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/>
  <mc:AlternateContent xmlns:mc="http://schemas.openxmlformats.org/markup-compatibility/2006">
    <mc:Choice Requires="x15">
      <x15ac:absPath xmlns:x15ac="http://schemas.microsoft.com/office/spreadsheetml/2010/11/ac" url="E:\School\Sem 2\Risk Management\Prof. Chatterjee\HW7\"/>
    </mc:Choice>
  </mc:AlternateContent>
  <bookViews>
    <workbookView xWindow="0" yWindow="0" windowWidth="23040" windowHeight="9084" activeTab="1"/>
  </bookViews>
  <sheets>
    <sheet name="CAC40" sheetId="1" r:id="rId1"/>
    <sheet name="CSI300" sheetId="5" r:id="rId2"/>
  </sheets>
  <definedNames>
    <definedName name="_xlnm._FilterDatabase" localSheetId="1" hidden="1">'CSI300'!$A$2:$O$3687</definedName>
  </definedNames>
  <calcPr calcId="171027" iterateDelta="9.9999999999999995E-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5" l="1"/>
  <c r="F27" i="5" a="1"/>
  <c r="F27" i="5"/>
  <c r="M27" i="5" a="1"/>
  <c r="M27" i="5"/>
  <c r="N27" i="5" a="1"/>
  <c r="N27" i="5"/>
  <c r="F26" i="5" a="1"/>
  <c r="F26" i="5"/>
  <c r="M26" i="5" a="1"/>
  <c r="M26" i="5"/>
  <c r="N26" i="5" a="1"/>
  <c r="N26" i="5"/>
  <c r="F25" i="5" a="1"/>
  <c r="F25" i="5"/>
  <c r="M25" i="5" a="1"/>
  <c r="M25" i="5"/>
  <c r="N25" i="5" a="1"/>
  <c r="N25" i="5"/>
  <c r="F24" i="5" a="1"/>
  <c r="F24" i="5"/>
  <c r="M24" i="5" a="1"/>
  <c r="M24" i="5"/>
  <c r="N24" i="5" a="1"/>
  <c r="N24" i="5"/>
  <c r="F23" i="5" a="1"/>
  <c r="F23" i="5"/>
  <c r="M23" i="5" a="1"/>
  <c r="M23" i="5"/>
  <c r="N23" i="5" a="1"/>
  <c r="N23" i="5"/>
  <c r="F22" i="5" a="1"/>
  <c r="F22" i="5"/>
  <c r="M22" i="5" a="1"/>
  <c r="M22" i="5"/>
  <c r="N22" i="5" a="1"/>
  <c r="N22" i="5"/>
  <c r="F21" i="5" a="1"/>
  <c r="F21" i="5"/>
  <c r="M21" i="5" a="1"/>
  <c r="M21" i="5"/>
  <c r="N21" i="5" a="1"/>
  <c r="N21" i="5"/>
  <c r="F20" i="5" a="1"/>
  <c r="F20" i="5"/>
  <c r="M20" i="5" a="1"/>
  <c r="M20" i="5"/>
  <c r="N20" i="5" a="1"/>
  <c r="N20" i="5"/>
  <c r="F19" i="5" a="1"/>
  <c r="F19" i="5"/>
  <c r="M19" i="5" a="1"/>
  <c r="M19" i="5"/>
  <c r="N19" i="5" a="1"/>
  <c r="N19" i="5"/>
  <c r="F18" i="5" a="1"/>
  <c r="F18" i="5"/>
  <c r="M18" i="5" a="1"/>
  <c r="M18" i="5"/>
  <c r="N18" i="5" a="1"/>
  <c r="N18" i="5"/>
  <c r="F17" i="5" a="1"/>
  <c r="F17" i="5"/>
  <c r="M17" i="5" a="1"/>
  <c r="M17" i="5"/>
  <c r="N17" i="5" a="1"/>
  <c r="N17" i="5"/>
  <c r="F16" i="5" a="1"/>
  <c r="F16" i="5"/>
  <c r="M16" i="5" a="1"/>
  <c r="M16" i="5"/>
  <c r="N16" i="5" a="1"/>
  <c r="N16" i="5"/>
  <c r="F15" i="5" a="1"/>
  <c r="F15" i="5"/>
  <c r="M15" i="5" a="1"/>
  <c r="M15" i="5"/>
  <c r="N15" i="5" a="1"/>
  <c r="N15" i="5"/>
  <c r="F14" i="5" a="1"/>
  <c r="F14" i="5"/>
  <c r="M14" i="5" a="1"/>
  <c r="M14" i="5"/>
  <c r="N14" i="5" a="1"/>
  <c r="N14" i="5"/>
  <c r="F12" i="5" a="1"/>
  <c r="F12" i="5"/>
  <c r="M12" i="5" a="1"/>
  <c r="M12" i="5"/>
  <c r="N12" i="5" a="1"/>
  <c r="N12" i="5"/>
  <c r="F11" i="5" a="1"/>
  <c r="F11" i="5"/>
  <c r="M11" i="5" a="1"/>
  <c r="M11" i="5"/>
  <c r="N11" i="5" a="1"/>
  <c r="N11" i="5"/>
  <c r="F10" i="5" a="1"/>
  <c r="F10" i="5"/>
  <c r="M10" i="5" a="1"/>
  <c r="M10" i="5"/>
  <c r="N10" i="5" a="1"/>
  <c r="N10" i="5"/>
  <c r="F9" i="5" a="1"/>
  <c r="F9" i="5"/>
  <c r="M9" i="5" a="1"/>
  <c r="M9" i="5"/>
  <c r="N9" i="5" a="1"/>
  <c r="N9" i="5"/>
  <c r="F8" i="5" a="1"/>
  <c r="F8" i="5"/>
  <c r="M8" i="5" a="1"/>
  <c r="M8" i="5"/>
  <c r="N8" i="5" a="1"/>
  <c r="N8" i="5"/>
  <c r="F7" i="5" a="1"/>
  <c r="F7" i="5"/>
  <c r="M7" i="5" a="1"/>
  <c r="M7" i="5"/>
  <c r="N7" i="5" a="1"/>
  <c r="N7" i="5"/>
  <c r="I4" i="5" a="1"/>
  <c r="I4" i="5"/>
  <c r="H4" i="5" a="1"/>
  <c r="H4" i="5"/>
  <c r="G4" i="5" a="1"/>
  <c r="G4" i="5"/>
  <c r="D2" i="1"/>
  <c r="I4" i="1" a="1"/>
  <c r="I4" i="1"/>
  <c r="G4" i="1" a="1"/>
  <c r="G4" i="1"/>
  <c r="H4" i="1" a="1"/>
  <c r="H4" i="1"/>
  <c r="F4" i="1" a="1"/>
  <c r="F4" i="1"/>
  <c r="G24" i="5" a="1"/>
  <c r="G24" i="5"/>
  <c r="G79" i="5" a="1"/>
  <c r="G79" i="5"/>
  <c r="F88" i="5" a="1"/>
  <c r="F88" i="5"/>
  <c r="J88" i="5" a="1"/>
  <c r="J88" i="5"/>
  <c r="K88" i="5" a="1"/>
  <c r="K88" i="5"/>
  <c r="I93" i="5" a="1"/>
  <c r="I93" i="5"/>
  <c r="H107" i="5" a="1"/>
  <c r="H107" i="5"/>
  <c r="F5" i="5" a="1"/>
  <c r="F5" i="5"/>
  <c r="H5" i="5" a="1"/>
  <c r="H5" i="5"/>
  <c r="G6" i="5" a="1"/>
  <c r="G6" i="5"/>
  <c r="I6" i="5" a="1"/>
  <c r="I6" i="5"/>
  <c r="J7" i="5" a="1"/>
  <c r="J7" i="5"/>
  <c r="H7" i="5" a="1"/>
  <c r="H7" i="5"/>
  <c r="G8" i="5" a="1"/>
  <c r="G8" i="5"/>
  <c r="I8" i="5" a="1"/>
  <c r="I8" i="5"/>
  <c r="J9" i="5" a="1"/>
  <c r="J9" i="5"/>
  <c r="K9" i="5" a="1"/>
  <c r="K9" i="5"/>
  <c r="H9" i="5" a="1"/>
  <c r="H9" i="5"/>
  <c r="G10" i="5" a="1"/>
  <c r="G10" i="5"/>
  <c r="I10" i="5" a="1"/>
  <c r="I10" i="5"/>
  <c r="J11" i="5" a="1"/>
  <c r="J11" i="5"/>
  <c r="H11" i="5" a="1"/>
  <c r="H11" i="5"/>
  <c r="G12" i="5" a="1"/>
  <c r="G12" i="5"/>
  <c r="I12" i="5" a="1"/>
  <c r="I12" i="5"/>
  <c r="F13" i="5" a="1"/>
  <c r="F13" i="5"/>
  <c r="J13" i="5" a="1"/>
  <c r="J13" i="5"/>
  <c r="H13" i="5" a="1"/>
  <c r="H13" i="5"/>
  <c r="G14" i="5" a="1"/>
  <c r="G14" i="5"/>
  <c r="I14" i="5" a="1"/>
  <c r="I14" i="5"/>
  <c r="J15" i="5" a="1"/>
  <c r="J15" i="5"/>
  <c r="H15" i="5" a="1"/>
  <c r="H15" i="5"/>
  <c r="G16" i="5" a="1"/>
  <c r="G16" i="5"/>
  <c r="I16" i="5" a="1"/>
  <c r="I16" i="5"/>
  <c r="J17" i="5" a="1"/>
  <c r="J17" i="5"/>
  <c r="H17" i="5" a="1"/>
  <c r="H17" i="5"/>
  <c r="G18" i="5" a="1"/>
  <c r="G18" i="5"/>
  <c r="I18" i="5" a="1"/>
  <c r="I18" i="5"/>
  <c r="J19" i="5" a="1"/>
  <c r="J19" i="5"/>
  <c r="H19" i="5" a="1"/>
  <c r="H19" i="5"/>
  <c r="G20" i="5" a="1"/>
  <c r="G20" i="5"/>
  <c r="I20" i="5" a="1"/>
  <c r="I20" i="5"/>
  <c r="J21" i="5" a="1"/>
  <c r="J21" i="5"/>
  <c r="H21" i="5" a="1"/>
  <c r="H21" i="5"/>
  <c r="G22" i="5" a="1"/>
  <c r="G22" i="5"/>
  <c r="I22" i="5" a="1"/>
  <c r="I22" i="5"/>
  <c r="J23" i="5" a="1"/>
  <c r="J23" i="5"/>
  <c r="H23" i="5" a="1"/>
  <c r="H23" i="5"/>
  <c r="I25" i="5" a="1"/>
  <c r="I25" i="5"/>
  <c r="I26" i="5" a="1"/>
  <c r="I26" i="5"/>
  <c r="H74" i="5" a="1"/>
  <c r="H74" i="5"/>
  <c r="F76" i="5" a="1"/>
  <c r="F76" i="5"/>
  <c r="I81" i="5" a="1"/>
  <c r="I81" i="5"/>
  <c r="G83" i="5" a="1"/>
  <c r="G83" i="5"/>
  <c r="H90" i="5" a="1"/>
  <c r="H90" i="5"/>
  <c r="F92" i="5" a="1"/>
  <c r="F92" i="5"/>
  <c r="I97" i="5" a="1"/>
  <c r="I97" i="5"/>
  <c r="G99" i="5" a="1"/>
  <c r="G99" i="5"/>
  <c r="F101" i="5" a="1"/>
  <c r="F101" i="5"/>
  <c r="G108" i="5" a="1"/>
  <c r="G108" i="5"/>
  <c r="H115" i="5" a="1"/>
  <c r="H115" i="5"/>
  <c r="I122" i="5" a="1"/>
  <c r="I122" i="5"/>
  <c r="F133" i="5" a="1"/>
  <c r="F133" i="5"/>
  <c r="I143" i="5" a="1"/>
  <c r="I143" i="5"/>
  <c r="F255" i="5" a="1"/>
  <c r="F255" i="5"/>
  <c r="J255" i="5" a="1"/>
  <c r="J255" i="5"/>
  <c r="K255" i="5" a="1"/>
  <c r="K255" i="5"/>
  <c r="H255" i="5" a="1"/>
  <c r="H255" i="5"/>
  <c r="M255" i="5" a="1"/>
  <c r="M255" i="5"/>
  <c r="N255" i="5" a="1"/>
  <c r="N255" i="5"/>
  <c r="I254" i="5" a="1"/>
  <c r="I254" i="5"/>
  <c r="G254" i="5" a="1"/>
  <c r="G254" i="5"/>
  <c r="H253" i="5" a="1"/>
  <c r="H253" i="5"/>
  <c r="F253" i="5" a="1"/>
  <c r="F253" i="5"/>
  <c r="J253" i="5" a="1"/>
  <c r="J253" i="5"/>
  <c r="K253" i="5" a="1"/>
  <c r="K253" i="5"/>
  <c r="I252" i="5" a="1"/>
  <c r="I252" i="5"/>
  <c r="G252" i="5" a="1"/>
  <c r="G252" i="5"/>
  <c r="H251" i="5" a="1"/>
  <c r="H251" i="5"/>
  <c r="F251" i="5" a="1"/>
  <c r="F251" i="5"/>
  <c r="M251" i="5" a="1"/>
  <c r="M251" i="5"/>
  <c r="N251" i="5" a="1"/>
  <c r="N251" i="5"/>
  <c r="I250" i="5" a="1"/>
  <c r="I250" i="5"/>
  <c r="G250" i="5" a="1"/>
  <c r="G250" i="5"/>
  <c r="H249" i="5" a="1"/>
  <c r="H249" i="5"/>
  <c r="F249" i="5" a="1"/>
  <c r="F249" i="5"/>
  <c r="J249" i="5" a="1"/>
  <c r="J249" i="5"/>
  <c r="K249" i="5" a="1"/>
  <c r="K249" i="5"/>
  <c r="I248" i="5" a="1"/>
  <c r="I248" i="5"/>
  <c r="G248" i="5" a="1"/>
  <c r="G248" i="5"/>
  <c r="H247" i="5" a="1"/>
  <c r="H247" i="5"/>
  <c r="F247" i="5" a="1"/>
  <c r="F247" i="5"/>
  <c r="M247" i="5" a="1"/>
  <c r="M247" i="5"/>
  <c r="N247" i="5" a="1"/>
  <c r="N247" i="5"/>
  <c r="I246" i="5" a="1"/>
  <c r="I246" i="5"/>
  <c r="G246" i="5" a="1"/>
  <c r="G246" i="5"/>
  <c r="H245" i="5" a="1"/>
  <c r="H245" i="5"/>
  <c r="F245" i="5" a="1"/>
  <c r="F245" i="5"/>
  <c r="J245" i="5" a="1"/>
  <c r="J245" i="5"/>
  <c r="K245" i="5" a="1"/>
  <c r="K245" i="5"/>
  <c r="I244" i="5" a="1"/>
  <c r="I244" i="5"/>
  <c r="G244" i="5" a="1"/>
  <c r="G244" i="5"/>
  <c r="F254" i="5" a="1"/>
  <c r="F254" i="5"/>
  <c r="M254" i="5" a="1"/>
  <c r="M254" i="5"/>
  <c r="G253" i="5" a="1"/>
  <c r="G253" i="5"/>
  <c r="H252" i="5" a="1"/>
  <c r="H252" i="5"/>
  <c r="I251" i="5" a="1"/>
  <c r="I251" i="5"/>
  <c r="F246" i="5" a="1"/>
  <c r="F246" i="5"/>
  <c r="M246" i="5" a="1"/>
  <c r="M246" i="5"/>
  <c r="G245" i="5" a="1"/>
  <c r="G245" i="5"/>
  <c r="H244" i="5" a="1"/>
  <c r="H244" i="5"/>
  <c r="H243" i="5" a="1"/>
  <c r="H243" i="5"/>
  <c r="I242" i="5" a="1"/>
  <c r="I242" i="5"/>
  <c r="F241" i="5" a="1"/>
  <c r="F241" i="5"/>
  <c r="G240" i="5" a="1"/>
  <c r="G240" i="5"/>
  <c r="H239" i="5" a="1"/>
  <c r="H239" i="5"/>
  <c r="I238" i="5" a="1"/>
  <c r="I238" i="5"/>
  <c r="F252" i="5" a="1"/>
  <c r="F252" i="5"/>
  <c r="G251" i="5" a="1"/>
  <c r="G251" i="5"/>
  <c r="H250" i="5" a="1"/>
  <c r="H250" i="5"/>
  <c r="I249" i="5" a="1"/>
  <c r="I249" i="5"/>
  <c r="F244" i="5" a="1"/>
  <c r="F244" i="5"/>
  <c r="G243" i="5" a="1"/>
  <c r="G243" i="5"/>
  <c r="H242" i="5" a="1"/>
  <c r="H242" i="5"/>
  <c r="I241" i="5" a="1"/>
  <c r="I241" i="5"/>
  <c r="F240" i="5" a="1"/>
  <c r="F240" i="5"/>
  <c r="J240" i="5" a="1"/>
  <c r="J240" i="5"/>
  <c r="G239" i="5" a="1"/>
  <c r="G239" i="5"/>
  <c r="H238" i="5" a="1"/>
  <c r="H238" i="5"/>
  <c r="I237" i="5" a="1"/>
  <c r="I237" i="5"/>
  <c r="F237" i="5" a="1"/>
  <c r="F237" i="5"/>
  <c r="I236" i="5" a="1"/>
  <c r="I236" i="5"/>
  <c r="G236" i="5" a="1"/>
  <c r="G236" i="5"/>
  <c r="H235" i="5" a="1"/>
  <c r="H235" i="5"/>
  <c r="F235" i="5" a="1"/>
  <c r="F235" i="5"/>
  <c r="M235" i="5" a="1"/>
  <c r="M235" i="5"/>
  <c r="N235" i="5" a="1"/>
  <c r="N235" i="5"/>
  <c r="I234" i="5" a="1"/>
  <c r="I234" i="5"/>
  <c r="G234" i="5" a="1"/>
  <c r="G234" i="5"/>
  <c r="H233" i="5" a="1"/>
  <c r="H233" i="5"/>
  <c r="F233" i="5" a="1"/>
  <c r="F233" i="5"/>
  <c r="J233" i="5" a="1"/>
  <c r="J233" i="5"/>
  <c r="I232" i="5" a="1"/>
  <c r="I232" i="5"/>
  <c r="G232" i="5" a="1"/>
  <c r="G232" i="5"/>
  <c r="F231" i="5" a="1"/>
  <c r="F231" i="5"/>
  <c r="J231" i="5" a="1"/>
  <c r="J231" i="5"/>
  <c r="H231" i="5" a="1"/>
  <c r="H231" i="5"/>
  <c r="M231" i="5" a="1"/>
  <c r="M231" i="5"/>
  <c r="N231" i="5" a="1"/>
  <c r="N231" i="5"/>
  <c r="I230" i="5" a="1"/>
  <c r="I230" i="5"/>
  <c r="G230" i="5" a="1"/>
  <c r="G230" i="5"/>
  <c r="H229" i="5" a="1"/>
  <c r="H229" i="5"/>
  <c r="F229" i="5" a="1"/>
  <c r="F229" i="5"/>
  <c r="J229" i="5" a="1"/>
  <c r="J229" i="5"/>
  <c r="K229" i="5" a="1"/>
  <c r="K229" i="5"/>
  <c r="I228" i="5" a="1"/>
  <c r="I228" i="5"/>
  <c r="G228" i="5" a="1"/>
  <c r="G228" i="5"/>
  <c r="F227" i="5" a="1"/>
  <c r="F227" i="5"/>
  <c r="J227" i="5" a="1"/>
  <c r="J227" i="5"/>
  <c r="H227" i="5" a="1"/>
  <c r="H227" i="5"/>
  <c r="M227" i="5" a="1"/>
  <c r="M227" i="5"/>
  <c r="N227" i="5" a="1"/>
  <c r="N227" i="5"/>
  <c r="I226" i="5" a="1"/>
  <c r="I226" i="5"/>
  <c r="G226" i="5" a="1"/>
  <c r="G226" i="5"/>
  <c r="H225" i="5" a="1"/>
  <c r="H225" i="5"/>
  <c r="F225" i="5" a="1"/>
  <c r="F225" i="5"/>
  <c r="J225" i="5" a="1"/>
  <c r="J225" i="5"/>
  <c r="K225" i="5" a="1"/>
  <c r="K225" i="5"/>
  <c r="I255" i="5" a="1"/>
  <c r="I255" i="5"/>
  <c r="F250" i="5" a="1"/>
  <c r="F250" i="5"/>
  <c r="M250" i="5" a="1"/>
  <c r="M250" i="5"/>
  <c r="G249" i="5" a="1"/>
  <c r="G249" i="5"/>
  <c r="H248" i="5" a="1"/>
  <c r="H248" i="5"/>
  <c r="I247" i="5" a="1"/>
  <c r="I247" i="5"/>
  <c r="J246" i="5" a="1"/>
  <c r="J246" i="5"/>
  <c r="K246" i="5" a="1"/>
  <c r="K246" i="5"/>
  <c r="L246" i="5"/>
  <c r="F243" i="5" a="1"/>
  <c r="F243" i="5"/>
  <c r="M243" i="5" a="1"/>
  <c r="M243" i="5"/>
  <c r="G242" i="5" a="1"/>
  <c r="G242" i="5"/>
  <c r="H241" i="5" a="1"/>
  <c r="H241" i="5"/>
  <c r="I240" i="5" a="1"/>
  <c r="I240" i="5"/>
  <c r="F239" i="5" a="1"/>
  <c r="F239" i="5"/>
  <c r="M239" i="5" a="1"/>
  <c r="M239" i="5"/>
  <c r="G238" i="5" a="1"/>
  <c r="G238" i="5"/>
  <c r="H237" i="5" a="1"/>
  <c r="H237" i="5"/>
  <c r="G255" i="5" a="1"/>
  <c r="G255" i="5"/>
  <c r="F248" i="5" a="1"/>
  <c r="F248" i="5"/>
  <c r="J244" i="5" a="1"/>
  <c r="J244" i="5"/>
  <c r="G237" i="5" a="1"/>
  <c r="G237" i="5"/>
  <c r="H236" i="5" a="1"/>
  <c r="H236" i="5"/>
  <c r="I235" i="5" a="1"/>
  <c r="I235" i="5"/>
  <c r="F230" i="5" a="1"/>
  <c r="F230" i="5"/>
  <c r="J230" i="5" a="1"/>
  <c r="J230" i="5"/>
  <c r="G229" i="5" a="1"/>
  <c r="G229" i="5"/>
  <c r="H228" i="5" a="1"/>
  <c r="H228" i="5"/>
  <c r="I227" i="5" a="1"/>
  <c r="I227" i="5"/>
  <c r="H224" i="5" a="1"/>
  <c r="H224" i="5"/>
  <c r="I223" i="5" a="1"/>
  <c r="I223" i="5"/>
  <c r="F222" i="5" a="1"/>
  <c r="F222" i="5"/>
  <c r="G221" i="5" a="1"/>
  <c r="G221" i="5"/>
  <c r="H220" i="5" a="1"/>
  <c r="H220" i="5"/>
  <c r="H219" i="5" a="1"/>
  <c r="H219" i="5"/>
  <c r="I218" i="5" a="1"/>
  <c r="I218" i="5"/>
  <c r="F218" i="5" a="1"/>
  <c r="F218" i="5"/>
  <c r="M218" i="5" a="1"/>
  <c r="M218" i="5"/>
  <c r="N218" i="5" a="1"/>
  <c r="N218" i="5"/>
  <c r="G217" i="5" a="1"/>
  <c r="G217" i="5"/>
  <c r="H254" i="5" a="1"/>
  <c r="H254" i="5"/>
  <c r="G247" i="5" a="1"/>
  <c r="G247" i="5"/>
  <c r="F242" i="5" a="1"/>
  <c r="F242" i="5"/>
  <c r="M242" i="5" a="1"/>
  <c r="M242" i="5"/>
  <c r="H240" i="5" a="1"/>
  <c r="H240" i="5"/>
  <c r="F236" i="5" a="1"/>
  <c r="F236" i="5"/>
  <c r="G235" i="5" a="1"/>
  <c r="G235" i="5"/>
  <c r="H234" i="5" a="1"/>
  <c r="H234" i="5"/>
  <c r="I233" i="5" a="1"/>
  <c r="I233" i="5"/>
  <c r="K231" i="5" a="1"/>
  <c r="K231" i="5"/>
  <c r="F228" i="5" a="1"/>
  <c r="F228" i="5"/>
  <c r="G227" i="5" a="1"/>
  <c r="G227" i="5"/>
  <c r="H226" i="5" a="1"/>
  <c r="H226" i="5"/>
  <c r="I225" i="5" a="1"/>
  <c r="I225" i="5"/>
  <c r="G224" i="5" a="1"/>
  <c r="G224" i="5"/>
  <c r="H223" i="5" a="1"/>
  <c r="H223" i="5"/>
  <c r="I222" i="5" a="1"/>
  <c r="I222" i="5"/>
  <c r="F221" i="5" a="1"/>
  <c r="F221" i="5"/>
  <c r="G220" i="5" a="1"/>
  <c r="G220" i="5"/>
  <c r="G219" i="5" a="1"/>
  <c r="G219" i="5"/>
  <c r="H218" i="5" a="1"/>
  <c r="H218" i="5"/>
  <c r="I217" i="5" a="1"/>
  <c r="I217" i="5"/>
  <c r="I216" i="5" a="1"/>
  <c r="I216" i="5"/>
  <c r="G216" i="5" a="1"/>
  <c r="G216" i="5"/>
  <c r="H215" i="5" a="1"/>
  <c r="H215" i="5"/>
  <c r="F215" i="5" a="1"/>
  <c r="F215" i="5"/>
  <c r="M215" i="5" a="1"/>
  <c r="M215" i="5"/>
  <c r="I214" i="5" a="1"/>
  <c r="I214" i="5"/>
  <c r="G214" i="5" a="1"/>
  <c r="G214" i="5"/>
  <c r="H213" i="5" a="1"/>
  <c r="H213" i="5"/>
  <c r="F213" i="5" a="1"/>
  <c r="F213" i="5"/>
  <c r="M213" i="5" a="1"/>
  <c r="M213" i="5"/>
  <c r="I212" i="5" a="1"/>
  <c r="I212" i="5"/>
  <c r="G212" i="5" a="1"/>
  <c r="G212" i="5"/>
  <c r="H211" i="5" a="1"/>
  <c r="H211" i="5"/>
  <c r="F211" i="5" a="1"/>
  <c r="F211" i="5"/>
  <c r="M211" i="5" a="1"/>
  <c r="M211" i="5"/>
  <c r="I210" i="5" a="1"/>
  <c r="I210" i="5"/>
  <c r="G210" i="5" a="1"/>
  <c r="G210" i="5"/>
  <c r="H209" i="5" a="1"/>
  <c r="H209" i="5"/>
  <c r="F209" i="5" a="1"/>
  <c r="F209" i="5"/>
  <c r="M209" i="5" a="1"/>
  <c r="M209" i="5"/>
  <c r="I208" i="5" a="1"/>
  <c r="I208" i="5"/>
  <c r="G208" i="5" a="1"/>
  <c r="G208" i="5"/>
  <c r="F207" i="5" a="1"/>
  <c r="F207" i="5"/>
  <c r="J207" i="5" a="1"/>
  <c r="J207" i="5"/>
  <c r="H207" i="5" a="1"/>
  <c r="H207" i="5"/>
  <c r="M207" i="5" a="1"/>
  <c r="M207" i="5"/>
  <c r="N207" i="5" a="1"/>
  <c r="N207" i="5"/>
  <c r="I206" i="5" a="1"/>
  <c r="I206" i="5"/>
  <c r="G206" i="5" a="1"/>
  <c r="G206" i="5"/>
  <c r="H205" i="5" a="1"/>
  <c r="H205" i="5"/>
  <c r="F205" i="5" a="1"/>
  <c r="F205" i="5"/>
  <c r="M205" i="5" a="1"/>
  <c r="M205" i="5"/>
  <c r="I204" i="5" a="1"/>
  <c r="I204" i="5"/>
  <c r="G204" i="5" a="1"/>
  <c r="G204" i="5"/>
  <c r="H203" i="5" a="1"/>
  <c r="H203" i="5"/>
  <c r="F203" i="5" a="1"/>
  <c r="F203" i="5"/>
  <c r="J203" i="5" a="1"/>
  <c r="J203" i="5"/>
  <c r="K203" i="5" a="1"/>
  <c r="K203" i="5"/>
  <c r="I202" i="5" a="1"/>
  <c r="I202" i="5"/>
  <c r="I253" i="5" a="1"/>
  <c r="I253" i="5"/>
  <c r="H246" i="5" a="1"/>
  <c r="H246" i="5"/>
  <c r="I243" i="5" a="1"/>
  <c r="I243" i="5"/>
  <c r="F238" i="5" a="1"/>
  <c r="F238" i="5"/>
  <c r="M238" i="5" a="1"/>
  <c r="M238" i="5"/>
  <c r="F234" i="5" a="1"/>
  <c r="F234" i="5"/>
  <c r="J234" i="5" a="1"/>
  <c r="J234" i="5"/>
  <c r="G233" i="5" a="1"/>
  <c r="G233" i="5"/>
  <c r="H232" i="5" a="1"/>
  <c r="H232" i="5"/>
  <c r="I231" i="5" a="1"/>
  <c r="I231" i="5"/>
  <c r="F226" i="5" a="1"/>
  <c r="F226" i="5"/>
  <c r="G225" i="5" a="1"/>
  <c r="G225" i="5"/>
  <c r="F224" i="5" a="1"/>
  <c r="F224" i="5"/>
  <c r="G223" i="5" a="1"/>
  <c r="G223" i="5"/>
  <c r="H222" i="5" a="1"/>
  <c r="H222" i="5"/>
  <c r="I221" i="5" a="1"/>
  <c r="I221" i="5"/>
  <c r="F220" i="5" a="1"/>
  <c r="F220" i="5"/>
  <c r="J220" i="5" a="1"/>
  <c r="J220" i="5"/>
  <c r="K220" i="5" a="1"/>
  <c r="K220" i="5"/>
  <c r="I219" i="5" a="1"/>
  <c r="I219" i="5"/>
  <c r="J218" i="5" a="1"/>
  <c r="J218" i="5"/>
  <c r="K218" i="5" a="1"/>
  <c r="K218" i="5"/>
  <c r="F217" i="5" a="1"/>
  <c r="F217" i="5"/>
  <c r="J252" i="5" a="1"/>
  <c r="J252" i="5"/>
  <c r="G241" i="5" a="1"/>
  <c r="G241" i="5"/>
  <c r="F232" i="5" a="1"/>
  <c r="F232" i="5"/>
  <c r="F223" i="5" a="1"/>
  <c r="F223" i="5"/>
  <c r="M223" i="5" a="1"/>
  <c r="M223" i="5"/>
  <c r="H221" i="5" a="1"/>
  <c r="H221" i="5"/>
  <c r="H217" i="5" a="1"/>
  <c r="H217" i="5"/>
  <c r="H216" i="5" a="1"/>
  <c r="H216" i="5"/>
  <c r="I215" i="5" a="1"/>
  <c r="I215" i="5"/>
  <c r="F210" i="5" a="1"/>
  <c r="F210" i="5"/>
  <c r="G209" i="5" a="1"/>
  <c r="G209" i="5"/>
  <c r="H208" i="5" a="1"/>
  <c r="H208" i="5"/>
  <c r="I207" i="5" a="1"/>
  <c r="I207" i="5"/>
  <c r="G202" i="5" a="1"/>
  <c r="G202" i="5"/>
  <c r="H201" i="5" a="1"/>
  <c r="H201" i="5"/>
  <c r="I200" i="5" a="1"/>
  <c r="I200" i="5"/>
  <c r="F199" i="5" a="1"/>
  <c r="F199" i="5"/>
  <c r="J199" i="5" a="1"/>
  <c r="J199" i="5"/>
  <c r="K199" i="5" a="1"/>
  <c r="K199" i="5"/>
  <c r="G198" i="5" a="1"/>
  <c r="G198" i="5"/>
  <c r="H197" i="5" a="1"/>
  <c r="H197" i="5"/>
  <c r="I196" i="5" a="1"/>
  <c r="I196" i="5"/>
  <c r="F195" i="5" a="1"/>
  <c r="F195" i="5"/>
  <c r="M195" i="5" a="1"/>
  <c r="M195" i="5"/>
  <c r="G194" i="5" a="1"/>
  <c r="G194" i="5"/>
  <c r="H193" i="5" a="1"/>
  <c r="H193" i="5"/>
  <c r="I192" i="5" a="1"/>
  <c r="I192" i="5"/>
  <c r="F191" i="5" a="1"/>
  <c r="F191" i="5"/>
  <c r="J191" i="5" a="1"/>
  <c r="J191" i="5"/>
  <c r="K191" i="5" a="1"/>
  <c r="K191" i="5"/>
  <c r="G190" i="5" a="1"/>
  <c r="G190" i="5"/>
  <c r="H189" i="5" a="1"/>
  <c r="H189" i="5"/>
  <c r="H188" i="5" a="1"/>
  <c r="H188" i="5"/>
  <c r="F188" i="5" a="1"/>
  <c r="F188" i="5"/>
  <c r="I187" i="5" a="1"/>
  <c r="I187" i="5"/>
  <c r="G187" i="5" a="1"/>
  <c r="G187" i="5"/>
  <c r="F186" i="5" a="1"/>
  <c r="F186" i="5"/>
  <c r="J186" i="5" a="1"/>
  <c r="J186" i="5"/>
  <c r="K186" i="5" a="1"/>
  <c r="K186" i="5"/>
  <c r="H186" i="5" a="1"/>
  <c r="H186" i="5"/>
  <c r="I185" i="5" a="1"/>
  <c r="I185" i="5"/>
  <c r="G185" i="5" a="1"/>
  <c r="G185" i="5"/>
  <c r="H184" i="5" a="1"/>
  <c r="H184" i="5"/>
  <c r="F184" i="5" a="1"/>
  <c r="F184" i="5"/>
  <c r="J184" i="5" a="1"/>
  <c r="J184" i="5"/>
  <c r="I183" i="5" a="1"/>
  <c r="I183" i="5"/>
  <c r="G183" i="5" a="1"/>
  <c r="G183" i="5"/>
  <c r="F182" i="5" a="1"/>
  <c r="F182" i="5"/>
  <c r="J182" i="5" a="1"/>
  <c r="J182" i="5"/>
  <c r="H182" i="5" a="1"/>
  <c r="H182" i="5"/>
  <c r="I181" i="5" a="1"/>
  <c r="I181" i="5"/>
  <c r="G181" i="5" a="1"/>
  <c r="G181" i="5"/>
  <c r="H180" i="5" a="1"/>
  <c r="H180" i="5"/>
  <c r="F180" i="5" a="1"/>
  <c r="F180" i="5"/>
  <c r="J180" i="5" a="1"/>
  <c r="J180" i="5"/>
  <c r="I179" i="5" a="1"/>
  <c r="I179" i="5"/>
  <c r="G179" i="5" a="1"/>
  <c r="G179" i="5"/>
  <c r="H178" i="5" a="1"/>
  <c r="H178" i="5"/>
  <c r="F178" i="5" a="1"/>
  <c r="F178" i="5"/>
  <c r="J178" i="5" a="1"/>
  <c r="J178" i="5"/>
  <c r="K178" i="5" a="1"/>
  <c r="K178" i="5"/>
  <c r="I177" i="5" a="1"/>
  <c r="I177" i="5"/>
  <c r="G177" i="5" a="1"/>
  <c r="G177" i="5"/>
  <c r="H176" i="5" a="1"/>
  <c r="H176" i="5"/>
  <c r="F176" i="5" a="1"/>
  <c r="F176" i="5"/>
  <c r="J176" i="5" a="1"/>
  <c r="J176" i="5"/>
  <c r="I175" i="5" a="1"/>
  <c r="I175" i="5"/>
  <c r="G175" i="5" a="1"/>
  <c r="G175" i="5"/>
  <c r="H174" i="5" a="1"/>
  <c r="H174" i="5"/>
  <c r="F174" i="5" a="1"/>
  <c r="F174" i="5"/>
  <c r="J174" i="5" a="1"/>
  <c r="J174" i="5"/>
  <c r="K174" i="5" a="1"/>
  <c r="K174" i="5"/>
  <c r="I173" i="5" a="1"/>
  <c r="I173" i="5"/>
  <c r="G173" i="5" a="1"/>
  <c r="G173" i="5"/>
  <c r="H172" i="5" a="1"/>
  <c r="H172" i="5"/>
  <c r="F172" i="5" a="1"/>
  <c r="F172" i="5"/>
  <c r="M172" i="5" a="1"/>
  <c r="M172" i="5"/>
  <c r="N172" i="5" a="1"/>
  <c r="N172" i="5"/>
  <c r="I171" i="5" a="1"/>
  <c r="I171" i="5"/>
  <c r="G171" i="5" a="1"/>
  <c r="G171" i="5"/>
  <c r="H170" i="5" a="1"/>
  <c r="H170" i="5"/>
  <c r="F170" i="5" a="1"/>
  <c r="F170" i="5"/>
  <c r="J170" i="5" a="1"/>
  <c r="J170" i="5"/>
  <c r="K170" i="5" a="1"/>
  <c r="K170" i="5"/>
  <c r="I169" i="5" a="1"/>
  <c r="I169" i="5"/>
  <c r="G169" i="5" a="1"/>
  <c r="G169" i="5"/>
  <c r="H168" i="5" a="1"/>
  <c r="H168" i="5"/>
  <c r="F168" i="5" a="1"/>
  <c r="F168" i="5"/>
  <c r="J168" i="5" a="1"/>
  <c r="J168" i="5"/>
  <c r="I239" i="5" a="1"/>
  <c r="I239" i="5"/>
  <c r="G231" i="5" a="1"/>
  <c r="G231" i="5"/>
  <c r="K227" i="5" a="1"/>
  <c r="K227" i="5"/>
  <c r="L227" i="5"/>
  <c r="I224" i="5" a="1"/>
  <c r="I224" i="5"/>
  <c r="G218" i="5" a="1"/>
  <c r="G218" i="5"/>
  <c r="F216" i="5" a="1"/>
  <c r="F216" i="5"/>
  <c r="G215" i="5" a="1"/>
  <c r="G215" i="5"/>
  <c r="H214" i="5" a="1"/>
  <c r="H214" i="5"/>
  <c r="I213" i="5" a="1"/>
  <c r="I213" i="5"/>
  <c r="F208" i="5" a="1"/>
  <c r="F208" i="5"/>
  <c r="G207" i="5" a="1"/>
  <c r="G207" i="5"/>
  <c r="H206" i="5" a="1"/>
  <c r="H206" i="5"/>
  <c r="I205" i="5" a="1"/>
  <c r="I205" i="5"/>
  <c r="F202" i="5" a="1"/>
  <c r="F202" i="5"/>
  <c r="J202" i="5" a="1"/>
  <c r="J202" i="5"/>
  <c r="G201" i="5" a="1"/>
  <c r="G201" i="5"/>
  <c r="H200" i="5" a="1"/>
  <c r="H200" i="5"/>
  <c r="I199" i="5" a="1"/>
  <c r="I199" i="5"/>
  <c r="F198" i="5" a="1"/>
  <c r="F198" i="5"/>
  <c r="M198" i="5" a="1"/>
  <c r="M198" i="5"/>
  <c r="G197" i="5" a="1"/>
  <c r="G197" i="5"/>
  <c r="H196" i="5" a="1"/>
  <c r="H196" i="5"/>
  <c r="I195" i="5" a="1"/>
  <c r="I195" i="5"/>
  <c r="F194" i="5" a="1"/>
  <c r="F194" i="5"/>
  <c r="G193" i="5" a="1"/>
  <c r="G193" i="5"/>
  <c r="H192" i="5" a="1"/>
  <c r="H192" i="5"/>
  <c r="I191" i="5" a="1"/>
  <c r="I191" i="5"/>
  <c r="F190" i="5" a="1"/>
  <c r="F190" i="5"/>
  <c r="M190" i="5" a="1"/>
  <c r="M190" i="5"/>
  <c r="G189" i="5" a="1"/>
  <c r="G189" i="5"/>
  <c r="I245" i="5" a="1"/>
  <c r="I245" i="5"/>
  <c r="H230" i="5" a="1"/>
  <c r="H230" i="5"/>
  <c r="G222" i="5" a="1"/>
  <c r="G222" i="5"/>
  <c r="I220" i="5" a="1"/>
  <c r="I220" i="5"/>
  <c r="F219" i="5" a="1"/>
  <c r="F219" i="5"/>
  <c r="F214" i="5" a="1"/>
  <c r="F214" i="5"/>
  <c r="J214" i="5" a="1"/>
  <c r="J214" i="5"/>
  <c r="G213" i="5" a="1"/>
  <c r="G213" i="5"/>
  <c r="H212" i="5" a="1"/>
  <c r="H212" i="5"/>
  <c r="I211" i="5" a="1"/>
  <c r="I211" i="5"/>
  <c r="J210" i="5" a="1"/>
  <c r="J210" i="5"/>
  <c r="F206" i="5" a="1"/>
  <c r="F206" i="5"/>
  <c r="G205" i="5" a="1"/>
  <c r="G205" i="5"/>
  <c r="H204" i="5" a="1"/>
  <c r="H204" i="5"/>
  <c r="I203" i="5" a="1"/>
  <c r="I203" i="5"/>
  <c r="F201" i="5" a="1"/>
  <c r="F201" i="5"/>
  <c r="M201" i="5" a="1"/>
  <c r="M201" i="5"/>
  <c r="G200" i="5" a="1"/>
  <c r="G200" i="5"/>
  <c r="H199" i="5" a="1"/>
  <c r="H199" i="5"/>
  <c r="I198" i="5" a="1"/>
  <c r="I198" i="5"/>
  <c r="F197" i="5" a="1"/>
  <c r="F197" i="5"/>
  <c r="M197" i="5" a="1"/>
  <c r="M197" i="5"/>
  <c r="G196" i="5" a="1"/>
  <c r="G196" i="5"/>
  <c r="H195" i="5" a="1"/>
  <c r="H195" i="5"/>
  <c r="I194" i="5" a="1"/>
  <c r="I194" i="5"/>
  <c r="F193" i="5" a="1"/>
  <c r="F193" i="5"/>
  <c r="M193" i="5" a="1"/>
  <c r="M193" i="5"/>
  <c r="G192" i="5" a="1"/>
  <c r="G192" i="5"/>
  <c r="H191" i="5" a="1"/>
  <c r="H191" i="5"/>
  <c r="I190" i="5" a="1"/>
  <c r="I190" i="5"/>
  <c r="F189" i="5" a="1"/>
  <c r="F189" i="5"/>
  <c r="J189" i="5" a="1"/>
  <c r="J189" i="5"/>
  <c r="M189" i="5" a="1"/>
  <c r="M189" i="5"/>
  <c r="I188" i="5" a="1"/>
  <c r="I188" i="5"/>
  <c r="G188" i="5" a="1"/>
  <c r="G188" i="5"/>
  <c r="H187" i="5" a="1"/>
  <c r="H187" i="5"/>
  <c r="F187" i="5" a="1"/>
  <c r="F187" i="5"/>
  <c r="I186" i="5" a="1"/>
  <c r="I186" i="5"/>
  <c r="G186" i="5" a="1"/>
  <c r="G186" i="5"/>
  <c r="H185" i="5" a="1"/>
  <c r="H185" i="5"/>
  <c r="F185" i="5" a="1"/>
  <c r="F185" i="5"/>
  <c r="M185" i="5" a="1"/>
  <c r="M185" i="5"/>
  <c r="N185" i="5" a="1"/>
  <c r="N185" i="5"/>
  <c r="O185" i="5"/>
  <c r="I184" i="5" a="1"/>
  <c r="I184" i="5"/>
  <c r="G184" i="5" a="1"/>
  <c r="G184" i="5"/>
  <c r="H183" i="5" a="1"/>
  <c r="H183" i="5"/>
  <c r="F183" i="5" a="1"/>
  <c r="F183" i="5"/>
  <c r="K182" i="5" a="1"/>
  <c r="K182" i="5"/>
  <c r="G182" i="5" a="1"/>
  <c r="G182" i="5"/>
  <c r="L182" i="5"/>
  <c r="I182" i="5" a="1"/>
  <c r="I182" i="5"/>
  <c r="H181" i="5" a="1"/>
  <c r="H181" i="5"/>
  <c r="F181" i="5" a="1"/>
  <c r="F181" i="5"/>
  <c r="M181" i="5" a="1"/>
  <c r="M181" i="5"/>
  <c r="I180" i="5" a="1"/>
  <c r="I180" i="5"/>
  <c r="G180" i="5" a="1"/>
  <c r="G180" i="5"/>
  <c r="H179" i="5" a="1"/>
  <c r="H179" i="5"/>
  <c r="F179" i="5" a="1"/>
  <c r="F179" i="5"/>
  <c r="I178" i="5" a="1"/>
  <c r="I178" i="5"/>
  <c r="G178" i="5" a="1"/>
  <c r="G178" i="5"/>
  <c r="H177" i="5" a="1"/>
  <c r="H177" i="5"/>
  <c r="F177" i="5" a="1"/>
  <c r="F177" i="5"/>
  <c r="M177" i="5" a="1"/>
  <c r="M177" i="5"/>
  <c r="N177" i="5" a="1"/>
  <c r="N177" i="5"/>
  <c r="O177" i="5"/>
  <c r="I176" i="5" a="1"/>
  <c r="I176" i="5"/>
  <c r="G176" i="5" a="1"/>
  <c r="G176" i="5"/>
  <c r="H175" i="5" a="1"/>
  <c r="H175" i="5"/>
  <c r="F175" i="5" a="1"/>
  <c r="F175" i="5"/>
  <c r="I174" i="5" a="1"/>
  <c r="I174" i="5"/>
  <c r="G174" i="5" a="1"/>
  <c r="G174" i="5"/>
  <c r="F173" i="5" a="1"/>
  <c r="F173" i="5"/>
  <c r="J173" i="5" a="1"/>
  <c r="J173" i="5"/>
  <c r="K173" i="5" a="1"/>
  <c r="K173" i="5"/>
  <c r="L173" i="5"/>
  <c r="H173" i="5" a="1"/>
  <c r="H173" i="5"/>
  <c r="M173" i="5" a="1"/>
  <c r="M173" i="5"/>
  <c r="I172" i="5" a="1"/>
  <c r="I172" i="5"/>
  <c r="G172" i="5" a="1"/>
  <c r="G172" i="5"/>
  <c r="H171" i="5" a="1"/>
  <c r="H171" i="5"/>
  <c r="F171" i="5" a="1"/>
  <c r="F171" i="5"/>
  <c r="I170" i="5" a="1"/>
  <c r="I170" i="5"/>
  <c r="G170" i="5" a="1"/>
  <c r="G170" i="5"/>
  <c r="H169" i="5" a="1"/>
  <c r="H169" i="5"/>
  <c r="F169" i="5" a="1"/>
  <c r="F169" i="5"/>
  <c r="M169" i="5" a="1"/>
  <c r="M169" i="5"/>
  <c r="N169" i="5" a="1"/>
  <c r="N169" i="5"/>
  <c r="O169" i="5"/>
  <c r="I168" i="5" a="1"/>
  <c r="I168" i="5"/>
  <c r="G168" i="5" a="1"/>
  <c r="G168" i="5"/>
  <c r="H167" i="5" a="1"/>
  <c r="H167" i="5"/>
  <c r="F167" i="5" a="1"/>
  <c r="F167" i="5"/>
  <c r="J167" i="5" a="1"/>
  <c r="J167" i="5"/>
  <c r="I166" i="5" a="1"/>
  <c r="I166" i="5"/>
  <c r="G211" i="5" a="1"/>
  <c r="G211" i="5"/>
  <c r="K207" i="5" a="1"/>
  <c r="K207" i="5"/>
  <c r="L207" i="5"/>
  <c r="F204" i="5" a="1"/>
  <c r="F204" i="5"/>
  <c r="I201" i="5" a="1"/>
  <c r="I201" i="5"/>
  <c r="F196" i="5" a="1"/>
  <c r="F196" i="5"/>
  <c r="H194" i="5" a="1"/>
  <c r="H194" i="5"/>
  <c r="M180" i="5" a="1"/>
  <c r="M180" i="5"/>
  <c r="N180" i="5" a="1"/>
  <c r="N180" i="5"/>
  <c r="O180" i="5"/>
  <c r="F166" i="5" a="1"/>
  <c r="F166" i="5"/>
  <c r="M166" i="5" a="1"/>
  <c r="M166" i="5"/>
  <c r="G165" i="5" a="1"/>
  <c r="G165" i="5"/>
  <c r="H164" i="5" a="1"/>
  <c r="H164" i="5"/>
  <c r="J236" i="5" a="1"/>
  <c r="J236" i="5"/>
  <c r="J223" i="5" a="1"/>
  <c r="J223" i="5"/>
  <c r="H210" i="5" a="1"/>
  <c r="H210" i="5"/>
  <c r="G203" i="5" a="1"/>
  <c r="G203" i="5"/>
  <c r="G199" i="5" a="1"/>
  <c r="G199" i="5"/>
  <c r="I197" i="5" a="1"/>
  <c r="I197" i="5"/>
  <c r="F192" i="5" a="1"/>
  <c r="F192" i="5"/>
  <c r="J192" i="5" a="1"/>
  <c r="J192" i="5"/>
  <c r="H190" i="5" a="1"/>
  <c r="H190" i="5"/>
  <c r="M186" i="5" a="1"/>
  <c r="M186" i="5"/>
  <c r="N186" i="5" a="1"/>
  <c r="N186" i="5"/>
  <c r="O186" i="5"/>
  <c r="M178" i="5" a="1"/>
  <c r="M178" i="5"/>
  <c r="N178" i="5" a="1"/>
  <c r="N178" i="5"/>
  <c r="M170" i="5" a="1"/>
  <c r="M170" i="5"/>
  <c r="N170" i="5" a="1"/>
  <c r="N170" i="5"/>
  <c r="G167" i="5" a="1"/>
  <c r="G167" i="5"/>
  <c r="H166" i="5" a="1"/>
  <c r="H166" i="5"/>
  <c r="I165" i="5" a="1"/>
  <c r="I165" i="5"/>
  <c r="F165" i="5" a="1"/>
  <c r="F165" i="5"/>
  <c r="M165" i="5" a="1"/>
  <c r="M165" i="5"/>
  <c r="G164" i="5" a="1"/>
  <c r="G164" i="5"/>
  <c r="I163" i="5" a="1"/>
  <c r="I163" i="5"/>
  <c r="G163" i="5" a="1"/>
  <c r="G163" i="5"/>
  <c r="H162" i="5" a="1"/>
  <c r="H162" i="5"/>
  <c r="F162" i="5" a="1"/>
  <c r="F162" i="5"/>
  <c r="J162" i="5" a="1"/>
  <c r="J162" i="5"/>
  <c r="K162" i="5" a="1"/>
  <c r="K162" i="5"/>
  <c r="I161" i="5" a="1"/>
  <c r="I161" i="5"/>
  <c r="G161" i="5" a="1"/>
  <c r="G161" i="5"/>
  <c r="H160" i="5" a="1"/>
  <c r="H160" i="5"/>
  <c r="F160" i="5" a="1"/>
  <c r="F160" i="5"/>
  <c r="I159" i="5" a="1"/>
  <c r="I159" i="5"/>
  <c r="G159" i="5" a="1"/>
  <c r="G159" i="5"/>
  <c r="H158" i="5" a="1"/>
  <c r="H158" i="5"/>
  <c r="F158" i="5" a="1"/>
  <c r="F158" i="5"/>
  <c r="M158" i="5" a="1"/>
  <c r="M158" i="5"/>
  <c r="N158" i="5" a="1"/>
  <c r="N158" i="5"/>
  <c r="I157" i="5" a="1"/>
  <c r="I157" i="5"/>
  <c r="G157" i="5" a="1"/>
  <c r="G157" i="5"/>
  <c r="H156" i="5" a="1"/>
  <c r="H156" i="5"/>
  <c r="F156" i="5" a="1"/>
  <c r="F156" i="5"/>
  <c r="M156" i="5" a="1"/>
  <c r="M156" i="5"/>
  <c r="N156" i="5" a="1"/>
  <c r="N156" i="5"/>
  <c r="I155" i="5" a="1"/>
  <c r="I155" i="5"/>
  <c r="G155" i="5" a="1"/>
  <c r="G155" i="5"/>
  <c r="H154" i="5" a="1"/>
  <c r="H154" i="5"/>
  <c r="F154" i="5" a="1"/>
  <c r="F154" i="5"/>
  <c r="M154" i="5" a="1"/>
  <c r="M154" i="5"/>
  <c r="N154" i="5" a="1"/>
  <c r="N154" i="5"/>
  <c r="I153" i="5" a="1"/>
  <c r="I153" i="5"/>
  <c r="G153" i="5" a="1"/>
  <c r="G153" i="5"/>
  <c r="H152" i="5" a="1"/>
  <c r="H152" i="5"/>
  <c r="F152" i="5" a="1"/>
  <c r="F152" i="5"/>
  <c r="M152" i="5" a="1"/>
  <c r="M152" i="5"/>
  <c r="N152" i="5" a="1"/>
  <c r="N152" i="5"/>
  <c r="I151" i="5" a="1"/>
  <c r="I151" i="5"/>
  <c r="G151" i="5" a="1"/>
  <c r="G151" i="5"/>
  <c r="J216" i="5" a="1"/>
  <c r="J216" i="5"/>
  <c r="I209" i="5" a="1"/>
  <c r="I209" i="5"/>
  <c r="H202" i="5" a="1"/>
  <c r="H202" i="5"/>
  <c r="G195" i="5" a="1"/>
  <c r="G195" i="5"/>
  <c r="I193" i="5" a="1"/>
  <c r="I193" i="5"/>
  <c r="M184" i="5" a="1"/>
  <c r="M184" i="5"/>
  <c r="N184" i="5" a="1"/>
  <c r="N184" i="5"/>
  <c r="O184" i="5"/>
  <c r="M176" i="5" a="1"/>
  <c r="M176" i="5"/>
  <c r="N176" i="5" a="1"/>
  <c r="N176" i="5"/>
  <c r="M168" i="5" a="1"/>
  <c r="M168" i="5"/>
  <c r="N168" i="5" a="1"/>
  <c r="N168" i="5"/>
  <c r="G166" i="5" a="1"/>
  <c r="G166" i="5"/>
  <c r="H165" i="5" a="1"/>
  <c r="H165" i="5"/>
  <c r="I164" i="5" a="1"/>
  <c r="I164" i="5"/>
  <c r="I229" i="5" a="1"/>
  <c r="I229" i="5"/>
  <c r="J208" i="5" a="1"/>
  <c r="J208" i="5"/>
  <c r="H198" i="5" a="1"/>
  <c r="H198" i="5"/>
  <c r="G191" i="5" a="1"/>
  <c r="G191" i="5"/>
  <c r="M182" i="5" a="1"/>
  <c r="M182" i="5"/>
  <c r="N182" i="5" a="1"/>
  <c r="N182" i="5"/>
  <c r="O182" i="5"/>
  <c r="F164" i="5" a="1"/>
  <c r="F164" i="5"/>
  <c r="M164" i="5" a="1"/>
  <c r="M164" i="5"/>
  <c r="N164" i="5" a="1"/>
  <c r="N164" i="5"/>
  <c r="O164" i="5"/>
  <c r="F163" i="5" a="1"/>
  <c r="F163" i="5"/>
  <c r="G162" i="5" a="1"/>
  <c r="G162" i="5"/>
  <c r="H161" i="5" a="1"/>
  <c r="H161" i="5"/>
  <c r="I160" i="5" a="1"/>
  <c r="I160" i="5"/>
  <c r="F155" i="5" a="1"/>
  <c r="F155" i="5"/>
  <c r="G154" i="5" a="1"/>
  <c r="G154" i="5"/>
  <c r="H153" i="5" a="1"/>
  <c r="H153" i="5"/>
  <c r="I152" i="5" a="1"/>
  <c r="I152" i="5"/>
  <c r="I150" i="5" a="1"/>
  <c r="I150" i="5"/>
  <c r="F149" i="5" a="1"/>
  <c r="F149" i="5"/>
  <c r="J149" i="5" a="1"/>
  <c r="J149" i="5"/>
  <c r="G148" i="5" a="1"/>
  <c r="G148" i="5"/>
  <c r="H147" i="5" a="1"/>
  <c r="H147" i="5"/>
  <c r="I146" i="5" a="1"/>
  <c r="I146" i="5"/>
  <c r="F145" i="5" a="1"/>
  <c r="F145" i="5"/>
  <c r="J145" i="5" a="1"/>
  <c r="J145" i="5"/>
  <c r="G144" i="5" a="1"/>
  <c r="G144" i="5"/>
  <c r="H143" i="5" a="1"/>
  <c r="H143" i="5"/>
  <c r="I142" i="5" a="1"/>
  <c r="I142" i="5"/>
  <c r="F141" i="5" a="1"/>
  <c r="F141" i="5"/>
  <c r="M141" i="5" a="1"/>
  <c r="M141" i="5"/>
  <c r="G140" i="5" a="1"/>
  <c r="G140" i="5"/>
  <c r="H139" i="5" a="1"/>
  <c r="H139" i="5"/>
  <c r="I138" i="5" a="1"/>
  <c r="I138" i="5"/>
  <c r="F137" i="5" a="1"/>
  <c r="F137" i="5"/>
  <c r="J137" i="5" a="1"/>
  <c r="J137" i="5"/>
  <c r="K137" i="5" a="1"/>
  <c r="K137" i="5"/>
  <c r="M92" i="5" a="1"/>
  <c r="M92" i="5"/>
  <c r="N92" i="5" a="1"/>
  <c r="N92" i="5"/>
  <c r="M88" i="5" a="1"/>
  <c r="M88" i="5"/>
  <c r="N88" i="5" a="1"/>
  <c r="N88" i="5"/>
  <c r="M76" i="5" a="1"/>
  <c r="M76" i="5"/>
  <c r="N76" i="5" a="1"/>
  <c r="N76" i="5"/>
  <c r="I189" i="5" a="1"/>
  <c r="I189" i="5"/>
  <c r="N181" i="5" a="1"/>
  <c r="N181" i="5"/>
  <c r="O181" i="5"/>
  <c r="M174" i="5" a="1"/>
  <c r="M174" i="5"/>
  <c r="N174" i="5" a="1"/>
  <c r="N174" i="5"/>
  <c r="O174" i="5"/>
  <c r="F161" i="5" a="1"/>
  <c r="F161" i="5"/>
  <c r="M161" i="5" a="1"/>
  <c r="M161" i="5"/>
  <c r="N161" i="5" a="1"/>
  <c r="N161" i="5"/>
  <c r="O161" i="5"/>
  <c r="G160" i="5" a="1"/>
  <c r="G160" i="5"/>
  <c r="H159" i="5" a="1"/>
  <c r="H159" i="5"/>
  <c r="I158" i="5" a="1"/>
  <c r="I158" i="5"/>
  <c r="F153" i="5" a="1"/>
  <c r="F153" i="5"/>
  <c r="G152" i="5" a="1"/>
  <c r="G152" i="5"/>
  <c r="H151" i="5" a="1"/>
  <c r="H151" i="5"/>
  <c r="H150" i="5" a="1"/>
  <c r="H150" i="5"/>
  <c r="I149" i="5" a="1"/>
  <c r="I149" i="5"/>
  <c r="F148" i="5" a="1"/>
  <c r="F148" i="5"/>
  <c r="M148" i="5" a="1"/>
  <c r="M148" i="5"/>
  <c r="N148" i="5" a="1"/>
  <c r="N148" i="5"/>
  <c r="O148" i="5"/>
  <c r="G147" i="5" a="1"/>
  <c r="G147" i="5"/>
  <c r="H146" i="5" a="1"/>
  <c r="H146" i="5"/>
  <c r="I145" i="5" a="1"/>
  <c r="I145" i="5"/>
  <c r="F144" i="5" a="1"/>
  <c r="F144" i="5"/>
  <c r="J144" i="5" a="1"/>
  <c r="J144" i="5"/>
  <c r="K144" i="5" a="1"/>
  <c r="K144" i="5"/>
  <c r="L144" i="5"/>
  <c r="G143" i="5" a="1"/>
  <c r="G143" i="5"/>
  <c r="H142" i="5" a="1"/>
  <c r="H142" i="5"/>
  <c r="I141" i="5" a="1"/>
  <c r="I141" i="5"/>
  <c r="F140" i="5" a="1"/>
  <c r="F140" i="5"/>
  <c r="M140" i="5" a="1"/>
  <c r="M140" i="5"/>
  <c r="N140" i="5" a="1"/>
  <c r="N140" i="5"/>
  <c r="G139" i="5" a="1"/>
  <c r="G139" i="5"/>
  <c r="H138" i="5" a="1"/>
  <c r="H138" i="5"/>
  <c r="I137" i="5" a="1"/>
  <c r="I137" i="5"/>
  <c r="H136" i="5" a="1"/>
  <c r="H136" i="5"/>
  <c r="F136" i="5" a="1"/>
  <c r="F136" i="5"/>
  <c r="M136" i="5" a="1"/>
  <c r="M136" i="5"/>
  <c r="N136" i="5" a="1"/>
  <c r="N136" i="5"/>
  <c r="I135" i="5" a="1"/>
  <c r="I135" i="5"/>
  <c r="G135" i="5" a="1"/>
  <c r="G135" i="5"/>
  <c r="H134" i="5" a="1"/>
  <c r="H134" i="5"/>
  <c r="F134" i="5" a="1"/>
  <c r="F134" i="5"/>
  <c r="I133" i="5" a="1"/>
  <c r="I133" i="5"/>
  <c r="G133" i="5" a="1"/>
  <c r="G133" i="5"/>
  <c r="F132" i="5" a="1"/>
  <c r="F132" i="5"/>
  <c r="J132" i="5" a="1"/>
  <c r="J132" i="5"/>
  <c r="H132" i="5" a="1"/>
  <c r="H132" i="5"/>
  <c r="M132" i="5" a="1"/>
  <c r="M132" i="5"/>
  <c r="N132" i="5" a="1"/>
  <c r="N132" i="5"/>
  <c r="I131" i="5" a="1"/>
  <c r="I131" i="5"/>
  <c r="G131" i="5" a="1"/>
  <c r="G131" i="5"/>
  <c r="H130" i="5" a="1"/>
  <c r="H130" i="5"/>
  <c r="F130" i="5" a="1"/>
  <c r="F130" i="5"/>
  <c r="I129" i="5" a="1"/>
  <c r="I129" i="5"/>
  <c r="G129" i="5" a="1"/>
  <c r="G129" i="5"/>
  <c r="H128" i="5" a="1"/>
  <c r="H128" i="5"/>
  <c r="F128" i="5" a="1"/>
  <c r="F128" i="5"/>
  <c r="J128" i="5" a="1"/>
  <c r="J128" i="5"/>
  <c r="I127" i="5" a="1"/>
  <c r="I127" i="5"/>
  <c r="G127" i="5" a="1"/>
  <c r="G127" i="5"/>
  <c r="H126" i="5" a="1"/>
  <c r="H126" i="5"/>
  <c r="F126" i="5" a="1"/>
  <c r="F126" i="5"/>
  <c r="I125" i="5" a="1"/>
  <c r="I125" i="5"/>
  <c r="G125" i="5" a="1"/>
  <c r="G125" i="5"/>
  <c r="H124" i="5" a="1"/>
  <c r="H124" i="5"/>
  <c r="F124" i="5" a="1"/>
  <c r="F124" i="5"/>
  <c r="M124" i="5" a="1"/>
  <c r="M124" i="5"/>
  <c r="N124" i="5" a="1"/>
  <c r="N124" i="5"/>
  <c r="I123" i="5" a="1"/>
  <c r="I123" i="5"/>
  <c r="G123" i="5" a="1"/>
  <c r="G123" i="5"/>
  <c r="H122" i="5" a="1"/>
  <c r="H122" i="5"/>
  <c r="F122" i="5" a="1"/>
  <c r="F122" i="5"/>
  <c r="I121" i="5" a="1"/>
  <c r="I121" i="5"/>
  <c r="G121" i="5" a="1"/>
  <c r="G121" i="5"/>
  <c r="H120" i="5" a="1"/>
  <c r="H120" i="5"/>
  <c r="F120" i="5" a="1"/>
  <c r="F120" i="5"/>
  <c r="M120" i="5" a="1"/>
  <c r="M120" i="5"/>
  <c r="N120" i="5" a="1"/>
  <c r="N120" i="5"/>
  <c r="I119" i="5" a="1"/>
  <c r="I119" i="5"/>
  <c r="G119" i="5" a="1"/>
  <c r="G119" i="5"/>
  <c r="H118" i="5" a="1"/>
  <c r="H118" i="5"/>
  <c r="F118" i="5" a="1"/>
  <c r="F118" i="5"/>
  <c r="I117" i="5" a="1"/>
  <c r="I117" i="5"/>
  <c r="G117" i="5" a="1"/>
  <c r="G117" i="5"/>
  <c r="F116" i="5" a="1"/>
  <c r="F116" i="5"/>
  <c r="J116" i="5" a="1"/>
  <c r="J116" i="5"/>
  <c r="H116" i="5" a="1"/>
  <c r="H116" i="5"/>
  <c r="M116" i="5" a="1"/>
  <c r="M116" i="5"/>
  <c r="N116" i="5" a="1"/>
  <c r="N116" i="5"/>
  <c r="I115" i="5" a="1"/>
  <c r="I115" i="5"/>
  <c r="G115" i="5" a="1"/>
  <c r="G115" i="5"/>
  <c r="H114" i="5" a="1"/>
  <c r="H114" i="5"/>
  <c r="F114" i="5" a="1"/>
  <c r="F114" i="5"/>
  <c r="I113" i="5" a="1"/>
  <c r="I113" i="5"/>
  <c r="G113" i="5" a="1"/>
  <c r="G113" i="5"/>
  <c r="H112" i="5" a="1"/>
  <c r="H112" i="5"/>
  <c r="F112" i="5" a="1"/>
  <c r="F112" i="5"/>
  <c r="M112" i="5" a="1"/>
  <c r="M112" i="5"/>
  <c r="N112" i="5" a="1"/>
  <c r="N112" i="5"/>
  <c r="I111" i="5" a="1"/>
  <c r="I111" i="5"/>
  <c r="G111" i="5" a="1"/>
  <c r="G111" i="5"/>
  <c r="H110" i="5" a="1"/>
  <c r="H110" i="5"/>
  <c r="F110" i="5" a="1"/>
  <c r="F110" i="5"/>
  <c r="I109" i="5" a="1"/>
  <c r="I109" i="5"/>
  <c r="G109" i="5" a="1"/>
  <c r="G109" i="5"/>
  <c r="F108" i="5" a="1"/>
  <c r="F108" i="5"/>
  <c r="J108" i="5" a="1"/>
  <c r="J108" i="5"/>
  <c r="H108" i="5" a="1"/>
  <c r="H108" i="5"/>
  <c r="M108" i="5" a="1"/>
  <c r="M108" i="5"/>
  <c r="N108" i="5" a="1"/>
  <c r="N108" i="5"/>
  <c r="O108" i="5"/>
  <c r="I107" i="5" a="1"/>
  <c r="I107" i="5"/>
  <c r="G107" i="5" a="1"/>
  <c r="G107" i="5"/>
  <c r="H106" i="5" a="1"/>
  <c r="H106" i="5"/>
  <c r="F106" i="5" a="1"/>
  <c r="F106" i="5"/>
  <c r="I105" i="5" a="1"/>
  <c r="I105" i="5"/>
  <c r="G105" i="5" a="1"/>
  <c r="G105" i="5"/>
  <c r="H104" i="5" a="1"/>
  <c r="H104" i="5"/>
  <c r="F104" i="5" a="1"/>
  <c r="F104" i="5"/>
  <c r="M104" i="5" a="1"/>
  <c r="M104" i="5"/>
  <c r="N104" i="5" a="1"/>
  <c r="N104" i="5"/>
  <c r="I103" i="5" a="1"/>
  <c r="I103" i="5"/>
  <c r="G103" i="5" a="1"/>
  <c r="G103" i="5"/>
  <c r="H102" i="5" a="1"/>
  <c r="H102" i="5"/>
  <c r="F102" i="5" a="1"/>
  <c r="F102" i="5"/>
  <c r="I101" i="5" a="1"/>
  <c r="I101" i="5"/>
  <c r="G101" i="5" a="1"/>
  <c r="G101" i="5"/>
  <c r="N173" i="5" a="1"/>
  <c r="N173" i="5"/>
  <c r="O173" i="5"/>
  <c r="I167" i="5" a="1"/>
  <c r="I167" i="5"/>
  <c r="J163" i="5" a="1"/>
  <c r="J163" i="5"/>
  <c r="F159" i="5" a="1"/>
  <c r="F159" i="5"/>
  <c r="J159" i="5" a="1"/>
  <c r="J159" i="5"/>
  <c r="G158" i="5" a="1"/>
  <c r="G158" i="5"/>
  <c r="H157" i="5" a="1"/>
  <c r="H157" i="5"/>
  <c r="I156" i="5" a="1"/>
  <c r="I156" i="5"/>
  <c r="J155" i="5" a="1"/>
  <c r="J155" i="5"/>
  <c r="F151" i="5" a="1"/>
  <c r="F151" i="5"/>
  <c r="G150" i="5" a="1"/>
  <c r="G150" i="5"/>
  <c r="H149" i="5" a="1"/>
  <c r="H149" i="5"/>
  <c r="I148" i="5" a="1"/>
  <c r="I148" i="5"/>
  <c r="F147" i="5" a="1"/>
  <c r="F147" i="5"/>
  <c r="J147" i="5" a="1"/>
  <c r="J147" i="5"/>
  <c r="M147" i="5" a="1"/>
  <c r="M147" i="5"/>
  <c r="G146" i="5" a="1"/>
  <c r="G146" i="5"/>
  <c r="H145" i="5" a="1"/>
  <c r="H145" i="5"/>
  <c r="I144" i="5" a="1"/>
  <c r="I144" i="5"/>
  <c r="F143" i="5" a="1"/>
  <c r="F143" i="5"/>
  <c r="G142" i="5" a="1"/>
  <c r="G142" i="5"/>
  <c r="H141" i="5" a="1"/>
  <c r="H141" i="5"/>
  <c r="I140" i="5" a="1"/>
  <c r="I140" i="5"/>
  <c r="F139" i="5" a="1"/>
  <c r="F139" i="5"/>
  <c r="M139" i="5" a="1"/>
  <c r="M139" i="5"/>
  <c r="G138" i="5" a="1"/>
  <c r="G138" i="5"/>
  <c r="H137" i="5" a="1"/>
  <c r="H137" i="5"/>
  <c r="M133" i="5" a="1"/>
  <c r="M133" i="5"/>
  <c r="N133" i="5" a="1"/>
  <c r="N133" i="5"/>
  <c r="M101" i="5" a="1"/>
  <c r="M101" i="5"/>
  <c r="N101" i="5" a="1"/>
  <c r="N101" i="5"/>
  <c r="F212" i="5" a="1"/>
  <c r="F212" i="5"/>
  <c r="H163" i="5" a="1"/>
  <c r="H163" i="5"/>
  <c r="G156" i="5" a="1"/>
  <c r="G156" i="5"/>
  <c r="F150" i="5" a="1"/>
  <c r="F150" i="5"/>
  <c r="H148" i="5" a="1"/>
  <c r="H148" i="5"/>
  <c r="G141" i="5" a="1"/>
  <c r="G141" i="5"/>
  <c r="I139" i="5" a="1"/>
  <c r="I139" i="5"/>
  <c r="I136" i="5" a="1"/>
  <c r="I136" i="5"/>
  <c r="F131" i="5" a="1"/>
  <c r="F131" i="5"/>
  <c r="G130" i="5" a="1"/>
  <c r="G130" i="5"/>
  <c r="H129" i="5" a="1"/>
  <c r="H129" i="5"/>
  <c r="I128" i="5" a="1"/>
  <c r="I128" i="5"/>
  <c r="F123" i="5" a="1"/>
  <c r="F123" i="5"/>
  <c r="G122" i="5" a="1"/>
  <c r="G122" i="5"/>
  <c r="H121" i="5" a="1"/>
  <c r="H121" i="5"/>
  <c r="I120" i="5" a="1"/>
  <c r="I120" i="5"/>
  <c r="F115" i="5" a="1"/>
  <c r="F115" i="5"/>
  <c r="G114" i="5" a="1"/>
  <c r="G114" i="5"/>
  <c r="H113" i="5" a="1"/>
  <c r="H113" i="5"/>
  <c r="I112" i="5" a="1"/>
  <c r="I112" i="5"/>
  <c r="F107" i="5" a="1"/>
  <c r="F107" i="5"/>
  <c r="G106" i="5" a="1"/>
  <c r="G106" i="5"/>
  <c r="H105" i="5" a="1"/>
  <c r="H105" i="5"/>
  <c r="I104" i="5" a="1"/>
  <c r="I104" i="5"/>
  <c r="I100" i="5" a="1"/>
  <c r="I100" i="5"/>
  <c r="F99" i="5" a="1"/>
  <c r="F99" i="5"/>
  <c r="G98" i="5" a="1"/>
  <c r="G98" i="5"/>
  <c r="H97" i="5" a="1"/>
  <c r="H97" i="5"/>
  <c r="I96" i="5" a="1"/>
  <c r="I96" i="5"/>
  <c r="F95" i="5" a="1"/>
  <c r="F95" i="5"/>
  <c r="J95" i="5" a="1"/>
  <c r="J95" i="5"/>
  <c r="G94" i="5" a="1"/>
  <c r="G94" i="5"/>
  <c r="H93" i="5" a="1"/>
  <c r="H93" i="5"/>
  <c r="I92" i="5" a="1"/>
  <c r="I92" i="5"/>
  <c r="F91" i="5" a="1"/>
  <c r="F91" i="5"/>
  <c r="G90" i="5" a="1"/>
  <c r="G90" i="5"/>
  <c r="H89" i="5" a="1"/>
  <c r="H89" i="5"/>
  <c r="I88" i="5" a="1"/>
  <c r="I88" i="5"/>
  <c r="F87" i="5" a="1"/>
  <c r="F87" i="5"/>
  <c r="J87" i="5" a="1"/>
  <c r="J87" i="5"/>
  <c r="M87" i="5" a="1"/>
  <c r="M87" i="5"/>
  <c r="G86" i="5" a="1"/>
  <c r="G86" i="5"/>
  <c r="H85" i="5" a="1"/>
  <c r="H85" i="5"/>
  <c r="I84" i="5" a="1"/>
  <c r="I84" i="5"/>
  <c r="F83" i="5" a="1"/>
  <c r="F83" i="5"/>
  <c r="G82" i="5" a="1"/>
  <c r="G82" i="5"/>
  <c r="H81" i="5" a="1"/>
  <c r="H81" i="5"/>
  <c r="I80" i="5" a="1"/>
  <c r="I80" i="5"/>
  <c r="F79" i="5" a="1"/>
  <c r="F79" i="5"/>
  <c r="G78" i="5" a="1"/>
  <c r="G78" i="5"/>
  <c r="H77" i="5" a="1"/>
  <c r="H77" i="5"/>
  <c r="I76" i="5" a="1"/>
  <c r="I76" i="5"/>
  <c r="F75" i="5" a="1"/>
  <c r="F75" i="5"/>
  <c r="G74" i="5" a="1"/>
  <c r="G74" i="5"/>
  <c r="H73" i="5" a="1"/>
  <c r="H73" i="5"/>
  <c r="F73" i="5" a="1"/>
  <c r="F73" i="5"/>
  <c r="J73" i="5" a="1"/>
  <c r="J73" i="5"/>
  <c r="I72" i="5" a="1"/>
  <c r="I72" i="5"/>
  <c r="G72" i="5" a="1"/>
  <c r="G72" i="5"/>
  <c r="H71" i="5" a="1"/>
  <c r="H71" i="5"/>
  <c r="F71" i="5" a="1"/>
  <c r="F71" i="5"/>
  <c r="J71" i="5" a="1"/>
  <c r="J71" i="5"/>
  <c r="K71" i="5" a="1"/>
  <c r="K71" i="5"/>
  <c r="G71" i="5" a="1"/>
  <c r="G71" i="5"/>
  <c r="L71" i="5"/>
  <c r="I70" i="5" a="1"/>
  <c r="I70" i="5"/>
  <c r="G70" i="5" a="1"/>
  <c r="G70" i="5"/>
  <c r="H69" i="5" a="1"/>
  <c r="H69" i="5"/>
  <c r="F69" i="5" a="1"/>
  <c r="F69" i="5"/>
  <c r="I68" i="5" a="1"/>
  <c r="I68" i="5"/>
  <c r="G68" i="5" a="1"/>
  <c r="G68" i="5"/>
  <c r="H67" i="5" a="1"/>
  <c r="H67" i="5"/>
  <c r="F67" i="5" a="1"/>
  <c r="F67" i="5"/>
  <c r="M67" i="5" a="1"/>
  <c r="M67" i="5"/>
  <c r="I66" i="5" a="1"/>
  <c r="I66" i="5"/>
  <c r="G66" i="5" a="1"/>
  <c r="G66" i="5"/>
  <c r="H65" i="5" a="1"/>
  <c r="H65" i="5"/>
  <c r="F65" i="5" a="1"/>
  <c r="F65" i="5"/>
  <c r="J65" i="5" a="1"/>
  <c r="J65" i="5"/>
  <c r="I64" i="5" a="1"/>
  <c r="I64" i="5"/>
  <c r="G64" i="5" a="1"/>
  <c r="G64" i="5"/>
  <c r="F63" i="5" a="1"/>
  <c r="F63" i="5"/>
  <c r="J63" i="5" a="1"/>
  <c r="J63" i="5"/>
  <c r="H63" i="5" a="1"/>
  <c r="H63" i="5"/>
  <c r="I62" i="5" a="1"/>
  <c r="I62" i="5"/>
  <c r="G62" i="5" a="1"/>
  <c r="G62" i="5"/>
  <c r="H61" i="5" a="1"/>
  <c r="H61" i="5"/>
  <c r="F61" i="5" a="1"/>
  <c r="F61" i="5"/>
  <c r="I60" i="5" a="1"/>
  <c r="I60" i="5"/>
  <c r="G60" i="5" a="1"/>
  <c r="G60" i="5"/>
  <c r="F59" i="5" a="1"/>
  <c r="F59" i="5"/>
  <c r="J59" i="5" a="1"/>
  <c r="J59" i="5"/>
  <c r="H59" i="5" a="1"/>
  <c r="H59" i="5"/>
  <c r="I58" i="5" a="1"/>
  <c r="I58" i="5"/>
  <c r="G58" i="5" a="1"/>
  <c r="G58" i="5"/>
  <c r="H57" i="5" a="1"/>
  <c r="H57" i="5"/>
  <c r="F57" i="5" a="1"/>
  <c r="F57" i="5"/>
  <c r="I56" i="5" a="1"/>
  <c r="I56" i="5"/>
  <c r="G56" i="5" a="1"/>
  <c r="G56" i="5"/>
  <c r="H55" i="5" a="1"/>
  <c r="H55" i="5"/>
  <c r="F55" i="5" a="1"/>
  <c r="F55" i="5"/>
  <c r="J55" i="5" a="1"/>
  <c r="J55" i="5"/>
  <c r="K55" i="5" a="1"/>
  <c r="K55" i="5"/>
  <c r="G55" i="5" a="1"/>
  <c r="G55" i="5"/>
  <c r="L55" i="5"/>
  <c r="I54" i="5" a="1"/>
  <c r="I54" i="5"/>
  <c r="G54" i="5" a="1"/>
  <c r="G54" i="5"/>
  <c r="H53" i="5" a="1"/>
  <c r="H53" i="5"/>
  <c r="F53" i="5" a="1"/>
  <c r="F53" i="5"/>
  <c r="I52" i="5" a="1"/>
  <c r="I52" i="5"/>
  <c r="G52" i="5" a="1"/>
  <c r="G52" i="5"/>
  <c r="H51" i="5" a="1"/>
  <c r="H51" i="5"/>
  <c r="F51" i="5" a="1"/>
  <c r="F51" i="5"/>
  <c r="M51" i="5" a="1"/>
  <c r="M51" i="5"/>
  <c r="I50" i="5" a="1"/>
  <c r="I50" i="5"/>
  <c r="G50" i="5" a="1"/>
  <c r="G50" i="5"/>
  <c r="H49" i="5" a="1"/>
  <c r="H49" i="5"/>
  <c r="F49" i="5" a="1"/>
  <c r="F49" i="5"/>
  <c r="I48" i="5" a="1"/>
  <c r="I48" i="5"/>
  <c r="G48" i="5" a="1"/>
  <c r="G48" i="5"/>
  <c r="F47" i="5" a="1"/>
  <c r="F47" i="5"/>
  <c r="J47" i="5" a="1"/>
  <c r="J47" i="5"/>
  <c r="H47" i="5" a="1"/>
  <c r="H47" i="5"/>
  <c r="I46" i="5" a="1"/>
  <c r="I46" i="5"/>
  <c r="G46" i="5" a="1"/>
  <c r="G46" i="5"/>
  <c r="H45" i="5" a="1"/>
  <c r="H45" i="5"/>
  <c r="F45" i="5" a="1"/>
  <c r="F45" i="5"/>
  <c r="I44" i="5" a="1"/>
  <c r="I44" i="5"/>
  <c r="G44" i="5" a="1"/>
  <c r="G44" i="5"/>
  <c r="F43" i="5" a="1"/>
  <c r="F43" i="5"/>
  <c r="J43" i="5" a="1"/>
  <c r="J43" i="5"/>
  <c r="H43" i="5" a="1"/>
  <c r="H43" i="5"/>
  <c r="I42" i="5" a="1"/>
  <c r="I42" i="5"/>
  <c r="G42" i="5" a="1"/>
  <c r="G42" i="5"/>
  <c r="H41" i="5" a="1"/>
  <c r="H41" i="5"/>
  <c r="F41" i="5" a="1"/>
  <c r="F41" i="5"/>
  <c r="I40" i="5" a="1"/>
  <c r="I40" i="5"/>
  <c r="G40" i="5" a="1"/>
  <c r="G40" i="5"/>
  <c r="H39" i="5" a="1"/>
  <c r="H39" i="5"/>
  <c r="F39" i="5" a="1"/>
  <c r="F39" i="5"/>
  <c r="J39" i="5" a="1"/>
  <c r="J39" i="5"/>
  <c r="K39" i="5" a="1"/>
  <c r="K39" i="5"/>
  <c r="G39" i="5" a="1"/>
  <c r="G39" i="5"/>
  <c r="L39" i="5"/>
  <c r="I38" i="5" a="1"/>
  <c r="I38" i="5"/>
  <c r="G38" i="5" a="1"/>
  <c r="G38" i="5"/>
  <c r="H37" i="5" a="1"/>
  <c r="H37" i="5"/>
  <c r="F37" i="5" a="1"/>
  <c r="F37" i="5"/>
  <c r="I36" i="5" a="1"/>
  <c r="I36" i="5"/>
  <c r="G36" i="5" a="1"/>
  <c r="G36" i="5"/>
  <c r="H35" i="5" a="1"/>
  <c r="H35" i="5"/>
  <c r="F35" i="5" a="1"/>
  <c r="F35" i="5"/>
  <c r="M35" i="5" a="1"/>
  <c r="M35" i="5"/>
  <c r="I34" i="5" a="1"/>
  <c r="I34" i="5"/>
  <c r="G34" i="5" a="1"/>
  <c r="G34" i="5"/>
  <c r="H33" i="5" a="1"/>
  <c r="H33" i="5"/>
  <c r="F33" i="5" a="1"/>
  <c r="F33" i="5"/>
  <c r="I32" i="5" a="1"/>
  <c r="I32" i="5"/>
  <c r="G32" i="5" a="1"/>
  <c r="G32" i="5"/>
  <c r="F31" i="5" a="1"/>
  <c r="F31" i="5"/>
  <c r="J31" i="5" a="1"/>
  <c r="J31" i="5"/>
  <c r="H31" i="5" a="1"/>
  <c r="H31" i="5"/>
  <c r="I30" i="5" a="1"/>
  <c r="I30" i="5"/>
  <c r="G30" i="5" a="1"/>
  <c r="G30" i="5"/>
  <c r="H29" i="5" a="1"/>
  <c r="H29" i="5"/>
  <c r="F29" i="5" a="1"/>
  <c r="F29" i="5"/>
  <c r="I28" i="5" a="1"/>
  <c r="I28" i="5"/>
  <c r="G28" i="5" a="1"/>
  <c r="G28" i="5"/>
  <c r="J27" i="5" a="1"/>
  <c r="J27" i="5"/>
  <c r="H27" i="5" a="1"/>
  <c r="H27" i="5"/>
  <c r="F200" i="5" a="1"/>
  <c r="F200" i="5"/>
  <c r="I162" i="5" a="1"/>
  <c r="I162" i="5"/>
  <c r="H155" i="5" a="1"/>
  <c r="H155" i="5"/>
  <c r="K149" i="5" a="1"/>
  <c r="K149" i="5"/>
  <c r="F146" i="5" a="1"/>
  <c r="F146" i="5"/>
  <c r="H144" i="5" a="1"/>
  <c r="H144" i="5"/>
  <c r="G137" i="5" a="1"/>
  <c r="G137" i="5"/>
  <c r="G136" i="5" a="1"/>
  <c r="G136" i="5"/>
  <c r="H135" i="5" a="1"/>
  <c r="H135" i="5"/>
  <c r="I134" i="5" a="1"/>
  <c r="I134" i="5"/>
  <c r="J133" i="5" a="1"/>
  <c r="J133" i="5"/>
  <c r="K133" i="5" a="1"/>
  <c r="K133" i="5"/>
  <c r="L133" i="5"/>
  <c r="K132" i="5" a="1"/>
  <c r="K132" i="5"/>
  <c r="F129" i="5" a="1"/>
  <c r="F129" i="5"/>
  <c r="M129" i="5" a="1"/>
  <c r="M129" i="5"/>
  <c r="G128" i="5" a="1"/>
  <c r="G128" i="5"/>
  <c r="H127" i="5" a="1"/>
  <c r="H127" i="5"/>
  <c r="I126" i="5" a="1"/>
  <c r="I126" i="5"/>
  <c r="F121" i="5" a="1"/>
  <c r="F121" i="5"/>
  <c r="M121" i="5" a="1"/>
  <c r="M121" i="5"/>
  <c r="G120" i="5" a="1"/>
  <c r="G120" i="5"/>
  <c r="H119" i="5" a="1"/>
  <c r="H119" i="5"/>
  <c r="I118" i="5" a="1"/>
  <c r="I118" i="5"/>
  <c r="K116" i="5" a="1"/>
  <c r="K116" i="5"/>
  <c r="F113" i="5" a="1"/>
  <c r="F113" i="5"/>
  <c r="G112" i="5" a="1"/>
  <c r="G112" i="5"/>
  <c r="H111" i="5" a="1"/>
  <c r="H111" i="5"/>
  <c r="I110" i="5" a="1"/>
  <c r="I110" i="5"/>
  <c r="K108" i="5" a="1"/>
  <c r="K108" i="5"/>
  <c r="L108" i="5"/>
  <c r="F105" i="5" a="1"/>
  <c r="F105" i="5"/>
  <c r="G104" i="5" a="1"/>
  <c r="G104" i="5"/>
  <c r="H103" i="5" a="1"/>
  <c r="H103" i="5"/>
  <c r="I102" i="5" a="1"/>
  <c r="I102" i="5"/>
  <c r="J101" i="5" a="1"/>
  <c r="J101" i="5"/>
  <c r="K101" i="5" a="1"/>
  <c r="K101" i="5"/>
  <c r="L101" i="5"/>
  <c r="H100" i="5" a="1"/>
  <c r="H100" i="5"/>
  <c r="I99" i="5" a="1"/>
  <c r="I99" i="5"/>
  <c r="F98" i="5" a="1"/>
  <c r="F98" i="5"/>
  <c r="J98" i="5" a="1"/>
  <c r="J98" i="5"/>
  <c r="K98" i="5" a="1"/>
  <c r="K98" i="5"/>
  <c r="L98" i="5"/>
  <c r="M98" i="5" a="1"/>
  <c r="M98" i="5"/>
  <c r="G97" i="5" a="1"/>
  <c r="G97" i="5"/>
  <c r="H96" i="5" a="1"/>
  <c r="H96" i="5"/>
  <c r="I95" i="5" a="1"/>
  <c r="I95" i="5"/>
  <c r="F94" i="5" a="1"/>
  <c r="F94" i="5"/>
  <c r="G93" i="5" a="1"/>
  <c r="G93" i="5"/>
  <c r="H92" i="5" a="1"/>
  <c r="H92" i="5"/>
  <c r="I91" i="5" a="1"/>
  <c r="I91" i="5"/>
  <c r="F90" i="5" a="1"/>
  <c r="F90" i="5"/>
  <c r="J90" i="5" a="1"/>
  <c r="J90" i="5"/>
  <c r="M90" i="5" a="1"/>
  <c r="M90" i="5"/>
  <c r="G89" i="5" a="1"/>
  <c r="G89" i="5"/>
  <c r="H88" i="5" a="1"/>
  <c r="H88" i="5"/>
  <c r="I87" i="5" a="1"/>
  <c r="I87" i="5"/>
  <c r="F86" i="5" a="1"/>
  <c r="F86" i="5"/>
  <c r="G85" i="5" a="1"/>
  <c r="G85" i="5"/>
  <c r="H84" i="5" a="1"/>
  <c r="H84" i="5"/>
  <c r="I83" i="5" a="1"/>
  <c r="I83" i="5"/>
  <c r="F82" i="5" a="1"/>
  <c r="F82" i="5"/>
  <c r="J82" i="5" a="1"/>
  <c r="J82" i="5"/>
  <c r="K82" i="5" a="1"/>
  <c r="K82" i="5"/>
  <c r="L82" i="5"/>
  <c r="M82" i="5" a="1"/>
  <c r="M82" i="5"/>
  <c r="G81" i="5" a="1"/>
  <c r="G81" i="5"/>
  <c r="H80" i="5" a="1"/>
  <c r="H80" i="5"/>
  <c r="I79" i="5" a="1"/>
  <c r="I79" i="5"/>
  <c r="F78" i="5" a="1"/>
  <c r="F78" i="5"/>
  <c r="G77" i="5" a="1"/>
  <c r="G77" i="5"/>
  <c r="H76" i="5" a="1"/>
  <c r="H76" i="5"/>
  <c r="I75" i="5" a="1"/>
  <c r="I75" i="5"/>
  <c r="N67" i="5" a="1"/>
  <c r="N67" i="5"/>
  <c r="F62" i="5" a="1"/>
  <c r="F62" i="5"/>
  <c r="M62" i="5" a="1"/>
  <c r="M62" i="5"/>
  <c r="F54" i="5" a="1"/>
  <c r="F54" i="5"/>
  <c r="M54" i="5" a="1"/>
  <c r="M54" i="5"/>
  <c r="J165" i="5" a="1"/>
  <c r="J165" i="5"/>
  <c r="K165" i="5" a="1"/>
  <c r="K165" i="5"/>
  <c r="L165" i="5"/>
  <c r="J161" i="5" a="1"/>
  <c r="J161" i="5"/>
  <c r="K161" i="5" a="1"/>
  <c r="K161" i="5"/>
  <c r="L161" i="5"/>
  <c r="I154" i="5" a="1"/>
  <c r="I154" i="5"/>
  <c r="G149" i="5" a="1"/>
  <c r="G149" i="5"/>
  <c r="I147" i="5" a="1"/>
  <c r="I147" i="5"/>
  <c r="K145" i="5" a="1"/>
  <c r="K145" i="5"/>
  <c r="F142" i="5" a="1"/>
  <c r="F142" i="5"/>
  <c r="H140" i="5" a="1"/>
  <c r="H140" i="5"/>
  <c r="F135" i="5" a="1"/>
  <c r="F135" i="5"/>
  <c r="J135" i="5" a="1"/>
  <c r="J135" i="5"/>
  <c r="G134" i="5" a="1"/>
  <c r="G134" i="5"/>
  <c r="H133" i="5" a="1"/>
  <c r="H133" i="5"/>
  <c r="I132" i="5" a="1"/>
  <c r="I132" i="5"/>
  <c r="J131" i="5" a="1"/>
  <c r="J131" i="5"/>
  <c r="F127" i="5" a="1"/>
  <c r="F127" i="5"/>
  <c r="J127" i="5" a="1"/>
  <c r="J127" i="5"/>
  <c r="G126" i="5" a="1"/>
  <c r="G126" i="5"/>
  <c r="H125" i="5" a="1"/>
  <c r="H125" i="5"/>
  <c r="I124" i="5" a="1"/>
  <c r="I124" i="5"/>
  <c r="J123" i="5" a="1"/>
  <c r="J123" i="5"/>
  <c r="F119" i="5" a="1"/>
  <c r="F119" i="5"/>
  <c r="G118" i="5" a="1"/>
  <c r="G118" i="5"/>
  <c r="H117" i="5" a="1"/>
  <c r="H117" i="5"/>
  <c r="I116" i="5" a="1"/>
  <c r="I116" i="5"/>
  <c r="J115" i="5" a="1"/>
  <c r="J115" i="5"/>
  <c r="F111" i="5" a="1"/>
  <c r="F111" i="5"/>
  <c r="G110" i="5" a="1"/>
  <c r="G110" i="5"/>
  <c r="H109" i="5" a="1"/>
  <c r="H109" i="5"/>
  <c r="I108" i="5" a="1"/>
  <c r="I108" i="5"/>
  <c r="J107" i="5" a="1"/>
  <c r="J107" i="5"/>
  <c r="F103" i="5" a="1"/>
  <c r="F103" i="5"/>
  <c r="G102" i="5" a="1"/>
  <c r="G102" i="5"/>
  <c r="H101" i="5" a="1"/>
  <c r="H101" i="5"/>
  <c r="G100" i="5" a="1"/>
  <c r="G100" i="5"/>
  <c r="H99" i="5" a="1"/>
  <c r="H99" i="5"/>
  <c r="I98" i="5" a="1"/>
  <c r="I98" i="5"/>
  <c r="F97" i="5" a="1"/>
  <c r="F97" i="5"/>
  <c r="J97" i="5" a="1"/>
  <c r="J97" i="5"/>
  <c r="G96" i="5" a="1"/>
  <c r="G96" i="5"/>
  <c r="H95" i="5" a="1"/>
  <c r="H95" i="5"/>
  <c r="I94" i="5" a="1"/>
  <c r="I94" i="5"/>
  <c r="F93" i="5" a="1"/>
  <c r="F93" i="5"/>
  <c r="G92" i="5" a="1"/>
  <c r="G92" i="5"/>
  <c r="H91" i="5" a="1"/>
  <c r="H91" i="5"/>
  <c r="I90" i="5" a="1"/>
  <c r="I90" i="5"/>
  <c r="F89" i="5" a="1"/>
  <c r="F89" i="5"/>
  <c r="J89" i="5" a="1"/>
  <c r="J89" i="5"/>
  <c r="K89" i="5" a="1"/>
  <c r="K89" i="5"/>
  <c r="L89" i="5"/>
  <c r="G88" i="5" a="1"/>
  <c r="G88" i="5"/>
  <c r="H87" i="5" a="1"/>
  <c r="H87" i="5"/>
  <c r="I86" i="5" a="1"/>
  <c r="I86" i="5"/>
  <c r="F85" i="5" a="1"/>
  <c r="F85" i="5"/>
  <c r="G84" i="5" a="1"/>
  <c r="G84" i="5"/>
  <c r="H83" i="5" a="1"/>
  <c r="H83" i="5"/>
  <c r="I82" i="5" a="1"/>
  <c r="I82" i="5"/>
  <c r="F81" i="5" a="1"/>
  <c r="F81" i="5"/>
  <c r="J81" i="5" a="1"/>
  <c r="J81" i="5"/>
  <c r="G80" i="5" a="1"/>
  <c r="G80" i="5"/>
  <c r="H79" i="5" a="1"/>
  <c r="H79" i="5"/>
  <c r="I78" i="5" a="1"/>
  <c r="I78" i="5"/>
  <c r="F77" i="5" a="1"/>
  <c r="F77" i="5"/>
  <c r="J77" i="5" a="1"/>
  <c r="J77" i="5"/>
  <c r="K77" i="5" a="1"/>
  <c r="K77" i="5"/>
  <c r="L77" i="5"/>
  <c r="G76" i="5" a="1"/>
  <c r="G76" i="5"/>
  <c r="H75" i="5" a="1"/>
  <c r="H75" i="5"/>
  <c r="I74" i="5" a="1"/>
  <c r="I74" i="5"/>
  <c r="F74" i="5" a="1"/>
  <c r="F74" i="5"/>
  <c r="J74" i="5" a="1"/>
  <c r="J74" i="5"/>
  <c r="K73" i="5" a="1"/>
  <c r="K73" i="5"/>
  <c r="I73" i="5" a="1"/>
  <c r="I73" i="5"/>
  <c r="G73" i="5" a="1"/>
  <c r="G73" i="5"/>
  <c r="H72" i="5" a="1"/>
  <c r="H72" i="5"/>
  <c r="F72" i="5" a="1"/>
  <c r="F72" i="5"/>
  <c r="I71" i="5" a="1"/>
  <c r="I71" i="5"/>
  <c r="F70" i="5" a="1"/>
  <c r="F70" i="5"/>
  <c r="J70" i="5" a="1"/>
  <c r="J70" i="5"/>
  <c r="H70" i="5" a="1"/>
  <c r="H70" i="5"/>
  <c r="M70" i="5" a="1"/>
  <c r="M70" i="5"/>
  <c r="N70" i="5" a="1"/>
  <c r="N70" i="5"/>
  <c r="O70" i="5"/>
  <c r="I69" i="5" a="1"/>
  <c r="I69" i="5"/>
  <c r="G69" i="5" a="1"/>
  <c r="G69" i="5"/>
  <c r="H68" i="5" a="1"/>
  <c r="H68" i="5"/>
  <c r="F68" i="5" a="1"/>
  <c r="F68" i="5"/>
  <c r="J68" i="5" a="1"/>
  <c r="J68" i="5"/>
  <c r="I67" i="5" a="1"/>
  <c r="I67" i="5"/>
  <c r="G67" i="5" a="1"/>
  <c r="G67" i="5"/>
  <c r="F66" i="5" a="1"/>
  <c r="F66" i="5"/>
  <c r="J66" i="5" a="1"/>
  <c r="J66" i="5"/>
  <c r="H66" i="5" a="1"/>
  <c r="H66" i="5"/>
  <c r="K65" i="5" a="1"/>
  <c r="K65" i="5"/>
  <c r="I65" i="5" a="1"/>
  <c r="I65" i="5"/>
  <c r="G65" i="5" a="1"/>
  <c r="G65" i="5"/>
  <c r="H64" i="5" a="1"/>
  <c r="H64" i="5"/>
  <c r="F64" i="5" a="1"/>
  <c r="F64" i="5"/>
  <c r="K63" i="5" a="1"/>
  <c r="K63" i="5"/>
  <c r="G63" i="5" a="1"/>
  <c r="G63" i="5"/>
  <c r="L63" i="5"/>
  <c r="I63" i="5" a="1"/>
  <c r="I63" i="5"/>
  <c r="J62" i="5" a="1"/>
  <c r="J62" i="5"/>
  <c r="H62" i="5" a="1"/>
  <c r="H62" i="5"/>
  <c r="I61" i="5" a="1"/>
  <c r="I61" i="5"/>
  <c r="G61" i="5" a="1"/>
  <c r="G61" i="5"/>
  <c r="H60" i="5" a="1"/>
  <c r="H60" i="5"/>
  <c r="F60" i="5" a="1"/>
  <c r="F60" i="5"/>
  <c r="M60" i="5" a="1"/>
  <c r="M60" i="5"/>
  <c r="K59" i="5" a="1"/>
  <c r="K59" i="5"/>
  <c r="G59" i="5" a="1"/>
  <c r="G59" i="5"/>
  <c r="L59" i="5"/>
  <c r="I59" i="5" a="1"/>
  <c r="I59" i="5"/>
  <c r="F58" i="5" a="1"/>
  <c r="F58" i="5"/>
  <c r="J58" i="5" a="1"/>
  <c r="J58" i="5"/>
  <c r="H58" i="5" a="1"/>
  <c r="H58" i="5"/>
  <c r="M58" i="5" a="1"/>
  <c r="M58" i="5"/>
  <c r="I57" i="5" a="1"/>
  <c r="I57" i="5"/>
  <c r="G57" i="5" a="1"/>
  <c r="G57" i="5"/>
  <c r="H56" i="5" a="1"/>
  <c r="H56" i="5"/>
  <c r="F56" i="5" a="1"/>
  <c r="F56" i="5"/>
  <c r="I55" i="5" a="1"/>
  <c r="I55" i="5"/>
  <c r="J54" i="5" a="1"/>
  <c r="J54" i="5"/>
  <c r="H54" i="5" a="1"/>
  <c r="H54" i="5"/>
  <c r="I53" i="5" a="1"/>
  <c r="I53" i="5"/>
  <c r="G53" i="5" a="1"/>
  <c r="G53" i="5"/>
  <c r="H52" i="5" a="1"/>
  <c r="H52" i="5"/>
  <c r="F52" i="5" a="1"/>
  <c r="F52" i="5"/>
  <c r="M52" i="5" a="1"/>
  <c r="M52" i="5"/>
  <c r="I51" i="5" a="1"/>
  <c r="I51" i="5"/>
  <c r="G51" i="5" a="1"/>
  <c r="G51" i="5"/>
  <c r="F50" i="5" a="1"/>
  <c r="F50" i="5"/>
  <c r="J50" i="5" a="1"/>
  <c r="J50" i="5"/>
  <c r="H50" i="5" a="1"/>
  <c r="H50" i="5"/>
  <c r="M50" i="5" a="1"/>
  <c r="M50" i="5"/>
  <c r="I49" i="5" a="1"/>
  <c r="I49" i="5"/>
  <c r="G49" i="5" a="1"/>
  <c r="G49" i="5"/>
  <c r="H48" i="5" a="1"/>
  <c r="H48" i="5"/>
  <c r="F48" i="5" a="1"/>
  <c r="F48" i="5"/>
  <c r="K47" i="5" a="1"/>
  <c r="K47" i="5"/>
  <c r="G47" i="5" a="1"/>
  <c r="G47" i="5"/>
  <c r="L47" i="5"/>
  <c r="I47" i="5" a="1"/>
  <c r="I47" i="5"/>
  <c r="F46" i="5" a="1"/>
  <c r="F46" i="5"/>
  <c r="J46" i="5" a="1"/>
  <c r="J46" i="5"/>
  <c r="H46" i="5" a="1"/>
  <c r="H46" i="5"/>
  <c r="I45" i="5" a="1"/>
  <c r="I45" i="5"/>
  <c r="G45" i="5" a="1"/>
  <c r="G45" i="5"/>
  <c r="H44" i="5" a="1"/>
  <c r="H44" i="5"/>
  <c r="F44" i="5" a="1"/>
  <c r="F44" i="5"/>
  <c r="M44" i="5" a="1"/>
  <c r="M44" i="5"/>
  <c r="K43" i="5" a="1"/>
  <c r="K43" i="5"/>
  <c r="G43" i="5" a="1"/>
  <c r="G43" i="5"/>
  <c r="L43" i="5"/>
  <c r="I43" i="5" a="1"/>
  <c r="I43" i="5"/>
  <c r="F42" i="5" a="1"/>
  <c r="F42" i="5"/>
  <c r="J42" i="5" a="1"/>
  <c r="J42" i="5"/>
  <c r="H42" i="5" a="1"/>
  <c r="H42" i="5"/>
  <c r="M42" i="5" a="1"/>
  <c r="M42" i="5"/>
  <c r="I41" i="5" a="1"/>
  <c r="I41" i="5"/>
  <c r="G41" i="5" a="1"/>
  <c r="G41" i="5"/>
  <c r="H40" i="5" a="1"/>
  <c r="H40" i="5"/>
  <c r="F40" i="5" a="1"/>
  <c r="F40" i="5"/>
  <c r="I39" i="5" a="1"/>
  <c r="I39" i="5"/>
  <c r="F38" i="5" a="1"/>
  <c r="F38" i="5"/>
  <c r="J38" i="5" a="1"/>
  <c r="J38" i="5"/>
  <c r="H38" i="5" a="1"/>
  <c r="H38" i="5"/>
  <c r="I37" i="5" a="1"/>
  <c r="I37" i="5"/>
  <c r="G37" i="5" a="1"/>
  <c r="G37" i="5"/>
  <c r="H36" i="5" a="1"/>
  <c r="H36" i="5"/>
  <c r="F36" i="5" a="1"/>
  <c r="F36" i="5"/>
  <c r="M36" i="5" a="1"/>
  <c r="M36" i="5"/>
  <c r="I35" i="5" a="1"/>
  <c r="I35" i="5"/>
  <c r="G35" i="5" a="1"/>
  <c r="G35" i="5"/>
  <c r="F34" i="5" a="1"/>
  <c r="F34" i="5"/>
  <c r="J34" i="5" a="1"/>
  <c r="J34" i="5"/>
  <c r="H34" i="5" a="1"/>
  <c r="H34" i="5"/>
  <c r="M34" i="5" a="1"/>
  <c r="M34" i="5"/>
  <c r="N34" i="5" a="1"/>
  <c r="N34" i="5"/>
  <c r="O34" i="5"/>
  <c r="I33" i="5" a="1"/>
  <c r="I33" i="5"/>
  <c r="G33" i="5" a="1"/>
  <c r="G33" i="5"/>
  <c r="H32" i="5" a="1"/>
  <c r="H32" i="5"/>
  <c r="F32" i="5" a="1"/>
  <c r="F32" i="5"/>
  <c r="K31" i="5" a="1"/>
  <c r="K31" i="5"/>
  <c r="G31" i="5" a="1"/>
  <c r="G31" i="5"/>
  <c r="L31" i="5"/>
  <c r="I31" i="5" a="1"/>
  <c r="I31" i="5"/>
  <c r="F30" i="5" a="1"/>
  <c r="F30" i="5"/>
  <c r="J30" i="5" a="1"/>
  <c r="J30" i="5"/>
  <c r="H30" i="5" a="1"/>
  <c r="H30" i="5"/>
  <c r="M30" i="5" a="1"/>
  <c r="M30" i="5"/>
  <c r="N30" i="5" a="1"/>
  <c r="N30" i="5"/>
  <c r="O30" i="5"/>
  <c r="I29" i="5" a="1"/>
  <c r="I29" i="5"/>
  <c r="G29" i="5" a="1"/>
  <c r="G29" i="5"/>
  <c r="H28" i="5" a="1"/>
  <c r="H28" i="5"/>
  <c r="F28" i="5" a="1"/>
  <c r="F28" i="5"/>
  <c r="J28" i="5" a="1"/>
  <c r="J28" i="5"/>
  <c r="K27" i="5" a="1"/>
  <c r="K27" i="5"/>
  <c r="G27" i="5" a="1"/>
  <c r="G27" i="5"/>
  <c r="L27" i="5"/>
  <c r="I27" i="5" a="1"/>
  <c r="I27" i="5"/>
  <c r="J26" i="5" a="1"/>
  <c r="J26" i="5"/>
  <c r="H26" i="5" a="1"/>
  <c r="H26" i="5"/>
  <c r="M13" i="5" a="1"/>
  <c r="M13" i="5"/>
  <c r="H24" i="5" a="1"/>
  <c r="H24" i="5"/>
  <c r="G25" i="5" a="1"/>
  <c r="G25" i="5"/>
  <c r="J25" i="5" a="1"/>
  <c r="J25" i="5"/>
  <c r="O25" i="5"/>
  <c r="M31" i="5" a="1"/>
  <c r="M31" i="5"/>
  <c r="N31" i="5" a="1"/>
  <c r="N31" i="5"/>
  <c r="O31" i="5"/>
  <c r="M39" i="5" a="1"/>
  <c r="M39" i="5"/>
  <c r="N39" i="5" a="1"/>
  <c r="N39" i="5"/>
  <c r="O39" i="5"/>
  <c r="M47" i="5" a="1"/>
  <c r="M47" i="5"/>
  <c r="N47" i="5" a="1"/>
  <c r="N47" i="5"/>
  <c r="O47" i="5"/>
  <c r="N54" i="5" a="1"/>
  <c r="N54" i="5"/>
  <c r="O54" i="5"/>
  <c r="M55" i="5" a="1"/>
  <c r="M55" i="5"/>
  <c r="N55" i="5" a="1"/>
  <c r="N55" i="5"/>
  <c r="O55" i="5"/>
  <c r="N62" i="5" a="1"/>
  <c r="N62" i="5"/>
  <c r="O62" i="5"/>
  <c r="M63" i="5" a="1"/>
  <c r="M63" i="5"/>
  <c r="N63" i="5" a="1"/>
  <c r="N63" i="5"/>
  <c r="O63" i="5"/>
  <c r="M71" i="5" a="1"/>
  <c r="M71" i="5"/>
  <c r="N71" i="5" a="1"/>
  <c r="N71" i="5"/>
  <c r="O71" i="5"/>
  <c r="J76" i="5" a="1"/>
  <c r="J76" i="5"/>
  <c r="K76" i="5" a="1"/>
  <c r="K76" i="5"/>
  <c r="L76" i="5"/>
  <c r="H78" i="5" a="1"/>
  <c r="H78" i="5"/>
  <c r="F80" i="5" a="1"/>
  <c r="F80" i="5"/>
  <c r="I85" i="5" a="1"/>
  <c r="I85" i="5"/>
  <c r="G87" i="5" a="1"/>
  <c r="G87" i="5"/>
  <c r="J92" i="5" a="1"/>
  <c r="J92" i="5"/>
  <c r="K92" i="5" a="1"/>
  <c r="K92" i="5"/>
  <c r="L92" i="5"/>
  <c r="H94" i="5" a="1"/>
  <c r="H94" i="5"/>
  <c r="F96" i="5" a="1"/>
  <c r="F96" i="5"/>
  <c r="J105" i="5" a="1"/>
  <c r="J105" i="5"/>
  <c r="F109" i="5" a="1"/>
  <c r="F109" i="5"/>
  <c r="G116" i="5" a="1"/>
  <c r="G116" i="5"/>
  <c r="H123" i="5" a="1"/>
  <c r="H123" i="5"/>
  <c r="I130" i="5" a="1"/>
  <c r="I130" i="5"/>
  <c r="F138" i="5" a="1"/>
  <c r="F138" i="5"/>
  <c r="J138" i="5" a="1"/>
  <c r="J138" i="5"/>
  <c r="G145" i="5" a="1"/>
  <c r="G145" i="5"/>
  <c r="J153" i="5" a="1"/>
  <c r="J153" i="5"/>
  <c r="G11" i="5" a="1"/>
  <c r="G11" i="5"/>
  <c r="O11" i="5"/>
  <c r="N13" i="5" a="1"/>
  <c r="N13" i="5"/>
  <c r="K25" i="5" a="1"/>
  <c r="K25" i="5"/>
  <c r="L25" i="5"/>
  <c r="M43" i="5" a="1"/>
  <c r="M43" i="5"/>
  <c r="N43" i="5" a="1"/>
  <c r="N43" i="5"/>
  <c r="O43" i="5"/>
  <c r="N50" i="5" a="1"/>
  <c r="N50" i="5"/>
  <c r="O50" i="5"/>
  <c r="M59" i="5" a="1"/>
  <c r="M59" i="5"/>
  <c r="N59" i="5" a="1"/>
  <c r="N59" i="5"/>
  <c r="O59" i="5"/>
  <c r="I77" i="5" a="1"/>
  <c r="I77" i="5"/>
  <c r="H86" i="5" a="1"/>
  <c r="H86" i="5"/>
  <c r="G95" i="5" a="1"/>
  <c r="G95" i="5"/>
  <c r="I114" i="5" a="1"/>
  <c r="I114" i="5"/>
  <c r="F125" i="5" a="1"/>
  <c r="F125" i="5"/>
  <c r="G132" i="5" a="1"/>
  <c r="G132" i="5"/>
  <c r="M5" i="5" a="1"/>
  <c r="M5" i="5"/>
  <c r="F4" i="5" a="1"/>
  <c r="F4" i="5"/>
  <c r="G5" i="5" a="1"/>
  <c r="G5" i="5"/>
  <c r="I5" i="5" a="1"/>
  <c r="I5" i="5"/>
  <c r="J5" i="5" a="1"/>
  <c r="J5" i="5"/>
  <c r="K5" i="5" a="1"/>
  <c r="K5" i="5"/>
  <c r="F6" i="5" a="1"/>
  <c r="F6" i="5"/>
  <c r="M6" i="5" a="1"/>
  <c r="M6" i="5"/>
  <c r="N6" i="5" a="1"/>
  <c r="N6" i="5"/>
  <c r="H6" i="5" a="1"/>
  <c r="H6" i="5"/>
  <c r="J6" i="5" a="1"/>
  <c r="J6" i="5"/>
  <c r="G7" i="5" a="1"/>
  <c r="G7" i="5"/>
  <c r="I7" i="5" a="1"/>
  <c r="I7" i="5"/>
  <c r="K7" i="5" a="1"/>
  <c r="K7" i="5"/>
  <c r="L7" i="5"/>
  <c r="J8" i="5" a="1"/>
  <c r="J8" i="5"/>
  <c r="H8" i="5" a="1"/>
  <c r="H8" i="5"/>
  <c r="G9" i="5" a="1"/>
  <c r="G9" i="5"/>
  <c r="I9" i="5" a="1"/>
  <c r="I9" i="5"/>
  <c r="H10" i="5" a="1"/>
  <c r="H10" i="5"/>
  <c r="J10" i="5" a="1"/>
  <c r="J10" i="5"/>
  <c r="I11" i="5" a="1"/>
  <c r="I11" i="5"/>
  <c r="K11" i="5" a="1"/>
  <c r="K11" i="5"/>
  <c r="L11" i="5"/>
  <c r="J12" i="5" a="1"/>
  <c r="J12" i="5"/>
  <c r="H12" i="5" a="1"/>
  <c r="H12" i="5"/>
  <c r="G13" i="5" a="1"/>
  <c r="G13" i="5"/>
  <c r="I13" i="5" a="1"/>
  <c r="I13" i="5"/>
  <c r="K13" i="5" a="1"/>
  <c r="K13" i="5"/>
  <c r="H14" i="5" a="1"/>
  <c r="H14" i="5"/>
  <c r="J14" i="5" a="1"/>
  <c r="J14" i="5"/>
  <c r="G15" i="5" a="1"/>
  <c r="G15" i="5"/>
  <c r="I15" i="5" a="1"/>
  <c r="I15" i="5"/>
  <c r="K15" i="5" a="1"/>
  <c r="K15" i="5"/>
  <c r="L15" i="5"/>
  <c r="J16" i="5" a="1"/>
  <c r="J16" i="5"/>
  <c r="H16" i="5" a="1"/>
  <c r="H16" i="5"/>
  <c r="G17" i="5" a="1"/>
  <c r="G17" i="5"/>
  <c r="I17" i="5" a="1"/>
  <c r="I17" i="5"/>
  <c r="K17" i="5" a="1"/>
  <c r="K17" i="5"/>
  <c r="H18" i="5" a="1"/>
  <c r="H18" i="5"/>
  <c r="J18" i="5" a="1"/>
  <c r="J18" i="5"/>
  <c r="G19" i="5" a="1"/>
  <c r="G19" i="5"/>
  <c r="I19" i="5" a="1"/>
  <c r="I19" i="5"/>
  <c r="K19" i="5" a="1"/>
  <c r="K19" i="5"/>
  <c r="L19" i="5"/>
  <c r="H20" i="5" a="1"/>
  <c r="H20" i="5"/>
  <c r="G21" i="5" a="1"/>
  <c r="G21" i="5"/>
  <c r="I21" i="5" a="1"/>
  <c r="I21" i="5"/>
  <c r="K21" i="5" a="1"/>
  <c r="K21" i="5"/>
  <c r="H22" i="5" a="1"/>
  <c r="H22" i="5"/>
  <c r="J22" i="5" a="1"/>
  <c r="J22" i="5"/>
  <c r="G23" i="5" a="1"/>
  <c r="G23" i="5"/>
  <c r="I23" i="5" a="1"/>
  <c r="I23" i="5"/>
  <c r="K23" i="5" a="1"/>
  <c r="K23" i="5"/>
  <c r="L23" i="5"/>
  <c r="I24" i="5" a="1"/>
  <c r="I24" i="5"/>
  <c r="H25" i="5" a="1"/>
  <c r="H25" i="5"/>
  <c r="G26" i="5" a="1"/>
  <c r="G26" i="5"/>
  <c r="M33" i="5" a="1"/>
  <c r="M33" i="5"/>
  <c r="M41" i="5" a="1"/>
  <c r="M41" i="5"/>
  <c r="M49" i="5" a="1"/>
  <c r="M49" i="5"/>
  <c r="M57" i="5" a="1"/>
  <c r="M57" i="5"/>
  <c r="M65" i="5" a="1"/>
  <c r="M65" i="5"/>
  <c r="M73" i="5" a="1"/>
  <c r="M73" i="5"/>
  <c r="N73" i="5" a="1"/>
  <c r="N73" i="5"/>
  <c r="O73" i="5"/>
  <c r="G75" i="5" a="1"/>
  <c r="G75" i="5"/>
  <c r="J80" i="5" a="1"/>
  <c r="J80" i="5"/>
  <c r="H82" i="5" a="1"/>
  <c r="H82" i="5"/>
  <c r="F84" i="5" a="1"/>
  <c r="F84" i="5"/>
  <c r="K87" i="5" a="1"/>
  <c r="K87" i="5"/>
  <c r="L87" i="5"/>
  <c r="I89" i="5" a="1"/>
  <c r="I89" i="5"/>
  <c r="G91" i="5" a="1"/>
  <c r="G91" i="5"/>
  <c r="J96" i="5" a="1"/>
  <c r="J96" i="5"/>
  <c r="H98" i="5" a="1"/>
  <c r="H98" i="5"/>
  <c r="F100" i="5" a="1"/>
  <c r="F100" i="5"/>
  <c r="I106" i="5" a="1"/>
  <c r="I106" i="5"/>
  <c r="J113" i="5" a="1"/>
  <c r="J113" i="5"/>
  <c r="F117" i="5" a="1"/>
  <c r="F117" i="5"/>
  <c r="G124" i="5" a="1"/>
  <c r="G124" i="5"/>
  <c r="H131" i="5" a="1"/>
  <c r="H131" i="5"/>
  <c r="F157" i="5" a="1"/>
  <c r="F157" i="5"/>
  <c r="I5" i="1" a="1"/>
  <c r="I5" i="1"/>
  <c r="I6" i="1" a="1"/>
  <c r="I6" i="1"/>
  <c r="I7" i="1" a="1"/>
  <c r="I7" i="1"/>
  <c r="I8" i="1" a="1"/>
  <c r="I8" i="1"/>
  <c r="I9" i="1" a="1"/>
  <c r="I9" i="1"/>
  <c r="I10" i="1" a="1"/>
  <c r="I10" i="1"/>
  <c r="I11" i="1" a="1"/>
  <c r="I11" i="1"/>
  <c r="I12" i="1" a="1"/>
  <c r="I12" i="1"/>
  <c r="I13" i="1" a="1"/>
  <c r="I13" i="1"/>
  <c r="I14" i="1" a="1"/>
  <c r="I14" i="1"/>
  <c r="I15" i="1" a="1"/>
  <c r="I15" i="1"/>
  <c r="I16" i="1" a="1"/>
  <c r="I16" i="1"/>
  <c r="I17" i="1" a="1"/>
  <c r="I17" i="1"/>
  <c r="I18" i="1" a="1"/>
  <c r="I18" i="1"/>
  <c r="I19" i="1" a="1"/>
  <c r="I19" i="1"/>
  <c r="I20" i="1" a="1"/>
  <c r="I20" i="1"/>
  <c r="I21" i="1" a="1"/>
  <c r="I21" i="1"/>
  <c r="I22" i="1" a="1"/>
  <c r="I22" i="1"/>
  <c r="I23" i="1" a="1"/>
  <c r="I23" i="1"/>
  <c r="I24" i="1" a="1"/>
  <c r="I24" i="1"/>
  <c r="I25" i="1" a="1"/>
  <c r="I25" i="1"/>
  <c r="I26" i="1" a="1"/>
  <c r="I26" i="1"/>
  <c r="I27" i="1" a="1"/>
  <c r="I27" i="1"/>
  <c r="I28" i="1" a="1"/>
  <c r="I28" i="1"/>
  <c r="I29" i="1" a="1"/>
  <c r="I29" i="1"/>
  <c r="I30" i="1" a="1"/>
  <c r="I30" i="1"/>
  <c r="I31" i="1" a="1"/>
  <c r="I31" i="1"/>
  <c r="I32" i="1" a="1"/>
  <c r="I32" i="1"/>
  <c r="I33" i="1" a="1"/>
  <c r="I33" i="1"/>
  <c r="I34" i="1" a="1"/>
  <c r="I34" i="1"/>
  <c r="I35" i="1" a="1"/>
  <c r="I35" i="1"/>
  <c r="I36" i="1" a="1"/>
  <c r="I36" i="1"/>
  <c r="I37" i="1" a="1"/>
  <c r="I37" i="1"/>
  <c r="I38" i="1" a="1"/>
  <c r="I38" i="1"/>
  <c r="I39" i="1" a="1"/>
  <c r="I39" i="1"/>
  <c r="I40" i="1" a="1"/>
  <c r="I40" i="1"/>
  <c r="I41" i="1" a="1"/>
  <c r="I41" i="1"/>
  <c r="I42" i="1" a="1"/>
  <c r="I42" i="1"/>
  <c r="I43" i="1" a="1"/>
  <c r="I43" i="1"/>
  <c r="I44" i="1" a="1"/>
  <c r="I44" i="1"/>
  <c r="I45" i="1" a="1"/>
  <c r="I45" i="1"/>
  <c r="I46" i="1" a="1"/>
  <c r="I46" i="1"/>
  <c r="I47" i="1" a="1"/>
  <c r="I47" i="1"/>
  <c r="I48" i="1" a="1"/>
  <c r="I48" i="1"/>
  <c r="I49" i="1" a="1"/>
  <c r="I49" i="1"/>
  <c r="I50" i="1" a="1"/>
  <c r="I50" i="1"/>
  <c r="I51" i="1" a="1"/>
  <c r="I51" i="1"/>
  <c r="I52" i="1" a="1"/>
  <c r="I52" i="1"/>
  <c r="I53" i="1" a="1"/>
  <c r="I53" i="1"/>
  <c r="I54" i="1" a="1"/>
  <c r="I54" i="1"/>
  <c r="I55" i="1" a="1"/>
  <c r="I55" i="1"/>
  <c r="I56" i="1" a="1"/>
  <c r="I56" i="1"/>
  <c r="I57" i="1" a="1"/>
  <c r="I57" i="1"/>
  <c r="I58" i="1" a="1"/>
  <c r="I58" i="1"/>
  <c r="I59" i="1" a="1"/>
  <c r="I59" i="1"/>
  <c r="I60" i="1" a="1"/>
  <c r="I60" i="1"/>
  <c r="I61" i="1" a="1"/>
  <c r="I61" i="1"/>
  <c r="I62" i="1" a="1"/>
  <c r="I62" i="1"/>
  <c r="I63" i="1" a="1"/>
  <c r="I63" i="1"/>
  <c r="I64" i="1" a="1"/>
  <c r="I64" i="1"/>
  <c r="I65" i="1" a="1"/>
  <c r="I65" i="1"/>
  <c r="I66" i="1" a="1"/>
  <c r="I66" i="1"/>
  <c r="I67" i="1" a="1"/>
  <c r="I67" i="1"/>
  <c r="I68" i="1" a="1"/>
  <c r="I68" i="1"/>
  <c r="I69" i="1" a="1"/>
  <c r="I69" i="1"/>
  <c r="I70" i="1" a="1"/>
  <c r="I70" i="1"/>
  <c r="I71" i="1" a="1"/>
  <c r="I71" i="1"/>
  <c r="I72" i="1" a="1"/>
  <c r="I72" i="1"/>
  <c r="I73" i="1" a="1"/>
  <c r="I73" i="1"/>
  <c r="I74" i="1" a="1"/>
  <c r="I74" i="1"/>
  <c r="I75" i="1" a="1"/>
  <c r="I75" i="1"/>
  <c r="I76" i="1" a="1"/>
  <c r="I76" i="1"/>
  <c r="I77" i="1" a="1"/>
  <c r="I77" i="1"/>
  <c r="I78" i="1" a="1"/>
  <c r="I78" i="1"/>
  <c r="I79" i="1" a="1"/>
  <c r="I79" i="1"/>
  <c r="I80" i="1" a="1"/>
  <c r="I80" i="1"/>
  <c r="I81" i="1" a="1"/>
  <c r="I81" i="1"/>
  <c r="I82" i="1" a="1"/>
  <c r="I82" i="1"/>
  <c r="I83" i="1" a="1"/>
  <c r="I83" i="1"/>
  <c r="I84" i="1" a="1"/>
  <c r="I84" i="1"/>
  <c r="I85" i="1" a="1"/>
  <c r="I85" i="1"/>
  <c r="I86" i="1" a="1"/>
  <c r="I86" i="1"/>
  <c r="I87" i="1" a="1"/>
  <c r="I87" i="1"/>
  <c r="I88" i="1" a="1"/>
  <c r="I88" i="1"/>
  <c r="I89" i="1" a="1"/>
  <c r="I89" i="1"/>
  <c r="I90" i="1" a="1"/>
  <c r="I90" i="1"/>
  <c r="I91" i="1" a="1"/>
  <c r="I91" i="1"/>
  <c r="I92" i="1" a="1"/>
  <c r="I92" i="1"/>
  <c r="I93" i="1" a="1"/>
  <c r="I93" i="1"/>
  <c r="I94" i="1" a="1"/>
  <c r="I94" i="1"/>
  <c r="I95" i="1" a="1"/>
  <c r="I95" i="1"/>
  <c r="I96" i="1" a="1"/>
  <c r="I96" i="1"/>
  <c r="I97" i="1" a="1"/>
  <c r="I97" i="1"/>
  <c r="I98" i="1" a="1"/>
  <c r="I98" i="1"/>
  <c r="I99" i="1" a="1"/>
  <c r="I99" i="1"/>
  <c r="I100" i="1" a="1"/>
  <c r="I100" i="1"/>
  <c r="I101" i="1" a="1"/>
  <c r="I101" i="1"/>
  <c r="I102" i="1" a="1"/>
  <c r="I102" i="1"/>
  <c r="I103" i="1" a="1"/>
  <c r="I103" i="1"/>
  <c r="I104" i="1" a="1"/>
  <c r="I104" i="1"/>
  <c r="I105" i="1" a="1"/>
  <c r="I105" i="1"/>
  <c r="I106" i="1" a="1"/>
  <c r="I106" i="1"/>
  <c r="I107" i="1" a="1"/>
  <c r="I107" i="1"/>
  <c r="I108" i="1" a="1"/>
  <c r="I108" i="1"/>
  <c r="I109" i="1" a="1"/>
  <c r="I109" i="1"/>
  <c r="I110" i="1" a="1"/>
  <c r="I110" i="1"/>
  <c r="I111" i="1" a="1"/>
  <c r="I111" i="1"/>
  <c r="I112" i="1" a="1"/>
  <c r="I112" i="1"/>
  <c r="I113" i="1" a="1"/>
  <c r="I113" i="1"/>
  <c r="I114" i="1" a="1"/>
  <c r="I114" i="1"/>
  <c r="I115" i="1" a="1"/>
  <c r="I115" i="1"/>
  <c r="I116" i="1" a="1"/>
  <c r="I116" i="1"/>
  <c r="I117" i="1" a="1"/>
  <c r="I117" i="1"/>
  <c r="I118" i="1" a="1"/>
  <c r="I118" i="1"/>
  <c r="I119" i="1" a="1"/>
  <c r="I119" i="1"/>
  <c r="I120" i="1" a="1"/>
  <c r="I120" i="1"/>
  <c r="I121" i="1" a="1"/>
  <c r="I121" i="1"/>
  <c r="I122" i="1" a="1"/>
  <c r="I122" i="1"/>
  <c r="I123" i="1" a="1"/>
  <c r="I123" i="1"/>
  <c r="I124" i="1" a="1"/>
  <c r="I124" i="1"/>
  <c r="I125" i="1" a="1"/>
  <c r="I125" i="1"/>
  <c r="I126" i="1" a="1"/>
  <c r="I126" i="1"/>
  <c r="I127" i="1" a="1"/>
  <c r="I127" i="1"/>
  <c r="I128" i="1" a="1"/>
  <c r="I128" i="1"/>
  <c r="I129" i="1" a="1"/>
  <c r="I129" i="1"/>
  <c r="I130" i="1" a="1"/>
  <c r="I130" i="1"/>
  <c r="I131" i="1" a="1"/>
  <c r="I131" i="1"/>
  <c r="I132" i="1" a="1"/>
  <c r="I132" i="1"/>
  <c r="I133" i="1" a="1"/>
  <c r="I133" i="1"/>
  <c r="I134" i="1" a="1"/>
  <c r="I134" i="1"/>
  <c r="I135" i="1" a="1"/>
  <c r="I135" i="1"/>
  <c r="I136" i="1" a="1"/>
  <c r="I136" i="1"/>
  <c r="I137" i="1" a="1"/>
  <c r="I137" i="1"/>
  <c r="I138" i="1" a="1"/>
  <c r="I138" i="1"/>
  <c r="I139" i="1" a="1"/>
  <c r="I139" i="1"/>
  <c r="I140" i="1" a="1"/>
  <c r="I140" i="1"/>
  <c r="I141" i="1" a="1"/>
  <c r="I141" i="1"/>
  <c r="I142" i="1" a="1"/>
  <c r="I142" i="1"/>
  <c r="I143" i="1" a="1"/>
  <c r="I143" i="1"/>
  <c r="I144" i="1" a="1"/>
  <c r="I144" i="1"/>
  <c r="I145" i="1" a="1"/>
  <c r="I145" i="1"/>
  <c r="I146" i="1" a="1"/>
  <c r="I146" i="1"/>
  <c r="I147" i="1" a="1"/>
  <c r="I147" i="1"/>
  <c r="I148" i="1" a="1"/>
  <c r="I148" i="1"/>
  <c r="I149" i="1" a="1"/>
  <c r="I149" i="1"/>
  <c r="I150" i="1" a="1"/>
  <c r="I150" i="1"/>
  <c r="I151" i="1" a="1"/>
  <c r="I151" i="1"/>
  <c r="I152" i="1" a="1"/>
  <c r="I152" i="1"/>
  <c r="I153" i="1" a="1"/>
  <c r="I153" i="1"/>
  <c r="I154" i="1" a="1"/>
  <c r="I154" i="1"/>
  <c r="I155" i="1" a="1"/>
  <c r="I155" i="1"/>
  <c r="I156" i="1" a="1"/>
  <c r="I156" i="1"/>
  <c r="I157" i="1" a="1"/>
  <c r="I157" i="1"/>
  <c r="I158" i="1" a="1"/>
  <c r="I158" i="1"/>
  <c r="I159" i="1" a="1"/>
  <c r="I159" i="1"/>
  <c r="I160" i="1" a="1"/>
  <c r="I160" i="1"/>
  <c r="I161" i="1" a="1"/>
  <c r="I161" i="1"/>
  <c r="I162" i="1" a="1"/>
  <c r="I162" i="1"/>
  <c r="I163" i="1" a="1"/>
  <c r="I163" i="1"/>
  <c r="I164" i="1" a="1"/>
  <c r="I164" i="1"/>
  <c r="I165" i="1" a="1"/>
  <c r="I165" i="1"/>
  <c r="I166" i="1" a="1"/>
  <c r="I166" i="1"/>
  <c r="I167" i="1" a="1"/>
  <c r="I167" i="1"/>
  <c r="I168" i="1" a="1"/>
  <c r="I168" i="1"/>
  <c r="I169" i="1" a="1"/>
  <c r="I169" i="1"/>
  <c r="I170" i="1" a="1"/>
  <c r="I170" i="1"/>
  <c r="I171" i="1" a="1"/>
  <c r="I171" i="1"/>
  <c r="I172" i="1" a="1"/>
  <c r="I172" i="1"/>
  <c r="I173" i="1" a="1"/>
  <c r="I173" i="1"/>
  <c r="I174" i="1" a="1"/>
  <c r="I174" i="1"/>
  <c r="I175" i="1" a="1"/>
  <c r="I175" i="1"/>
  <c r="I176" i="1" a="1"/>
  <c r="I176" i="1"/>
  <c r="I177" i="1" a="1"/>
  <c r="I177" i="1"/>
  <c r="I178" i="1" a="1"/>
  <c r="I178" i="1"/>
  <c r="I179" i="1" a="1"/>
  <c r="I179" i="1"/>
  <c r="I180" i="1" a="1"/>
  <c r="I180" i="1"/>
  <c r="I181" i="1" a="1"/>
  <c r="I181" i="1"/>
  <c r="I182" i="1" a="1"/>
  <c r="I182" i="1"/>
  <c r="I183" i="1" a="1"/>
  <c r="I183" i="1"/>
  <c r="I184" i="1" a="1"/>
  <c r="I184" i="1"/>
  <c r="I185" i="1" a="1"/>
  <c r="I185" i="1"/>
  <c r="I186" i="1" a="1"/>
  <c r="I186" i="1"/>
  <c r="I187" i="1" a="1"/>
  <c r="I187" i="1"/>
  <c r="I188" i="1" a="1"/>
  <c r="I188" i="1"/>
  <c r="I189" i="1" a="1"/>
  <c r="I189" i="1"/>
  <c r="I190" i="1" a="1"/>
  <c r="I190" i="1"/>
  <c r="I191" i="1" a="1"/>
  <c r="I191" i="1"/>
  <c r="I192" i="1" a="1"/>
  <c r="I192" i="1"/>
  <c r="I193" i="1" a="1"/>
  <c r="I193" i="1"/>
  <c r="I194" i="1" a="1"/>
  <c r="I194" i="1"/>
  <c r="I195" i="1" a="1"/>
  <c r="I195" i="1"/>
  <c r="I196" i="1" a="1"/>
  <c r="I196" i="1"/>
  <c r="I197" i="1" a="1"/>
  <c r="I197" i="1"/>
  <c r="I198" i="1" a="1"/>
  <c r="I198" i="1"/>
  <c r="I199" i="1" a="1"/>
  <c r="I199" i="1"/>
  <c r="I200" i="1" a="1"/>
  <c r="I200" i="1"/>
  <c r="I201" i="1" a="1"/>
  <c r="I201" i="1"/>
  <c r="I202" i="1" a="1"/>
  <c r="I202" i="1"/>
  <c r="I203" i="1" a="1"/>
  <c r="I203" i="1"/>
  <c r="I204" i="1" a="1"/>
  <c r="I204" i="1"/>
  <c r="I205" i="1" a="1"/>
  <c r="I205" i="1"/>
  <c r="I206" i="1" a="1"/>
  <c r="I206" i="1"/>
  <c r="I207" i="1" a="1"/>
  <c r="I207" i="1"/>
  <c r="I208" i="1" a="1"/>
  <c r="I208" i="1"/>
  <c r="I209" i="1" a="1"/>
  <c r="I209" i="1"/>
  <c r="I210" i="1" a="1"/>
  <c r="I210" i="1"/>
  <c r="I211" i="1" a="1"/>
  <c r="I211" i="1"/>
  <c r="I212" i="1" a="1"/>
  <c r="I212" i="1"/>
  <c r="I213" i="1" a="1"/>
  <c r="I213" i="1"/>
  <c r="I214" i="1" a="1"/>
  <c r="I214" i="1"/>
  <c r="I215" i="1" a="1"/>
  <c r="I215" i="1"/>
  <c r="I216" i="1" a="1"/>
  <c r="I216" i="1"/>
  <c r="I217" i="1" a="1"/>
  <c r="I217" i="1"/>
  <c r="I218" i="1" a="1"/>
  <c r="I218" i="1"/>
  <c r="I219" i="1" a="1"/>
  <c r="I219" i="1"/>
  <c r="I220" i="1" a="1"/>
  <c r="I220" i="1"/>
  <c r="I221" i="1" a="1"/>
  <c r="I221" i="1"/>
  <c r="I222" i="1" a="1"/>
  <c r="I222" i="1"/>
  <c r="I223" i="1" a="1"/>
  <c r="I223" i="1"/>
  <c r="I224" i="1" a="1"/>
  <c r="I224" i="1"/>
  <c r="I225" i="1" a="1"/>
  <c r="I225" i="1"/>
  <c r="I226" i="1" a="1"/>
  <c r="I226" i="1"/>
  <c r="I227" i="1" a="1"/>
  <c r="I227" i="1"/>
  <c r="I228" i="1" a="1"/>
  <c r="I228" i="1"/>
  <c r="I229" i="1" a="1"/>
  <c r="I229" i="1"/>
  <c r="I230" i="1" a="1"/>
  <c r="I230" i="1"/>
  <c r="I231" i="1" a="1"/>
  <c r="I231" i="1"/>
  <c r="I232" i="1" a="1"/>
  <c r="I232" i="1"/>
  <c r="I233" i="1" a="1"/>
  <c r="I233" i="1"/>
  <c r="I234" i="1" a="1"/>
  <c r="I234" i="1"/>
  <c r="I235" i="1" a="1"/>
  <c r="I235" i="1"/>
  <c r="I236" i="1" a="1"/>
  <c r="I236" i="1"/>
  <c r="I237" i="1" a="1"/>
  <c r="I237" i="1"/>
  <c r="I238" i="1" a="1"/>
  <c r="I238" i="1"/>
  <c r="I239" i="1" a="1"/>
  <c r="I239" i="1"/>
  <c r="I240" i="1" a="1"/>
  <c r="I240" i="1"/>
  <c r="I241" i="1" a="1"/>
  <c r="I241" i="1"/>
  <c r="I242" i="1" a="1"/>
  <c r="I242" i="1"/>
  <c r="I243" i="1" a="1"/>
  <c r="I243" i="1"/>
  <c r="I244" i="1" a="1"/>
  <c r="I244" i="1"/>
  <c r="I245" i="1" a="1"/>
  <c r="I245" i="1"/>
  <c r="I246" i="1" a="1"/>
  <c r="I246" i="1"/>
  <c r="I247" i="1" a="1"/>
  <c r="I247" i="1"/>
  <c r="I248" i="1" a="1"/>
  <c r="I248" i="1"/>
  <c r="I249" i="1" a="1"/>
  <c r="I249" i="1"/>
  <c r="I250" i="1" a="1"/>
  <c r="I250" i="1"/>
  <c r="I251" i="1" a="1"/>
  <c r="I251" i="1"/>
  <c r="I252" i="1" a="1"/>
  <c r="I252" i="1"/>
  <c r="I253" i="1" a="1"/>
  <c r="I253" i="1"/>
  <c r="I254" i="1" a="1"/>
  <c r="I254" i="1"/>
  <c r="I255" i="1" a="1"/>
  <c r="I255" i="1"/>
  <c r="H5" i="1" a="1"/>
  <c r="H5" i="1"/>
  <c r="H6" i="1" a="1"/>
  <c r="H6" i="1"/>
  <c r="H7" i="1" a="1"/>
  <c r="H7" i="1"/>
  <c r="H8" i="1" a="1"/>
  <c r="H8" i="1"/>
  <c r="H9" i="1" a="1"/>
  <c r="H9" i="1"/>
  <c r="H10" i="1" a="1"/>
  <c r="H10" i="1"/>
  <c r="H11" i="1" a="1"/>
  <c r="H11" i="1"/>
  <c r="H12" i="1" a="1"/>
  <c r="H12" i="1"/>
  <c r="H13" i="1" a="1"/>
  <c r="H13" i="1"/>
  <c r="H14" i="1" a="1"/>
  <c r="H14" i="1"/>
  <c r="H15" i="1" a="1"/>
  <c r="H15" i="1"/>
  <c r="H16" i="1" a="1"/>
  <c r="H16" i="1"/>
  <c r="H17" i="1" a="1"/>
  <c r="H17" i="1"/>
  <c r="H18" i="1" a="1"/>
  <c r="H18" i="1"/>
  <c r="H19" i="1" a="1"/>
  <c r="H19" i="1"/>
  <c r="H20" i="1" a="1"/>
  <c r="H20" i="1"/>
  <c r="H21" i="1" a="1"/>
  <c r="H21" i="1"/>
  <c r="H22" i="1" a="1"/>
  <c r="H22" i="1"/>
  <c r="H23" i="1" a="1"/>
  <c r="H23" i="1"/>
  <c r="H24" i="1" a="1"/>
  <c r="H24" i="1"/>
  <c r="H25" i="1" a="1"/>
  <c r="H25" i="1"/>
  <c r="H26" i="1" a="1"/>
  <c r="H26" i="1"/>
  <c r="H27" i="1" a="1"/>
  <c r="H27" i="1"/>
  <c r="H28" i="1" a="1"/>
  <c r="H28" i="1"/>
  <c r="H29" i="1" a="1"/>
  <c r="H29" i="1"/>
  <c r="H30" i="1" a="1"/>
  <c r="H30" i="1"/>
  <c r="H31" i="1" a="1"/>
  <c r="H31" i="1"/>
  <c r="H32" i="1" a="1"/>
  <c r="H32" i="1"/>
  <c r="H33" i="1" a="1"/>
  <c r="H33" i="1"/>
  <c r="H34" i="1" a="1"/>
  <c r="H34" i="1"/>
  <c r="H35" i="1" a="1"/>
  <c r="H35" i="1"/>
  <c r="H36" i="1" a="1"/>
  <c r="H36" i="1"/>
  <c r="H37" i="1" a="1"/>
  <c r="H37" i="1"/>
  <c r="H38" i="1" a="1"/>
  <c r="H38" i="1"/>
  <c r="H39" i="1" a="1"/>
  <c r="H39" i="1"/>
  <c r="H40" i="1" a="1"/>
  <c r="H40" i="1"/>
  <c r="H41" i="1" a="1"/>
  <c r="H41" i="1"/>
  <c r="H42" i="1" a="1"/>
  <c r="H42" i="1"/>
  <c r="H43" i="1" a="1"/>
  <c r="H43" i="1"/>
  <c r="H44" i="1" a="1"/>
  <c r="H44" i="1"/>
  <c r="H45" i="1" a="1"/>
  <c r="H45" i="1"/>
  <c r="H46" i="1" a="1"/>
  <c r="H46" i="1"/>
  <c r="H47" i="1" a="1"/>
  <c r="H47" i="1"/>
  <c r="H48" i="1" a="1"/>
  <c r="H48" i="1"/>
  <c r="H49" i="1" a="1"/>
  <c r="H49" i="1"/>
  <c r="H50" i="1" a="1"/>
  <c r="H50" i="1"/>
  <c r="H51" i="1" a="1"/>
  <c r="H51" i="1"/>
  <c r="H52" i="1" a="1"/>
  <c r="H52" i="1"/>
  <c r="H53" i="1" a="1"/>
  <c r="H53" i="1"/>
  <c r="H54" i="1" a="1"/>
  <c r="H54" i="1"/>
  <c r="H55" i="1" a="1"/>
  <c r="H55" i="1"/>
  <c r="H56" i="1" a="1"/>
  <c r="H56" i="1"/>
  <c r="H57" i="1" a="1"/>
  <c r="H57" i="1"/>
  <c r="H58" i="1" a="1"/>
  <c r="H58" i="1"/>
  <c r="H59" i="1" a="1"/>
  <c r="H59" i="1"/>
  <c r="H60" i="1" a="1"/>
  <c r="H60" i="1"/>
  <c r="H61" i="1" a="1"/>
  <c r="H61" i="1"/>
  <c r="H62" i="1" a="1"/>
  <c r="H62" i="1"/>
  <c r="H63" i="1" a="1"/>
  <c r="H63" i="1"/>
  <c r="H64" i="1" a="1"/>
  <c r="H64" i="1"/>
  <c r="H65" i="1" a="1"/>
  <c r="H65" i="1"/>
  <c r="H66" i="1" a="1"/>
  <c r="H66" i="1"/>
  <c r="H67" i="1" a="1"/>
  <c r="H67" i="1"/>
  <c r="H68" i="1" a="1"/>
  <c r="H68" i="1"/>
  <c r="H69" i="1" a="1"/>
  <c r="H69" i="1"/>
  <c r="H70" i="1" a="1"/>
  <c r="H70" i="1"/>
  <c r="H71" i="1" a="1"/>
  <c r="H71" i="1"/>
  <c r="H72" i="1" a="1"/>
  <c r="H72" i="1"/>
  <c r="H73" i="1" a="1"/>
  <c r="H73" i="1"/>
  <c r="H74" i="1" a="1"/>
  <c r="H74" i="1"/>
  <c r="H75" i="1" a="1"/>
  <c r="H75" i="1"/>
  <c r="H76" i="1" a="1"/>
  <c r="H76" i="1"/>
  <c r="H77" i="1" a="1"/>
  <c r="H77" i="1"/>
  <c r="H78" i="1" a="1"/>
  <c r="H78" i="1"/>
  <c r="H79" i="1" a="1"/>
  <c r="H79" i="1"/>
  <c r="H80" i="1" a="1"/>
  <c r="H80" i="1"/>
  <c r="H81" i="1" a="1"/>
  <c r="H81" i="1"/>
  <c r="H82" i="1" a="1"/>
  <c r="H82" i="1"/>
  <c r="H83" i="1" a="1"/>
  <c r="H83" i="1"/>
  <c r="H84" i="1" a="1"/>
  <c r="H84" i="1"/>
  <c r="H85" i="1" a="1"/>
  <c r="H85" i="1"/>
  <c r="H86" i="1" a="1"/>
  <c r="H86" i="1"/>
  <c r="H87" i="1" a="1"/>
  <c r="H87" i="1"/>
  <c r="H88" i="1" a="1"/>
  <c r="H88" i="1"/>
  <c r="H89" i="1" a="1"/>
  <c r="H89" i="1"/>
  <c r="H90" i="1" a="1"/>
  <c r="H90" i="1"/>
  <c r="H91" i="1" a="1"/>
  <c r="H91" i="1"/>
  <c r="H92" i="1" a="1"/>
  <c r="H92" i="1"/>
  <c r="H93" i="1" a="1"/>
  <c r="H93" i="1"/>
  <c r="H94" i="1" a="1"/>
  <c r="H94" i="1"/>
  <c r="H95" i="1" a="1"/>
  <c r="H95" i="1"/>
  <c r="H96" i="1" a="1"/>
  <c r="H96" i="1"/>
  <c r="H97" i="1" a="1"/>
  <c r="H97" i="1"/>
  <c r="H98" i="1" a="1"/>
  <c r="H98" i="1"/>
  <c r="H99" i="1" a="1"/>
  <c r="H99" i="1"/>
  <c r="H100" i="1" a="1"/>
  <c r="H100" i="1"/>
  <c r="H101" i="1" a="1"/>
  <c r="H101" i="1"/>
  <c r="H102" i="1" a="1"/>
  <c r="H102" i="1"/>
  <c r="H103" i="1" a="1"/>
  <c r="H103" i="1"/>
  <c r="H104" i="1" a="1"/>
  <c r="H104" i="1"/>
  <c r="H105" i="1" a="1"/>
  <c r="H105" i="1"/>
  <c r="H106" i="1" a="1"/>
  <c r="H106" i="1"/>
  <c r="H107" i="1" a="1"/>
  <c r="H107" i="1"/>
  <c r="H108" i="1" a="1"/>
  <c r="H108" i="1"/>
  <c r="H109" i="1" a="1"/>
  <c r="H109" i="1"/>
  <c r="H110" i="1" a="1"/>
  <c r="H110" i="1"/>
  <c r="H111" i="1" a="1"/>
  <c r="H111" i="1"/>
  <c r="H112" i="1" a="1"/>
  <c r="H112" i="1"/>
  <c r="H113" i="1" a="1"/>
  <c r="H113" i="1"/>
  <c r="H114" i="1" a="1"/>
  <c r="H114" i="1"/>
  <c r="H115" i="1" a="1"/>
  <c r="H115" i="1"/>
  <c r="H116" i="1" a="1"/>
  <c r="H116" i="1"/>
  <c r="H117" i="1" a="1"/>
  <c r="H117" i="1"/>
  <c r="H118" i="1" a="1"/>
  <c r="H118" i="1"/>
  <c r="H119" i="1" a="1"/>
  <c r="H119" i="1"/>
  <c r="H120" i="1" a="1"/>
  <c r="H120" i="1"/>
  <c r="H121" i="1" a="1"/>
  <c r="H121" i="1"/>
  <c r="H122" i="1" a="1"/>
  <c r="H122" i="1"/>
  <c r="H123" i="1" a="1"/>
  <c r="H123" i="1"/>
  <c r="H124" i="1" a="1"/>
  <c r="H124" i="1"/>
  <c r="H125" i="1" a="1"/>
  <c r="H125" i="1"/>
  <c r="H126" i="1" a="1"/>
  <c r="H126" i="1"/>
  <c r="H127" i="1" a="1"/>
  <c r="H127" i="1"/>
  <c r="H128" i="1" a="1"/>
  <c r="H128" i="1"/>
  <c r="H129" i="1" a="1"/>
  <c r="H129" i="1"/>
  <c r="H130" i="1" a="1"/>
  <c r="H130" i="1"/>
  <c r="H131" i="1" a="1"/>
  <c r="H131" i="1"/>
  <c r="H132" i="1" a="1"/>
  <c r="H132" i="1"/>
  <c r="H133" i="1" a="1"/>
  <c r="H133" i="1"/>
  <c r="H134" i="1" a="1"/>
  <c r="H134" i="1"/>
  <c r="H135" i="1" a="1"/>
  <c r="H135" i="1"/>
  <c r="H136" i="1" a="1"/>
  <c r="H136" i="1"/>
  <c r="H137" i="1" a="1"/>
  <c r="H137" i="1"/>
  <c r="H138" i="1" a="1"/>
  <c r="H138" i="1"/>
  <c r="H139" i="1" a="1"/>
  <c r="H139" i="1"/>
  <c r="H140" i="1" a="1"/>
  <c r="H140" i="1"/>
  <c r="H141" i="1" a="1"/>
  <c r="H141" i="1"/>
  <c r="H142" i="1" a="1"/>
  <c r="H142" i="1"/>
  <c r="H143" i="1" a="1"/>
  <c r="H143" i="1"/>
  <c r="H144" i="1" a="1"/>
  <c r="H144" i="1"/>
  <c r="H145" i="1" a="1"/>
  <c r="H145" i="1"/>
  <c r="H146" i="1" a="1"/>
  <c r="H146" i="1"/>
  <c r="H147" i="1" a="1"/>
  <c r="H147" i="1"/>
  <c r="H148" i="1" a="1"/>
  <c r="H148" i="1"/>
  <c r="H149" i="1" a="1"/>
  <c r="H149" i="1"/>
  <c r="H150" i="1" a="1"/>
  <c r="H150" i="1"/>
  <c r="H151" i="1" a="1"/>
  <c r="H151" i="1"/>
  <c r="H152" i="1" a="1"/>
  <c r="H152" i="1"/>
  <c r="H153" i="1" a="1"/>
  <c r="H153" i="1"/>
  <c r="H154" i="1" a="1"/>
  <c r="H154" i="1"/>
  <c r="H155" i="1" a="1"/>
  <c r="H155" i="1"/>
  <c r="H156" i="1" a="1"/>
  <c r="H156" i="1"/>
  <c r="H157" i="1" a="1"/>
  <c r="H157" i="1"/>
  <c r="H158" i="1" a="1"/>
  <c r="H158" i="1"/>
  <c r="H159" i="1" a="1"/>
  <c r="H159" i="1"/>
  <c r="H160" i="1" a="1"/>
  <c r="H160" i="1"/>
  <c r="H161" i="1" a="1"/>
  <c r="H161" i="1"/>
  <c r="H162" i="1" a="1"/>
  <c r="H162" i="1"/>
  <c r="H163" i="1" a="1"/>
  <c r="H163" i="1"/>
  <c r="H164" i="1" a="1"/>
  <c r="H164" i="1"/>
  <c r="H165" i="1" a="1"/>
  <c r="H165" i="1"/>
  <c r="H166" i="1" a="1"/>
  <c r="H166" i="1"/>
  <c r="H167" i="1" a="1"/>
  <c r="H167" i="1"/>
  <c r="H168" i="1" a="1"/>
  <c r="H168" i="1"/>
  <c r="H169" i="1" a="1"/>
  <c r="H169" i="1"/>
  <c r="H170" i="1" a="1"/>
  <c r="H170" i="1"/>
  <c r="H171" i="1" a="1"/>
  <c r="H171" i="1"/>
  <c r="H172" i="1" a="1"/>
  <c r="H172" i="1"/>
  <c r="H173" i="1" a="1"/>
  <c r="H173" i="1"/>
  <c r="H174" i="1" a="1"/>
  <c r="H174" i="1"/>
  <c r="H175" i="1" a="1"/>
  <c r="H175" i="1"/>
  <c r="H176" i="1" a="1"/>
  <c r="H176" i="1"/>
  <c r="H177" i="1" a="1"/>
  <c r="H177" i="1"/>
  <c r="H178" i="1" a="1"/>
  <c r="H178" i="1"/>
  <c r="H179" i="1" a="1"/>
  <c r="H179" i="1"/>
  <c r="H180" i="1" a="1"/>
  <c r="H180" i="1"/>
  <c r="H181" i="1" a="1"/>
  <c r="H181" i="1"/>
  <c r="H182" i="1" a="1"/>
  <c r="H182" i="1"/>
  <c r="H183" i="1" a="1"/>
  <c r="H183" i="1"/>
  <c r="H184" i="1" a="1"/>
  <c r="H184" i="1"/>
  <c r="H185" i="1" a="1"/>
  <c r="H185" i="1"/>
  <c r="H186" i="1" a="1"/>
  <c r="H186" i="1"/>
  <c r="H187" i="1" a="1"/>
  <c r="H187" i="1"/>
  <c r="H188" i="1" a="1"/>
  <c r="H188" i="1"/>
  <c r="H189" i="1" a="1"/>
  <c r="H189" i="1"/>
  <c r="H190" i="1" a="1"/>
  <c r="H190" i="1"/>
  <c r="H191" i="1" a="1"/>
  <c r="H191" i="1"/>
  <c r="H192" i="1" a="1"/>
  <c r="H192" i="1"/>
  <c r="H193" i="1" a="1"/>
  <c r="H193" i="1"/>
  <c r="H194" i="1" a="1"/>
  <c r="H194" i="1"/>
  <c r="H195" i="1" a="1"/>
  <c r="H195" i="1"/>
  <c r="H196" i="1" a="1"/>
  <c r="H196" i="1"/>
  <c r="H197" i="1" a="1"/>
  <c r="H197" i="1"/>
  <c r="H198" i="1" a="1"/>
  <c r="H198" i="1"/>
  <c r="H199" i="1" a="1"/>
  <c r="H199" i="1"/>
  <c r="H200" i="1" a="1"/>
  <c r="H200" i="1"/>
  <c r="H201" i="1" a="1"/>
  <c r="H201" i="1"/>
  <c r="H202" i="1" a="1"/>
  <c r="H202" i="1"/>
  <c r="H203" i="1" a="1"/>
  <c r="H203" i="1"/>
  <c r="H204" i="1" a="1"/>
  <c r="H204" i="1"/>
  <c r="H205" i="1" a="1"/>
  <c r="H205" i="1"/>
  <c r="H206" i="1" a="1"/>
  <c r="H206" i="1"/>
  <c r="H207" i="1" a="1"/>
  <c r="H207" i="1"/>
  <c r="H208" i="1" a="1"/>
  <c r="H208" i="1"/>
  <c r="H209" i="1" a="1"/>
  <c r="H209" i="1"/>
  <c r="H210" i="1" a="1"/>
  <c r="H210" i="1"/>
  <c r="H211" i="1" a="1"/>
  <c r="H211" i="1"/>
  <c r="H212" i="1" a="1"/>
  <c r="H212" i="1"/>
  <c r="H213" i="1" a="1"/>
  <c r="H213" i="1"/>
  <c r="H214" i="1" a="1"/>
  <c r="H214" i="1"/>
  <c r="H215" i="1" a="1"/>
  <c r="H215" i="1"/>
  <c r="H216" i="1" a="1"/>
  <c r="H216" i="1"/>
  <c r="H217" i="1" a="1"/>
  <c r="H217" i="1"/>
  <c r="H218" i="1" a="1"/>
  <c r="H218" i="1"/>
  <c r="H219" i="1" a="1"/>
  <c r="H219" i="1"/>
  <c r="H220" i="1" a="1"/>
  <c r="H220" i="1"/>
  <c r="H221" i="1" a="1"/>
  <c r="H221" i="1"/>
  <c r="H222" i="1" a="1"/>
  <c r="H222" i="1"/>
  <c r="H223" i="1" a="1"/>
  <c r="H223" i="1"/>
  <c r="H224" i="1" a="1"/>
  <c r="H224" i="1"/>
  <c r="H225" i="1" a="1"/>
  <c r="H225" i="1"/>
  <c r="H226" i="1" a="1"/>
  <c r="H226" i="1"/>
  <c r="H227" i="1" a="1"/>
  <c r="H227" i="1"/>
  <c r="H228" i="1" a="1"/>
  <c r="H228" i="1"/>
  <c r="H229" i="1" a="1"/>
  <c r="H229" i="1"/>
  <c r="H230" i="1" a="1"/>
  <c r="H230" i="1"/>
  <c r="H231" i="1" a="1"/>
  <c r="H231" i="1"/>
  <c r="H232" i="1" a="1"/>
  <c r="H232" i="1"/>
  <c r="H233" i="1" a="1"/>
  <c r="H233" i="1"/>
  <c r="H234" i="1" a="1"/>
  <c r="H234" i="1"/>
  <c r="H235" i="1" a="1"/>
  <c r="H235" i="1"/>
  <c r="H236" i="1" a="1"/>
  <c r="H236" i="1"/>
  <c r="H237" i="1" a="1"/>
  <c r="H237" i="1"/>
  <c r="H238" i="1" a="1"/>
  <c r="H238" i="1"/>
  <c r="H239" i="1" a="1"/>
  <c r="H239" i="1"/>
  <c r="H240" i="1" a="1"/>
  <c r="H240" i="1"/>
  <c r="H241" i="1" a="1"/>
  <c r="H241" i="1"/>
  <c r="H242" i="1" a="1"/>
  <c r="H242" i="1"/>
  <c r="H243" i="1" a="1"/>
  <c r="H243" i="1"/>
  <c r="H244" i="1" a="1"/>
  <c r="H244" i="1"/>
  <c r="H245" i="1" a="1"/>
  <c r="H245" i="1"/>
  <c r="H246" i="1" a="1"/>
  <c r="H246" i="1"/>
  <c r="H247" i="1" a="1"/>
  <c r="H247" i="1"/>
  <c r="H248" i="1" a="1"/>
  <c r="H248" i="1"/>
  <c r="H249" i="1" a="1"/>
  <c r="H249" i="1"/>
  <c r="H250" i="1" a="1"/>
  <c r="H250" i="1"/>
  <c r="H251" i="1" a="1"/>
  <c r="H251" i="1"/>
  <c r="H252" i="1" a="1"/>
  <c r="H252" i="1"/>
  <c r="H253" i="1" a="1"/>
  <c r="H253" i="1"/>
  <c r="H254" i="1" a="1"/>
  <c r="H254" i="1"/>
  <c r="H255" i="1" a="1"/>
  <c r="H255" i="1"/>
  <c r="G5" i="1" a="1"/>
  <c r="G5" i="1"/>
  <c r="G6" i="1" a="1"/>
  <c r="G6" i="1"/>
  <c r="G7" i="1" a="1"/>
  <c r="G7" i="1"/>
  <c r="G8" i="1" a="1"/>
  <c r="G8" i="1"/>
  <c r="G9" i="1" a="1"/>
  <c r="G9" i="1"/>
  <c r="G10" i="1" a="1"/>
  <c r="G10" i="1"/>
  <c r="G11" i="1" a="1"/>
  <c r="G11" i="1"/>
  <c r="G12" i="1" a="1"/>
  <c r="G12" i="1"/>
  <c r="G13" i="1" a="1"/>
  <c r="G13" i="1"/>
  <c r="G14" i="1" a="1"/>
  <c r="G14" i="1"/>
  <c r="G15" i="1" a="1"/>
  <c r="G15" i="1"/>
  <c r="G16" i="1" a="1"/>
  <c r="G16" i="1"/>
  <c r="G17" i="1" a="1"/>
  <c r="G17" i="1"/>
  <c r="G18" i="1" a="1"/>
  <c r="G18" i="1"/>
  <c r="G19" i="1" a="1"/>
  <c r="G19" i="1"/>
  <c r="G20" i="1" a="1"/>
  <c r="G20" i="1"/>
  <c r="G21" i="1" a="1"/>
  <c r="G21" i="1"/>
  <c r="G22" i="1" a="1"/>
  <c r="G22" i="1"/>
  <c r="G23" i="1" a="1"/>
  <c r="G23" i="1"/>
  <c r="G24" i="1" a="1"/>
  <c r="G24" i="1"/>
  <c r="G25" i="1" a="1"/>
  <c r="G25" i="1"/>
  <c r="G26" i="1" a="1"/>
  <c r="G26" i="1"/>
  <c r="G27" i="1" a="1"/>
  <c r="G27" i="1"/>
  <c r="G28" i="1" a="1"/>
  <c r="G28" i="1"/>
  <c r="G29" i="1" a="1"/>
  <c r="G29" i="1"/>
  <c r="G30" i="1" a="1"/>
  <c r="G30" i="1"/>
  <c r="G31" i="1" a="1"/>
  <c r="G31" i="1"/>
  <c r="G32" i="1" a="1"/>
  <c r="G32" i="1"/>
  <c r="G33" i="1" a="1"/>
  <c r="G33" i="1"/>
  <c r="G34" i="1" a="1"/>
  <c r="G34" i="1"/>
  <c r="G35" i="1" a="1"/>
  <c r="G35" i="1"/>
  <c r="G36" i="1" a="1"/>
  <c r="G36" i="1"/>
  <c r="G37" i="1" a="1"/>
  <c r="G37" i="1"/>
  <c r="G38" i="1" a="1"/>
  <c r="G38" i="1"/>
  <c r="G39" i="1" a="1"/>
  <c r="G39" i="1"/>
  <c r="G40" i="1" a="1"/>
  <c r="G40" i="1"/>
  <c r="G41" i="1" a="1"/>
  <c r="G41" i="1"/>
  <c r="G42" i="1" a="1"/>
  <c r="G42" i="1"/>
  <c r="G43" i="1" a="1"/>
  <c r="G43" i="1"/>
  <c r="G44" i="1" a="1"/>
  <c r="G44" i="1"/>
  <c r="G45" i="1" a="1"/>
  <c r="G45" i="1"/>
  <c r="G46" i="1" a="1"/>
  <c r="G46" i="1"/>
  <c r="G47" i="1" a="1"/>
  <c r="G47" i="1"/>
  <c r="G48" i="1" a="1"/>
  <c r="G48" i="1"/>
  <c r="G49" i="1" a="1"/>
  <c r="G49" i="1"/>
  <c r="G50" i="1" a="1"/>
  <c r="G50" i="1"/>
  <c r="G51" i="1" a="1"/>
  <c r="G51" i="1"/>
  <c r="G52" i="1" a="1"/>
  <c r="G52" i="1"/>
  <c r="G53" i="1" a="1"/>
  <c r="G53" i="1"/>
  <c r="G54" i="1" a="1"/>
  <c r="G54" i="1"/>
  <c r="G55" i="1" a="1"/>
  <c r="G55" i="1"/>
  <c r="G56" i="1" a="1"/>
  <c r="G56" i="1"/>
  <c r="G57" i="1" a="1"/>
  <c r="G57" i="1"/>
  <c r="G58" i="1" a="1"/>
  <c r="G58" i="1"/>
  <c r="G59" i="1" a="1"/>
  <c r="G59" i="1"/>
  <c r="G60" i="1" a="1"/>
  <c r="G60" i="1"/>
  <c r="G61" i="1" a="1"/>
  <c r="G61" i="1"/>
  <c r="G62" i="1" a="1"/>
  <c r="G62" i="1"/>
  <c r="G63" i="1" a="1"/>
  <c r="G63" i="1"/>
  <c r="G64" i="1" a="1"/>
  <c r="G64" i="1"/>
  <c r="G65" i="1" a="1"/>
  <c r="G65" i="1"/>
  <c r="G66" i="1" a="1"/>
  <c r="G66" i="1"/>
  <c r="G67" i="1" a="1"/>
  <c r="G67" i="1"/>
  <c r="G68" i="1" a="1"/>
  <c r="G68" i="1"/>
  <c r="G69" i="1" a="1"/>
  <c r="G69" i="1"/>
  <c r="G70" i="1" a="1"/>
  <c r="G70" i="1"/>
  <c r="G71" i="1" a="1"/>
  <c r="G71" i="1"/>
  <c r="G72" i="1" a="1"/>
  <c r="G72" i="1"/>
  <c r="G73" i="1" a="1"/>
  <c r="G73" i="1"/>
  <c r="G74" i="1" a="1"/>
  <c r="G74" i="1"/>
  <c r="G75" i="1" a="1"/>
  <c r="G75" i="1"/>
  <c r="G76" i="1" a="1"/>
  <c r="G76" i="1"/>
  <c r="G77" i="1" a="1"/>
  <c r="G77" i="1"/>
  <c r="G78" i="1" a="1"/>
  <c r="G78" i="1"/>
  <c r="G79" i="1" a="1"/>
  <c r="G79" i="1"/>
  <c r="G80" i="1" a="1"/>
  <c r="G80" i="1"/>
  <c r="G81" i="1" a="1"/>
  <c r="G81" i="1"/>
  <c r="G82" i="1" a="1"/>
  <c r="G82" i="1"/>
  <c r="G83" i="1" a="1"/>
  <c r="G83" i="1"/>
  <c r="G84" i="1" a="1"/>
  <c r="G84" i="1"/>
  <c r="G85" i="1" a="1"/>
  <c r="G85" i="1"/>
  <c r="G86" i="1" a="1"/>
  <c r="G86" i="1"/>
  <c r="G87" i="1" a="1"/>
  <c r="G87" i="1"/>
  <c r="G88" i="1" a="1"/>
  <c r="G88" i="1"/>
  <c r="G89" i="1" a="1"/>
  <c r="G89" i="1"/>
  <c r="G90" i="1" a="1"/>
  <c r="G90" i="1"/>
  <c r="G91" i="1" a="1"/>
  <c r="G91" i="1"/>
  <c r="G92" i="1" a="1"/>
  <c r="G92" i="1"/>
  <c r="G93" i="1" a="1"/>
  <c r="G93" i="1"/>
  <c r="G94" i="1" a="1"/>
  <c r="G94" i="1"/>
  <c r="G95" i="1" a="1"/>
  <c r="G95" i="1"/>
  <c r="G96" i="1" a="1"/>
  <c r="G96" i="1"/>
  <c r="G97" i="1" a="1"/>
  <c r="G97" i="1"/>
  <c r="G98" i="1" a="1"/>
  <c r="G98" i="1"/>
  <c r="G99" i="1" a="1"/>
  <c r="G99" i="1"/>
  <c r="G100" i="1" a="1"/>
  <c r="G100" i="1"/>
  <c r="G101" i="1" a="1"/>
  <c r="G101" i="1"/>
  <c r="G102" i="1" a="1"/>
  <c r="G102" i="1"/>
  <c r="G103" i="1" a="1"/>
  <c r="G103" i="1"/>
  <c r="G104" i="1" a="1"/>
  <c r="G104" i="1"/>
  <c r="G105" i="1" a="1"/>
  <c r="G105" i="1"/>
  <c r="G106" i="1" a="1"/>
  <c r="G106" i="1"/>
  <c r="G107" i="1" a="1"/>
  <c r="G107" i="1"/>
  <c r="G108" i="1" a="1"/>
  <c r="G108" i="1"/>
  <c r="G109" i="1" a="1"/>
  <c r="G109" i="1"/>
  <c r="G110" i="1" a="1"/>
  <c r="G110" i="1"/>
  <c r="G111" i="1" a="1"/>
  <c r="G111" i="1"/>
  <c r="G112" i="1" a="1"/>
  <c r="G112" i="1"/>
  <c r="G113" i="1" a="1"/>
  <c r="G113" i="1"/>
  <c r="G114" i="1" a="1"/>
  <c r="G114" i="1"/>
  <c r="G115" i="1" a="1"/>
  <c r="G115" i="1"/>
  <c r="G116" i="1" a="1"/>
  <c r="G116" i="1"/>
  <c r="G117" i="1" a="1"/>
  <c r="G117" i="1"/>
  <c r="G118" i="1" a="1"/>
  <c r="G118" i="1"/>
  <c r="G119" i="1" a="1"/>
  <c r="G119" i="1"/>
  <c r="G120" i="1" a="1"/>
  <c r="G120" i="1"/>
  <c r="G121" i="1" a="1"/>
  <c r="G121" i="1"/>
  <c r="G122" i="1" a="1"/>
  <c r="G122" i="1"/>
  <c r="G123" i="1" a="1"/>
  <c r="G123" i="1"/>
  <c r="G124" i="1" a="1"/>
  <c r="G124" i="1"/>
  <c r="G125" i="1" a="1"/>
  <c r="G125" i="1"/>
  <c r="G126" i="1" a="1"/>
  <c r="G126" i="1"/>
  <c r="G127" i="1" a="1"/>
  <c r="G127" i="1"/>
  <c r="G128" i="1" a="1"/>
  <c r="G128" i="1"/>
  <c r="G129" i="1" a="1"/>
  <c r="G129" i="1"/>
  <c r="G130" i="1" a="1"/>
  <c r="G130" i="1"/>
  <c r="G131" i="1" a="1"/>
  <c r="G131" i="1"/>
  <c r="G132" i="1" a="1"/>
  <c r="G132" i="1"/>
  <c r="G133" i="1" a="1"/>
  <c r="G133" i="1"/>
  <c r="G134" i="1" a="1"/>
  <c r="G134" i="1"/>
  <c r="G135" i="1" a="1"/>
  <c r="G135" i="1"/>
  <c r="G136" i="1" a="1"/>
  <c r="G136" i="1"/>
  <c r="G137" i="1" a="1"/>
  <c r="G137" i="1"/>
  <c r="G138" i="1" a="1"/>
  <c r="G138" i="1"/>
  <c r="G139" i="1" a="1"/>
  <c r="G139" i="1"/>
  <c r="G140" i="1" a="1"/>
  <c r="G140" i="1"/>
  <c r="G141" i="1" a="1"/>
  <c r="G141" i="1"/>
  <c r="G142" i="1" a="1"/>
  <c r="G142" i="1"/>
  <c r="G143" i="1" a="1"/>
  <c r="G143" i="1"/>
  <c r="G144" i="1" a="1"/>
  <c r="G144" i="1"/>
  <c r="G145" i="1" a="1"/>
  <c r="G145" i="1"/>
  <c r="G146" i="1" a="1"/>
  <c r="G146" i="1"/>
  <c r="G147" i="1" a="1"/>
  <c r="G147" i="1"/>
  <c r="G148" i="1" a="1"/>
  <c r="G148" i="1"/>
  <c r="G149" i="1" a="1"/>
  <c r="G149" i="1"/>
  <c r="G150" i="1" a="1"/>
  <c r="G150" i="1"/>
  <c r="G151" i="1" a="1"/>
  <c r="G151" i="1"/>
  <c r="G152" i="1" a="1"/>
  <c r="G152" i="1"/>
  <c r="G153" i="1" a="1"/>
  <c r="G153" i="1"/>
  <c r="G154" i="1" a="1"/>
  <c r="G154" i="1"/>
  <c r="G155" i="1" a="1"/>
  <c r="G155" i="1"/>
  <c r="G156" i="1" a="1"/>
  <c r="G156" i="1"/>
  <c r="G157" i="1" a="1"/>
  <c r="G157" i="1"/>
  <c r="G158" i="1" a="1"/>
  <c r="G158" i="1"/>
  <c r="G159" i="1" a="1"/>
  <c r="G159" i="1"/>
  <c r="G160" i="1" a="1"/>
  <c r="G160" i="1"/>
  <c r="G161" i="1" a="1"/>
  <c r="G161" i="1"/>
  <c r="G162" i="1" a="1"/>
  <c r="G162" i="1"/>
  <c r="G163" i="1" a="1"/>
  <c r="G163" i="1"/>
  <c r="G164" i="1" a="1"/>
  <c r="G164" i="1"/>
  <c r="G165" i="1" a="1"/>
  <c r="G165" i="1"/>
  <c r="G166" i="1" a="1"/>
  <c r="G166" i="1"/>
  <c r="G167" i="1" a="1"/>
  <c r="G167" i="1"/>
  <c r="G168" i="1" a="1"/>
  <c r="G168" i="1"/>
  <c r="G169" i="1" a="1"/>
  <c r="G169" i="1"/>
  <c r="G170" i="1" a="1"/>
  <c r="G170" i="1"/>
  <c r="G171" i="1" a="1"/>
  <c r="G171" i="1"/>
  <c r="G172" i="1" a="1"/>
  <c r="G172" i="1"/>
  <c r="G173" i="1" a="1"/>
  <c r="G173" i="1"/>
  <c r="G174" i="1" a="1"/>
  <c r="G174" i="1"/>
  <c r="G175" i="1" a="1"/>
  <c r="G175" i="1"/>
  <c r="G176" i="1" a="1"/>
  <c r="G176" i="1"/>
  <c r="G177" i="1" a="1"/>
  <c r="G177" i="1"/>
  <c r="G178" i="1" a="1"/>
  <c r="G178" i="1"/>
  <c r="G179" i="1" a="1"/>
  <c r="G179" i="1"/>
  <c r="G180" i="1" a="1"/>
  <c r="G180" i="1"/>
  <c r="G181" i="1" a="1"/>
  <c r="G181" i="1"/>
  <c r="G182" i="1" a="1"/>
  <c r="G182" i="1"/>
  <c r="G183" i="1" a="1"/>
  <c r="G183" i="1"/>
  <c r="G184" i="1" a="1"/>
  <c r="G184" i="1"/>
  <c r="G185" i="1" a="1"/>
  <c r="G185" i="1"/>
  <c r="G186" i="1" a="1"/>
  <c r="G186" i="1"/>
  <c r="G187" i="1" a="1"/>
  <c r="G187" i="1"/>
  <c r="G188" i="1" a="1"/>
  <c r="G188" i="1"/>
  <c r="G189" i="1" a="1"/>
  <c r="G189" i="1"/>
  <c r="G190" i="1" a="1"/>
  <c r="G190" i="1"/>
  <c r="G191" i="1" a="1"/>
  <c r="G191" i="1"/>
  <c r="G192" i="1" a="1"/>
  <c r="G192" i="1"/>
  <c r="G193" i="1" a="1"/>
  <c r="G193" i="1"/>
  <c r="G194" i="1" a="1"/>
  <c r="G194" i="1"/>
  <c r="G195" i="1" a="1"/>
  <c r="G195" i="1"/>
  <c r="G196" i="1" a="1"/>
  <c r="G196" i="1"/>
  <c r="G197" i="1" a="1"/>
  <c r="G197" i="1"/>
  <c r="G198" i="1" a="1"/>
  <c r="G198" i="1"/>
  <c r="G199" i="1" a="1"/>
  <c r="G199" i="1"/>
  <c r="G200" i="1" a="1"/>
  <c r="G200" i="1"/>
  <c r="G201" i="1" a="1"/>
  <c r="G201" i="1"/>
  <c r="G202" i="1" a="1"/>
  <c r="G202" i="1"/>
  <c r="G203" i="1" a="1"/>
  <c r="G203" i="1"/>
  <c r="G204" i="1" a="1"/>
  <c r="G204" i="1"/>
  <c r="G205" i="1" a="1"/>
  <c r="G205" i="1"/>
  <c r="G206" i="1" a="1"/>
  <c r="G206" i="1"/>
  <c r="G207" i="1" a="1"/>
  <c r="G207" i="1"/>
  <c r="G208" i="1" a="1"/>
  <c r="G208" i="1"/>
  <c r="G209" i="1" a="1"/>
  <c r="G209" i="1"/>
  <c r="G210" i="1" a="1"/>
  <c r="G210" i="1"/>
  <c r="G211" i="1" a="1"/>
  <c r="G211" i="1"/>
  <c r="G212" i="1" a="1"/>
  <c r="G212" i="1"/>
  <c r="G213" i="1" a="1"/>
  <c r="G213" i="1"/>
  <c r="G214" i="1" a="1"/>
  <c r="G214" i="1"/>
  <c r="G215" i="1" a="1"/>
  <c r="G215" i="1"/>
  <c r="G216" i="1" a="1"/>
  <c r="G216" i="1"/>
  <c r="G217" i="1" a="1"/>
  <c r="G217" i="1"/>
  <c r="G218" i="1" a="1"/>
  <c r="G218" i="1"/>
  <c r="G219" i="1" a="1"/>
  <c r="G219" i="1"/>
  <c r="G220" i="1" a="1"/>
  <c r="G220" i="1"/>
  <c r="G221" i="1" a="1"/>
  <c r="G221" i="1"/>
  <c r="G222" i="1" a="1"/>
  <c r="G222" i="1"/>
  <c r="G223" i="1" a="1"/>
  <c r="G223" i="1"/>
  <c r="G224" i="1" a="1"/>
  <c r="G224" i="1"/>
  <c r="G225" i="1" a="1"/>
  <c r="G225" i="1"/>
  <c r="G226" i="1" a="1"/>
  <c r="G226" i="1"/>
  <c r="G227" i="1" a="1"/>
  <c r="G227" i="1"/>
  <c r="G228" i="1" a="1"/>
  <c r="G228" i="1"/>
  <c r="G229" i="1" a="1"/>
  <c r="G229" i="1"/>
  <c r="G230" i="1" a="1"/>
  <c r="G230" i="1"/>
  <c r="G231" i="1" a="1"/>
  <c r="G231" i="1"/>
  <c r="G232" i="1" a="1"/>
  <c r="G232" i="1"/>
  <c r="G233" i="1" a="1"/>
  <c r="G233" i="1"/>
  <c r="G234" i="1" a="1"/>
  <c r="G234" i="1"/>
  <c r="G235" i="1" a="1"/>
  <c r="G235" i="1"/>
  <c r="G236" i="1" a="1"/>
  <c r="G236" i="1"/>
  <c r="G237" i="1" a="1"/>
  <c r="G237" i="1"/>
  <c r="G238" i="1" a="1"/>
  <c r="G238" i="1"/>
  <c r="G239" i="1" a="1"/>
  <c r="G239" i="1"/>
  <c r="G240" i="1" a="1"/>
  <c r="G240" i="1"/>
  <c r="G241" i="1" a="1"/>
  <c r="G241" i="1"/>
  <c r="G242" i="1" a="1"/>
  <c r="G242" i="1"/>
  <c r="G243" i="1" a="1"/>
  <c r="G243" i="1"/>
  <c r="G244" i="1" a="1"/>
  <c r="G244" i="1"/>
  <c r="G245" i="1" a="1"/>
  <c r="G245" i="1"/>
  <c r="G246" i="1" a="1"/>
  <c r="G246" i="1"/>
  <c r="G247" i="1" a="1"/>
  <c r="G247" i="1"/>
  <c r="G248" i="1" a="1"/>
  <c r="G248" i="1"/>
  <c r="G249" i="1" a="1"/>
  <c r="G249" i="1"/>
  <c r="G250" i="1" a="1"/>
  <c r="G250" i="1"/>
  <c r="G251" i="1" a="1"/>
  <c r="G251" i="1"/>
  <c r="G252" i="1" a="1"/>
  <c r="G252" i="1"/>
  <c r="G253" i="1" a="1"/>
  <c r="G253" i="1"/>
  <c r="G254" i="1" a="1"/>
  <c r="G254" i="1"/>
  <c r="G255" i="1" a="1"/>
  <c r="G255" i="1"/>
  <c r="F5" i="1" a="1"/>
  <c r="F5" i="1"/>
  <c r="F6" i="1" a="1"/>
  <c r="F6" i="1"/>
  <c r="F7" i="1" a="1"/>
  <c r="F7" i="1"/>
  <c r="F8" i="1" a="1"/>
  <c r="F8" i="1"/>
  <c r="F9" i="1" a="1"/>
  <c r="F9" i="1"/>
  <c r="F10" i="1" a="1"/>
  <c r="F10" i="1"/>
  <c r="F11" i="1" a="1"/>
  <c r="F11" i="1"/>
  <c r="F12" i="1" a="1"/>
  <c r="F12" i="1"/>
  <c r="F13" i="1" a="1"/>
  <c r="F13" i="1"/>
  <c r="F14" i="1" a="1"/>
  <c r="F14" i="1"/>
  <c r="F15" i="1" a="1"/>
  <c r="F15" i="1"/>
  <c r="F16" i="1" a="1"/>
  <c r="F16" i="1"/>
  <c r="F17" i="1" a="1"/>
  <c r="F17" i="1"/>
  <c r="F18" i="1" a="1"/>
  <c r="F18" i="1"/>
  <c r="F19" i="1" a="1"/>
  <c r="F19" i="1"/>
  <c r="F20" i="1" a="1"/>
  <c r="F20" i="1"/>
  <c r="F21" i="1" a="1"/>
  <c r="F21" i="1"/>
  <c r="F22" i="1" a="1"/>
  <c r="F22" i="1"/>
  <c r="F23" i="1" a="1"/>
  <c r="F23" i="1"/>
  <c r="F24" i="1" a="1"/>
  <c r="F24" i="1"/>
  <c r="F25" i="1" a="1"/>
  <c r="F25" i="1"/>
  <c r="F26" i="1" a="1"/>
  <c r="F26" i="1"/>
  <c r="F27" i="1" a="1"/>
  <c r="F27" i="1"/>
  <c r="F28" i="1" a="1"/>
  <c r="F28" i="1"/>
  <c r="F29" i="1" a="1"/>
  <c r="F29" i="1"/>
  <c r="F30" i="1" a="1"/>
  <c r="F30" i="1"/>
  <c r="F31" i="1" a="1"/>
  <c r="F31" i="1"/>
  <c r="F32" i="1" a="1"/>
  <c r="F32" i="1"/>
  <c r="F33" i="1" a="1"/>
  <c r="F33" i="1"/>
  <c r="F34" i="1" a="1"/>
  <c r="F34" i="1"/>
  <c r="F35" i="1" a="1"/>
  <c r="F35" i="1"/>
  <c r="F36" i="1" a="1"/>
  <c r="F36" i="1"/>
  <c r="F37" i="1" a="1"/>
  <c r="F37" i="1"/>
  <c r="F38" i="1" a="1"/>
  <c r="F38" i="1"/>
  <c r="F39" i="1" a="1"/>
  <c r="F39" i="1"/>
  <c r="F40" i="1" a="1"/>
  <c r="F40" i="1"/>
  <c r="F41" i="1" a="1"/>
  <c r="F41" i="1"/>
  <c r="F42" i="1" a="1"/>
  <c r="F42" i="1"/>
  <c r="F43" i="1" a="1"/>
  <c r="F43" i="1"/>
  <c r="F44" i="1" a="1"/>
  <c r="F44" i="1"/>
  <c r="F45" i="1" a="1"/>
  <c r="F45" i="1"/>
  <c r="F46" i="1" a="1"/>
  <c r="F46" i="1"/>
  <c r="F47" i="1" a="1"/>
  <c r="F47" i="1"/>
  <c r="F48" i="1" a="1"/>
  <c r="F48" i="1"/>
  <c r="F49" i="1" a="1"/>
  <c r="F49" i="1"/>
  <c r="F50" i="1" a="1"/>
  <c r="F50" i="1"/>
  <c r="F51" i="1" a="1"/>
  <c r="F51" i="1"/>
  <c r="F52" i="1" a="1"/>
  <c r="F52" i="1"/>
  <c r="F53" i="1" a="1"/>
  <c r="F53" i="1"/>
  <c r="F54" i="1" a="1"/>
  <c r="F54" i="1"/>
  <c r="F55" i="1" a="1"/>
  <c r="F55" i="1"/>
  <c r="F56" i="1" a="1"/>
  <c r="F56" i="1"/>
  <c r="F57" i="1" a="1"/>
  <c r="F57" i="1"/>
  <c r="F58" i="1" a="1"/>
  <c r="F58" i="1"/>
  <c r="F59" i="1" a="1"/>
  <c r="F59" i="1"/>
  <c r="F60" i="1" a="1"/>
  <c r="F60" i="1"/>
  <c r="F61" i="1" a="1"/>
  <c r="F61" i="1"/>
  <c r="F62" i="1" a="1"/>
  <c r="F62" i="1"/>
  <c r="F63" i="1" a="1"/>
  <c r="F63" i="1"/>
  <c r="F64" i="1" a="1"/>
  <c r="F64" i="1"/>
  <c r="F65" i="1" a="1"/>
  <c r="F65" i="1"/>
  <c r="F66" i="1" a="1"/>
  <c r="F66" i="1"/>
  <c r="F67" i="1" a="1"/>
  <c r="F67" i="1"/>
  <c r="F68" i="1" a="1"/>
  <c r="F68" i="1"/>
  <c r="F69" i="1" a="1"/>
  <c r="F69" i="1"/>
  <c r="F70" i="1" a="1"/>
  <c r="F70" i="1"/>
  <c r="F71" i="1" a="1"/>
  <c r="F71" i="1"/>
  <c r="F72" i="1" a="1"/>
  <c r="F72" i="1"/>
  <c r="F73" i="1" a="1"/>
  <c r="F73" i="1"/>
  <c r="F74" i="1" a="1"/>
  <c r="F74" i="1"/>
  <c r="F75" i="1" a="1"/>
  <c r="F75" i="1"/>
  <c r="F76" i="1" a="1"/>
  <c r="F76" i="1"/>
  <c r="F77" i="1" a="1"/>
  <c r="F77" i="1"/>
  <c r="F78" i="1" a="1"/>
  <c r="F78" i="1"/>
  <c r="F79" i="1" a="1"/>
  <c r="F79" i="1"/>
  <c r="F80" i="1" a="1"/>
  <c r="F80" i="1"/>
  <c r="F81" i="1" a="1"/>
  <c r="F81" i="1"/>
  <c r="F82" i="1" a="1"/>
  <c r="F82" i="1"/>
  <c r="F83" i="1" a="1"/>
  <c r="F83" i="1"/>
  <c r="F84" i="1" a="1"/>
  <c r="F84" i="1"/>
  <c r="F85" i="1" a="1"/>
  <c r="F85" i="1"/>
  <c r="F86" i="1" a="1"/>
  <c r="F86" i="1"/>
  <c r="F87" i="1" a="1"/>
  <c r="F87" i="1"/>
  <c r="F88" i="1" a="1"/>
  <c r="F88" i="1"/>
  <c r="F89" i="1" a="1"/>
  <c r="F89" i="1"/>
  <c r="F90" i="1" a="1"/>
  <c r="F90" i="1"/>
  <c r="F91" i="1" a="1"/>
  <c r="F91" i="1"/>
  <c r="F92" i="1" a="1"/>
  <c r="F92" i="1"/>
  <c r="F93" i="1" a="1"/>
  <c r="F93" i="1"/>
  <c r="F94" i="1" a="1"/>
  <c r="F94" i="1"/>
  <c r="M94" i="1" a="1"/>
  <c r="M94" i="1"/>
  <c r="F95" i="1" a="1"/>
  <c r="F95" i="1"/>
  <c r="F96" i="1" a="1"/>
  <c r="F96" i="1"/>
  <c r="F97" i="1" a="1"/>
  <c r="F97" i="1"/>
  <c r="F98" i="1" a="1"/>
  <c r="F98" i="1"/>
  <c r="F99" i="1" a="1"/>
  <c r="F99" i="1"/>
  <c r="M99" i="1" a="1"/>
  <c r="M99" i="1"/>
  <c r="F100" i="1" a="1"/>
  <c r="F100" i="1"/>
  <c r="F101" i="1" a="1"/>
  <c r="F101" i="1"/>
  <c r="F102" i="1" a="1"/>
  <c r="F102" i="1"/>
  <c r="M102" i="1" a="1"/>
  <c r="M102" i="1"/>
  <c r="F103" i="1" a="1"/>
  <c r="F103" i="1"/>
  <c r="F104" i="1" a="1"/>
  <c r="F104" i="1"/>
  <c r="F105" i="1" a="1"/>
  <c r="F105" i="1"/>
  <c r="F106" i="1" a="1"/>
  <c r="F106" i="1"/>
  <c r="F107" i="1" a="1"/>
  <c r="F107" i="1"/>
  <c r="M107" i="1" a="1"/>
  <c r="M107" i="1"/>
  <c r="F108" i="1" a="1"/>
  <c r="F108" i="1"/>
  <c r="F109" i="1" a="1"/>
  <c r="F109" i="1"/>
  <c r="F110" i="1" a="1"/>
  <c r="F110" i="1"/>
  <c r="M110" i="1" a="1"/>
  <c r="M110" i="1"/>
  <c r="F111" i="1" a="1"/>
  <c r="F111" i="1"/>
  <c r="F112" i="1" a="1"/>
  <c r="F112" i="1"/>
  <c r="F113" i="1" a="1"/>
  <c r="F113" i="1"/>
  <c r="F114" i="1" a="1"/>
  <c r="F114" i="1"/>
  <c r="F115" i="1" a="1"/>
  <c r="F115" i="1"/>
  <c r="M115" i="1" a="1"/>
  <c r="M115" i="1"/>
  <c r="F116" i="1" a="1"/>
  <c r="F116" i="1"/>
  <c r="F117" i="1" a="1"/>
  <c r="F117" i="1"/>
  <c r="F118" i="1" a="1"/>
  <c r="F118" i="1"/>
  <c r="M118" i="1" a="1"/>
  <c r="M118" i="1"/>
  <c r="F119" i="1" a="1"/>
  <c r="F119" i="1"/>
  <c r="F120" i="1" a="1"/>
  <c r="F120" i="1"/>
  <c r="F121" i="1" a="1"/>
  <c r="F121" i="1"/>
  <c r="F122" i="1" a="1"/>
  <c r="F122" i="1"/>
  <c r="F123" i="1" a="1"/>
  <c r="F123" i="1"/>
  <c r="M123" i="1" a="1"/>
  <c r="M123" i="1"/>
  <c r="F124" i="1" a="1"/>
  <c r="F124" i="1"/>
  <c r="F125" i="1" a="1"/>
  <c r="F125" i="1"/>
  <c r="F126" i="1" a="1"/>
  <c r="F126" i="1"/>
  <c r="M126" i="1" a="1"/>
  <c r="M126" i="1"/>
  <c r="F127" i="1" a="1"/>
  <c r="F127" i="1"/>
  <c r="F128" i="1" a="1"/>
  <c r="F128" i="1"/>
  <c r="F129" i="1" a="1"/>
  <c r="F129" i="1"/>
  <c r="F130" i="1" a="1"/>
  <c r="F130" i="1"/>
  <c r="F131" i="1" a="1"/>
  <c r="F131" i="1"/>
  <c r="M131" i="1" a="1"/>
  <c r="M131" i="1"/>
  <c r="F132" i="1" a="1"/>
  <c r="F132" i="1"/>
  <c r="F133" i="1" a="1"/>
  <c r="F133" i="1"/>
  <c r="F134" i="1" a="1"/>
  <c r="F134" i="1"/>
  <c r="M134" i="1" a="1"/>
  <c r="M134" i="1"/>
  <c r="F135" i="1" a="1"/>
  <c r="F135" i="1"/>
  <c r="F136" i="1" a="1"/>
  <c r="F136" i="1"/>
  <c r="F137" i="1" a="1"/>
  <c r="F137" i="1"/>
  <c r="F138" i="1" a="1"/>
  <c r="F138" i="1"/>
  <c r="F139" i="1" a="1"/>
  <c r="F139" i="1"/>
  <c r="M139" i="1" a="1"/>
  <c r="M139" i="1"/>
  <c r="F140" i="1" a="1"/>
  <c r="F140" i="1"/>
  <c r="F141" i="1" a="1"/>
  <c r="F141" i="1"/>
  <c r="F142" i="1" a="1"/>
  <c r="F142" i="1"/>
  <c r="M142" i="1" a="1"/>
  <c r="M142" i="1"/>
  <c r="F143" i="1" a="1"/>
  <c r="F143" i="1"/>
  <c r="F144" i="1" a="1"/>
  <c r="F144" i="1"/>
  <c r="F145" i="1" a="1"/>
  <c r="F145" i="1"/>
  <c r="F146" i="1" a="1"/>
  <c r="F146" i="1"/>
  <c r="F147" i="1" a="1"/>
  <c r="F147" i="1"/>
  <c r="M147" i="1" a="1"/>
  <c r="M147" i="1"/>
  <c r="F148" i="1" a="1"/>
  <c r="F148" i="1"/>
  <c r="F149" i="1" a="1"/>
  <c r="F149" i="1"/>
  <c r="F150" i="1" a="1"/>
  <c r="F150" i="1"/>
  <c r="M150" i="1" a="1"/>
  <c r="M150" i="1"/>
  <c r="F151" i="1" a="1"/>
  <c r="F151" i="1"/>
  <c r="F152" i="1" a="1"/>
  <c r="F152" i="1"/>
  <c r="F153" i="1" a="1"/>
  <c r="F153" i="1"/>
  <c r="F154" i="1" a="1"/>
  <c r="F154" i="1"/>
  <c r="F155" i="1" a="1"/>
  <c r="F155" i="1"/>
  <c r="M155" i="1" a="1"/>
  <c r="M155" i="1"/>
  <c r="F156" i="1" a="1"/>
  <c r="F156" i="1"/>
  <c r="F157" i="1" a="1"/>
  <c r="F157" i="1"/>
  <c r="F158" i="1" a="1"/>
  <c r="F158" i="1"/>
  <c r="M158" i="1" a="1"/>
  <c r="M158" i="1"/>
  <c r="F159" i="1" a="1"/>
  <c r="F159" i="1"/>
  <c r="F160" i="1" a="1"/>
  <c r="F160" i="1"/>
  <c r="F161" i="1" a="1"/>
  <c r="F161" i="1"/>
  <c r="F162" i="1" a="1"/>
  <c r="F162" i="1"/>
  <c r="J162" i="1" a="1"/>
  <c r="J162" i="1"/>
  <c r="F163" i="1" a="1"/>
  <c r="F163" i="1"/>
  <c r="M163" i="1" a="1"/>
  <c r="M163" i="1"/>
  <c r="F164" i="1" a="1"/>
  <c r="F164" i="1"/>
  <c r="F165" i="1" a="1"/>
  <c r="F165" i="1"/>
  <c r="F166" i="1" a="1"/>
  <c r="F166" i="1"/>
  <c r="M166" i="1" a="1"/>
  <c r="M166" i="1"/>
  <c r="F167" i="1" a="1"/>
  <c r="F167" i="1"/>
  <c r="J167" i="1" a="1"/>
  <c r="J167" i="1"/>
  <c r="F168" i="1" a="1"/>
  <c r="F168" i="1"/>
  <c r="F169" i="1" a="1"/>
  <c r="F169" i="1"/>
  <c r="F170" i="1" a="1"/>
  <c r="F170" i="1"/>
  <c r="J170" i="1" a="1"/>
  <c r="J170" i="1"/>
  <c r="F171" i="1" a="1"/>
  <c r="F171" i="1"/>
  <c r="M171" i="1" a="1"/>
  <c r="M171" i="1"/>
  <c r="F172" i="1" a="1"/>
  <c r="F172" i="1"/>
  <c r="F173" i="1" a="1"/>
  <c r="F173" i="1"/>
  <c r="F174" i="1" a="1"/>
  <c r="F174" i="1"/>
  <c r="M174" i="1" a="1"/>
  <c r="M174" i="1"/>
  <c r="F175" i="1" a="1"/>
  <c r="F175" i="1"/>
  <c r="J175" i="1" a="1"/>
  <c r="J175" i="1"/>
  <c r="F176" i="1" a="1"/>
  <c r="F176" i="1"/>
  <c r="M176" i="1" a="1"/>
  <c r="M176" i="1"/>
  <c r="F177" i="1" a="1"/>
  <c r="F177" i="1"/>
  <c r="J177" i="1" a="1"/>
  <c r="J177" i="1"/>
  <c r="F178" i="1" a="1"/>
  <c r="F178" i="1"/>
  <c r="M178" i="1" a="1"/>
  <c r="M178" i="1"/>
  <c r="F179" i="1" a="1"/>
  <c r="F179" i="1"/>
  <c r="J179" i="1" a="1"/>
  <c r="J179" i="1"/>
  <c r="F180" i="1" a="1"/>
  <c r="F180" i="1"/>
  <c r="M180" i="1" a="1"/>
  <c r="M180" i="1"/>
  <c r="F181" i="1" a="1"/>
  <c r="F181" i="1"/>
  <c r="J181" i="1" a="1"/>
  <c r="J181" i="1"/>
  <c r="F182" i="1" a="1"/>
  <c r="F182" i="1"/>
  <c r="M182" i="1" a="1"/>
  <c r="M182" i="1"/>
  <c r="F183" i="1" a="1"/>
  <c r="F183" i="1"/>
  <c r="J183" i="1" a="1"/>
  <c r="J183" i="1"/>
  <c r="F184" i="1" a="1"/>
  <c r="F184" i="1"/>
  <c r="J184" i="1" a="1"/>
  <c r="J184" i="1"/>
  <c r="F185" i="1" a="1"/>
  <c r="F185" i="1"/>
  <c r="J185" i="1" a="1"/>
  <c r="J185" i="1"/>
  <c r="F186" i="1" a="1"/>
  <c r="F186" i="1"/>
  <c r="J186" i="1" a="1"/>
  <c r="J186" i="1"/>
  <c r="F187" i="1" a="1"/>
  <c r="F187" i="1"/>
  <c r="J187" i="1" a="1"/>
  <c r="J187" i="1"/>
  <c r="F188" i="1" a="1"/>
  <c r="F188" i="1"/>
  <c r="J188" i="1" a="1"/>
  <c r="J188" i="1"/>
  <c r="F189" i="1" a="1"/>
  <c r="F189" i="1"/>
  <c r="J189" i="1" a="1"/>
  <c r="J189" i="1"/>
  <c r="F190" i="1" a="1"/>
  <c r="F190" i="1"/>
  <c r="J190" i="1" a="1"/>
  <c r="J190" i="1"/>
  <c r="F191" i="1" a="1"/>
  <c r="F191" i="1"/>
  <c r="J191" i="1" a="1"/>
  <c r="J191" i="1"/>
  <c r="F192" i="1" a="1"/>
  <c r="F192" i="1"/>
  <c r="J192" i="1" a="1"/>
  <c r="J192" i="1"/>
  <c r="F193" i="1" a="1"/>
  <c r="F193" i="1"/>
  <c r="J193" i="1" a="1"/>
  <c r="J193" i="1"/>
  <c r="F194" i="1" a="1"/>
  <c r="F194" i="1"/>
  <c r="J194" i="1" a="1"/>
  <c r="J194" i="1"/>
  <c r="F195" i="1" a="1"/>
  <c r="F195" i="1"/>
  <c r="J195" i="1" a="1"/>
  <c r="J195" i="1"/>
  <c r="F196" i="1" a="1"/>
  <c r="F196" i="1"/>
  <c r="J196" i="1" a="1"/>
  <c r="J196" i="1"/>
  <c r="F197" i="1" a="1"/>
  <c r="F197" i="1"/>
  <c r="J197" i="1" a="1"/>
  <c r="J197" i="1"/>
  <c r="F198" i="1" a="1"/>
  <c r="F198" i="1"/>
  <c r="J198" i="1" a="1"/>
  <c r="J198" i="1"/>
  <c r="F199" i="1" a="1"/>
  <c r="F199" i="1"/>
  <c r="J199" i="1" a="1"/>
  <c r="J199" i="1"/>
  <c r="F200" i="1" a="1"/>
  <c r="F200" i="1"/>
  <c r="J200" i="1" a="1"/>
  <c r="J200" i="1"/>
  <c r="F201" i="1" a="1"/>
  <c r="F201" i="1"/>
  <c r="J201" i="1" a="1"/>
  <c r="J201" i="1"/>
  <c r="F202" i="1" a="1"/>
  <c r="F202" i="1"/>
  <c r="J202" i="1" a="1"/>
  <c r="J202" i="1"/>
  <c r="F203" i="1" a="1"/>
  <c r="F203" i="1"/>
  <c r="J203" i="1" a="1"/>
  <c r="J203" i="1"/>
  <c r="F204" i="1" a="1"/>
  <c r="F204" i="1"/>
  <c r="J204" i="1" a="1"/>
  <c r="J204" i="1"/>
  <c r="F205" i="1" a="1"/>
  <c r="F205" i="1"/>
  <c r="J205" i="1" a="1"/>
  <c r="J205" i="1"/>
  <c r="F206" i="1" a="1"/>
  <c r="F206" i="1"/>
  <c r="J206" i="1" a="1"/>
  <c r="J206" i="1"/>
  <c r="F207" i="1" a="1"/>
  <c r="F207" i="1"/>
  <c r="J207" i="1" a="1"/>
  <c r="J207" i="1"/>
  <c r="F208" i="1" a="1"/>
  <c r="F208" i="1"/>
  <c r="J208" i="1" a="1"/>
  <c r="J208" i="1"/>
  <c r="F209" i="1" a="1"/>
  <c r="F209" i="1"/>
  <c r="J209" i="1" a="1"/>
  <c r="J209" i="1"/>
  <c r="F210" i="1" a="1"/>
  <c r="F210" i="1"/>
  <c r="J210" i="1" a="1"/>
  <c r="J210" i="1"/>
  <c r="F211" i="1" a="1"/>
  <c r="F211" i="1"/>
  <c r="J211" i="1" a="1"/>
  <c r="J211" i="1"/>
  <c r="F212" i="1" a="1"/>
  <c r="F212" i="1"/>
  <c r="J212" i="1" a="1"/>
  <c r="J212" i="1"/>
  <c r="F213" i="1" a="1"/>
  <c r="F213" i="1"/>
  <c r="J213" i="1" a="1"/>
  <c r="J213" i="1"/>
  <c r="F214" i="1" a="1"/>
  <c r="F214" i="1"/>
  <c r="J214" i="1" a="1"/>
  <c r="J214" i="1"/>
  <c r="F215" i="1" a="1"/>
  <c r="F215" i="1"/>
  <c r="J215" i="1" a="1"/>
  <c r="J215" i="1"/>
  <c r="F216" i="1" a="1"/>
  <c r="F216" i="1"/>
  <c r="J216" i="1" a="1"/>
  <c r="J216" i="1"/>
  <c r="F217" i="1" a="1"/>
  <c r="F217" i="1"/>
  <c r="J217" i="1" a="1"/>
  <c r="J217" i="1"/>
  <c r="F218" i="1" a="1"/>
  <c r="F218" i="1"/>
  <c r="J218" i="1" a="1"/>
  <c r="J218" i="1"/>
  <c r="F219" i="1" a="1"/>
  <c r="F219" i="1"/>
  <c r="J219" i="1" a="1"/>
  <c r="J219" i="1"/>
  <c r="F220" i="1" a="1"/>
  <c r="F220" i="1"/>
  <c r="J220" i="1" a="1"/>
  <c r="J220" i="1"/>
  <c r="F221" i="1" a="1"/>
  <c r="F221" i="1"/>
  <c r="J221" i="1" a="1"/>
  <c r="J221" i="1"/>
  <c r="F222" i="1" a="1"/>
  <c r="F222" i="1"/>
  <c r="J222" i="1" a="1"/>
  <c r="J222" i="1"/>
  <c r="F223" i="1" a="1"/>
  <c r="F223" i="1"/>
  <c r="J223" i="1" a="1"/>
  <c r="J223" i="1"/>
  <c r="F224" i="1" a="1"/>
  <c r="F224" i="1"/>
  <c r="J224" i="1" a="1"/>
  <c r="J224" i="1"/>
  <c r="F225" i="1" a="1"/>
  <c r="F225" i="1"/>
  <c r="J225" i="1" a="1"/>
  <c r="J225" i="1"/>
  <c r="F226" i="1" a="1"/>
  <c r="F226" i="1"/>
  <c r="J226" i="1" a="1"/>
  <c r="J226" i="1"/>
  <c r="F227" i="1" a="1"/>
  <c r="F227" i="1"/>
  <c r="J227" i="1" a="1"/>
  <c r="J227" i="1"/>
  <c r="F228" i="1" a="1"/>
  <c r="F228" i="1"/>
  <c r="J228" i="1" a="1"/>
  <c r="J228" i="1"/>
  <c r="F229" i="1" a="1"/>
  <c r="F229" i="1"/>
  <c r="J229" i="1" a="1"/>
  <c r="J229" i="1"/>
  <c r="F230" i="1" a="1"/>
  <c r="F230" i="1"/>
  <c r="J230" i="1" a="1"/>
  <c r="J230" i="1"/>
  <c r="F231" i="1" a="1"/>
  <c r="F231" i="1"/>
  <c r="J231" i="1" a="1"/>
  <c r="J231" i="1"/>
  <c r="F232" i="1" a="1"/>
  <c r="F232" i="1"/>
  <c r="J232" i="1" a="1"/>
  <c r="J232" i="1"/>
  <c r="F233" i="1" a="1"/>
  <c r="F233" i="1"/>
  <c r="J233" i="1" a="1"/>
  <c r="J233" i="1"/>
  <c r="F234" i="1" a="1"/>
  <c r="F234" i="1"/>
  <c r="J234" i="1" a="1"/>
  <c r="J234" i="1"/>
  <c r="F235" i="1" a="1"/>
  <c r="F235" i="1"/>
  <c r="J235" i="1" a="1"/>
  <c r="J235" i="1"/>
  <c r="F236" i="1" a="1"/>
  <c r="F236" i="1"/>
  <c r="J236" i="1" a="1"/>
  <c r="J236" i="1"/>
  <c r="F237" i="1" a="1"/>
  <c r="F237" i="1"/>
  <c r="J237" i="1" a="1"/>
  <c r="J237" i="1"/>
  <c r="F238" i="1" a="1"/>
  <c r="F238" i="1"/>
  <c r="J238" i="1" a="1"/>
  <c r="J238" i="1"/>
  <c r="F239" i="1" a="1"/>
  <c r="F239" i="1"/>
  <c r="J239" i="1" a="1"/>
  <c r="J239" i="1"/>
  <c r="F240" i="1" a="1"/>
  <c r="F240" i="1"/>
  <c r="J240" i="1" a="1"/>
  <c r="J240" i="1"/>
  <c r="F241" i="1" a="1"/>
  <c r="F241" i="1"/>
  <c r="J241" i="1" a="1"/>
  <c r="J241" i="1"/>
  <c r="F242" i="1" a="1"/>
  <c r="F242" i="1"/>
  <c r="J242" i="1" a="1"/>
  <c r="J242" i="1"/>
  <c r="F243" i="1" a="1"/>
  <c r="F243" i="1"/>
  <c r="J243" i="1" a="1"/>
  <c r="J243" i="1"/>
  <c r="F244" i="1" a="1"/>
  <c r="F244" i="1"/>
  <c r="J244" i="1" a="1"/>
  <c r="J244" i="1"/>
  <c r="F245" i="1" a="1"/>
  <c r="F245" i="1"/>
  <c r="J245" i="1" a="1"/>
  <c r="J245" i="1"/>
  <c r="F246" i="1" a="1"/>
  <c r="F246" i="1"/>
  <c r="J246" i="1" a="1"/>
  <c r="J246" i="1"/>
  <c r="F247" i="1" a="1"/>
  <c r="F247" i="1"/>
  <c r="J247" i="1" a="1"/>
  <c r="J247" i="1"/>
  <c r="F248" i="1" a="1"/>
  <c r="F248" i="1"/>
  <c r="J248" i="1" a="1"/>
  <c r="J248" i="1"/>
  <c r="F249" i="1" a="1"/>
  <c r="F249" i="1"/>
  <c r="J249" i="1" a="1"/>
  <c r="J249" i="1"/>
  <c r="F250" i="1" a="1"/>
  <c r="F250" i="1"/>
  <c r="J250" i="1" a="1"/>
  <c r="J250" i="1"/>
  <c r="F251" i="1" a="1"/>
  <c r="F251" i="1"/>
  <c r="J251" i="1" a="1"/>
  <c r="J251" i="1"/>
  <c r="F252" i="1" a="1"/>
  <c r="F252" i="1"/>
  <c r="J252" i="1" a="1"/>
  <c r="J252" i="1"/>
  <c r="F253" i="1" a="1"/>
  <c r="F253" i="1"/>
  <c r="J253" i="1" a="1"/>
  <c r="J253" i="1"/>
  <c r="F254" i="1" a="1"/>
  <c r="F254" i="1"/>
  <c r="J254" i="1" a="1"/>
  <c r="J254" i="1"/>
  <c r="F255" i="1" a="1"/>
  <c r="F255" i="1"/>
  <c r="J255" i="1" a="1"/>
  <c r="J255" i="1"/>
  <c r="J4" i="1" a="1"/>
  <c r="J4" i="1"/>
  <c r="M4" i="5" a="1"/>
  <c r="M4" i="5"/>
  <c r="N4" i="5" a="1"/>
  <c r="N4" i="5"/>
  <c r="O4" i="5"/>
  <c r="J4" i="5" a="1"/>
  <c r="J4" i="5"/>
  <c r="N5" i="5" a="1"/>
  <c r="N5" i="5"/>
  <c r="J20" i="5" a="1"/>
  <c r="J20" i="5"/>
  <c r="K20" i="5" a="1"/>
  <c r="K20" i="5"/>
  <c r="L20" i="5"/>
  <c r="O10" i="5"/>
  <c r="O5" i="5"/>
  <c r="M84" i="5" a="1"/>
  <c r="M84" i="5"/>
  <c r="J84" i="5" a="1"/>
  <c r="J84" i="5"/>
  <c r="K84" i="5" a="1"/>
  <c r="K84" i="5"/>
  <c r="L84" i="5"/>
  <c r="J24" i="5" a="1"/>
  <c r="J24" i="5"/>
  <c r="K24" i="5" a="1"/>
  <c r="K24" i="5"/>
  <c r="L24" i="5"/>
  <c r="O24" i="5"/>
  <c r="O14" i="5"/>
  <c r="K80" i="5" a="1"/>
  <c r="K80" i="5"/>
  <c r="L80" i="5"/>
  <c r="J85" i="5" a="1"/>
  <c r="J85" i="5"/>
  <c r="K85" i="5" a="1"/>
  <c r="K85" i="5"/>
  <c r="L85" i="5"/>
  <c r="O18" i="5"/>
  <c r="O6" i="5"/>
  <c r="J93" i="5" a="1"/>
  <c r="J93" i="5"/>
  <c r="K93" i="5" a="1"/>
  <c r="K93" i="5"/>
  <c r="L93" i="5"/>
  <c r="M100" i="5" a="1"/>
  <c r="M100" i="5"/>
  <c r="J100" i="5" a="1"/>
  <c r="J100" i="5"/>
  <c r="K100" i="5" a="1"/>
  <c r="K100" i="5"/>
  <c r="L100" i="5"/>
  <c r="O20" i="5"/>
  <c r="L9" i="5"/>
  <c r="J32" i="5" a="1"/>
  <c r="J32" i="5"/>
  <c r="K32" i="5" a="1"/>
  <c r="K32" i="5"/>
  <c r="L32" i="5"/>
  <c r="J40" i="5" a="1"/>
  <c r="J40" i="5"/>
  <c r="K40" i="5" a="1"/>
  <c r="K40" i="5"/>
  <c r="L40" i="5"/>
  <c r="J48" i="5" a="1"/>
  <c r="J48" i="5"/>
  <c r="K48" i="5" a="1"/>
  <c r="K48" i="5"/>
  <c r="L48" i="5"/>
  <c r="J56" i="5" a="1"/>
  <c r="J56" i="5"/>
  <c r="K56" i="5" a="1"/>
  <c r="K56" i="5"/>
  <c r="L56" i="5"/>
  <c r="J64" i="5" a="1"/>
  <c r="J64" i="5"/>
  <c r="K64" i="5" a="1"/>
  <c r="K64" i="5"/>
  <c r="L64" i="5"/>
  <c r="J72" i="5" a="1"/>
  <c r="J72" i="5"/>
  <c r="K72" i="5" a="1"/>
  <c r="K72" i="5"/>
  <c r="L72" i="5"/>
  <c r="M28" i="5" a="1"/>
  <c r="M28" i="5"/>
  <c r="M40" i="5" a="1"/>
  <c r="M40" i="5"/>
  <c r="N40" i="5" a="1"/>
  <c r="N40" i="5"/>
  <c r="O40" i="5"/>
  <c r="M48" i="5" a="1"/>
  <c r="M48" i="5"/>
  <c r="N48" i="5" a="1"/>
  <c r="N48" i="5"/>
  <c r="O48" i="5"/>
  <c r="M68" i="5" a="1"/>
  <c r="M68" i="5"/>
  <c r="M78" i="5" a="1"/>
  <c r="M78" i="5"/>
  <c r="N78" i="5" a="1"/>
  <c r="N78" i="5"/>
  <c r="O78" i="5"/>
  <c r="M86" i="5" a="1"/>
  <c r="M86" i="5"/>
  <c r="N86" i="5" a="1"/>
  <c r="N86" i="5"/>
  <c r="O86" i="5"/>
  <c r="M94" i="5" a="1"/>
  <c r="M94" i="5"/>
  <c r="N94" i="5" a="1"/>
  <c r="N94" i="5"/>
  <c r="O94" i="5"/>
  <c r="L116" i="5"/>
  <c r="M99" i="5" a="1"/>
  <c r="M99" i="5"/>
  <c r="N99" i="5" a="1"/>
  <c r="N99" i="5"/>
  <c r="O99" i="5"/>
  <c r="N98" i="5" a="1"/>
  <c r="N98" i="5"/>
  <c r="O98" i="5"/>
  <c r="O120" i="5"/>
  <c r="O124" i="5"/>
  <c r="M128" i="5" a="1"/>
  <c r="M128" i="5"/>
  <c r="N128" i="5" a="1"/>
  <c r="N128" i="5"/>
  <c r="O154" i="5"/>
  <c r="O235" i="5"/>
  <c r="L245" i="5"/>
  <c r="M249" i="5" a="1"/>
  <c r="M249" i="5"/>
  <c r="L88" i="5"/>
  <c r="K22" i="5" a="1"/>
  <c r="K22" i="5"/>
  <c r="L22" i="5"/>
  <c r="O23" i="5"/>
  <c r="O17" i="5"/>
  <c r="O7" i="5"/>
  <c r="L65" i="5"/>
  <c r="L73" i="5"/>
  <c r="N35" i="5" a="1"/>
  <c r="N35" i="5"/>
  <c r="O35" i="5"/>
  <c r="M56" i="5" a="1"/>
  <c r="M56" i="5"/>
  <c r="N56" i="5" a="1"/>
  <c r="N56" i="5"/>
  <c r="O56" i="5"/>
  <c r="M64" i="5" a="1"/>
  <c r="M64" i="5"/>
  <c r="N64" i="5" a="1"/>
  <c r="N64" i="5"/>
  <c r="O64" i="5"/>
  <c r="J78" i="5" a="1"/>
  <c r="J78" i="5"/>
  <c r="K81" i="5" a="1"/>
  <c r="K81" i="5"/>
  <c r="L81" i="5"/>
  <c r="J86" i="5" a="1"/>
  <c r="J86" i="5"/>
  <c r="J94" i="5" a="1"/>
  <c r="J94" i="5"/>
  <c r="K97" i="5" a="1"/>
  <c r="K97" i="5"/>
  <c r="L97" i="5"/>
  <c r="M69" i="5" a="1"/>
  <c r="M69" i="5"/>
  <c r="N69" i="5" a="1"/>
  <c r="N69" i="5"/>
  <c r="O69" i="5"/>
  <c r="M75" i="5" a="1"/>
  <c r="M75" i="5"/>
  <c r="N75" i="5" a="1"/>
  <c r="N75" i="5"/>
  <c r="O75" i="5"/>
  <c r="M79" i="5" a="1"/>
  <c r="M79" i="5"/>
  <c r="N79" i="5" a="1"/>
  <c r="N79" i="5"/>
  <c r="O79" i="5"/>
  <c r="M107" i="5" a="1"/>
  <c r="M107" i="5"/>
  <c r="N107" i="5" a="1"/>
  <c r="N107" i="5"/>
  <c r="O107" i="5"/>
  <c r="M115" i="5" a="1"/>
  <c r="M115" i="5"/>
  <c r="N115" i="5" a="1"/>
  <c r="N115" i="5"/>
  <c r="O115" i="5"/>
  <c r="M123" i="5" a="1"/>
  <c r="M123" i="5"/>
  <c r="N123" i="5" a="1"/>
  <c r="N123" i="5"/>
  <c r="O123" i="5"/>
  <c r="O132" i="5"/>
  <c r="M137" i="5" a="1"/>
  <c r="M137" i="5"/>
  <c r="N137" i="5" a="1"/>
  <c r="N137" i="5"/>
  <c r="O158" i="5"/>
  <c r="J198" i="5" a="1"/>
  <c r="J198" i="5"/>
  <c r="K198" i="5" a="1"/>
  <c r="K198" i="5"/>
  <c r="L198" i="5"/>
  <c r="L174" i="5"/>
  <c r="L178" i="5"/>
  <c r="N211" i="5" a="1"/>
  <c r="N211" i="5"/>
  <c r="O218" i="5"/>
  <c r="L253" i="5"/>
  <c r="L21" i="5"/>
  <c r="L17" i="5"/>
  <c r="L13" i="5"/>
  <c r="L5" i="5"/>
  <c r="O15" i="5"/>
  <c r="K26" i="5" a="1"/>
  <c r="K26" i="5"/>
  <c r="L26" i="5"/>
  <c r="O22" i="5"/>
  <c r="K30" i="5" a="1"/>
  <c r="K30" i="5"/>
  <c r="L30" i="5"/>
  <c r="K34" i="5" a="1"/>
  <c r="K34" i="5"/>
  <c r="L34" i="5"/>
  <c r="J36" i="5" a="1"/>
  <c r="J36" i="5"/>
  <c r="K38" i="5" a="1"/>
  <c r="K38" i="5"/>
  <c r="L38" i="5"/>
  <c r="J44" i="5" a="1"/>
  <c r="J44" i="5"/>
  <c r="K46" i="5" a="1"/>
  <c r="K46" i="5"/>
  <c r="L46" i="5"/>
  <c r="K50" i="5" a="1"/>
  <c r="K50" i="5"/>
  <c r="L50" i="5"/>
  <c r="J52" i="5" a="1"/>
  <c r="J52" i="5"/>
  <c r="K54" i="5" a="1"/>
  <c r="K54" i="5"/>
  <c r="L54" i="5"/>
  <c r="J60" i="5" a="1"/>
  <c r="J60" i="5"/>
  <c r="K62" i="5" a="1"/>
  <c r="K62" i="5"/>
  <c r="L62" i="5"/>
  <c r="K66" i="5" a="1"/>
  <c r="K66" i="5"/>
  <c r="L66" i="5"/>
  <c r="K70" i="5" a="1"/>
  <c r="K70" i="5"/>
  <c r="L70" i="5"/>
  <c r="J142" i="5" a="1"/>
  <c r="J142" i="5"/>
  <c r="K142" i="5" a="1"/>
  <c r="K142" i="5"/>
  <c r="L142" i="5"/>
  <c r="O26" i="5"/>
  <c r="N51" i="5" a="1"/>
  <c r="N51" i="5"/>
  <c r="M66" i="5" a="1"/>
  <c r="M66" i="5"/>
  <c r="N66" i="5" a="1"/>
  <c r="N66" i="5"/>
  <c r="O66" i="5"/>
  <c r="M72" i="5" a="1"/>
  <c r="M72" i="5"/>
  <c r="N72" i="5" a="1"/>
  <c r="N72" i="5"/>
  <c r="O72" i="5"/>
  <c r="K105" i="5" a="1"/>
  <c r="K105" i="5"/>
  <c r="L105" i="5"/>
  <c r="L132" i="5"/>
  <c r="J35" i="5" a="1"/>
  <c r="J35" i="5"/>
  <c r="K35" i="5" a="1"/>
  <c r="K35" i="5"/>
  <c r="L35" i="5"/>
  <c r="J51" i="5" a="1"/>
  <c r="J51" i="5"/>
  <c r="K51" i="5" a="1"/>
  <c r="K51" i="5"/>
  <c r="L51" i="5"/>
  <c r="J67" i="5" a="1"/>
  <c r="J67" i="5"/>
  <c r="K67" i="5" a="1"/>
  <c r="K67" i="5"/>
  <c r="L67" i="5"/>
  <c r="J79" i="5" a="1"/>
  <c r="J79" i="5"/>
  <c r="M83" i="5" a="1"/>
  <c r="M83" i="5"/>
  <c r="N83" i="5" a="1"/>
  <c r="N83" i="5"/>
  <c r="O83" i="5"/>
  <c r="N82" i="5" a="1"/>
  <c r="N82" i="5"/>
  <c r="O82" i="5"/>
  <c r="J139" i="5" a="1"/>
  <c r="J139" i="5"/>
  <c r="O104" i="5"/>
  <c r="J124" i="5" a="1"/>
  <c r="J124" i="5"/>
  <c r="K124" i="5" a="1"/>
  <c r="K124" i="5"/>
  <c r="O136" i="5"/>
  <c r="J141" i="5" a="1"/>
  <c r="J141" i="5"/>
  <c r="K141" i="5" a="1"/>
  <c r="K141" i="5"/>
  <c r="L141" i="5"/>
  <c r="O168" i="5"/>
  <c r="J154" i="5" a="1"/>
  <c r="J154" i="5"/>
  <c r="K154" i="5" a="1"/>
  <c r="K154" i="5"/>
  <c r="L154" i="5"/>
  <c r="L162" i="5"/>
  <c r="J181" i="5" a="1"/>
  <c r="J181" i="5"/>
  <c r="K181" i="5" a="1"/>
  <c r="K181" i="5"/>
  <c r="J211" i="5" a="1"/>
  <c r="J211" i="5"/>
  <c r="K211" i="5" a="1"/>
  <c r="K211" i="5"/>
  <c r="M217" i="5" a="1"/>
  <c r="M217" i="5"/>
  <c r="N217" i="5" a="1"/>
  <c r="N217" i="5"/>
  <c r="O217" i="5"/>
  <c r="L220" i="5"/>
  <c r="M203" i="5" a="1"/>
  <c r="M203" i="5"/>
  <c r="N203" i="5" a="1"/>
  <c r="N203" i="5"/>
  <c r="J251" i="5" a="1"/>
  <c r="J251" i="5"/>
  <c r="K251" i="5" a="1"/>
  <c r="K251" i="5"/>
  <c r="L251" i="5"/>
  <c r="O21" i="5"/>
  <c r="O13" i="5"/>
  <c r="L145" i="5"/>
  <c r="O27" i="5"/>
  <c r="M32" i="5" a="1"/>
  <c r="M32" i="5"/>
  <c r="N32" i="5" a="1"/>
  <c r="N32" i="5"/>
  <c r="O32" i="5"/>
  <c r="M38" i="5" a="1"/>
  <c r="M38" i="5"/>
  <c r="N38" i="5" a="1"/>
  <c r="N38" i="5"/>
  <c r="O38" i="5"/>
  <c r="M46" i="5" a="1"/>
  <c r="M46" i="5"/>
  <c r="N46" i="5" a="1"/>
  <c r="N46" i="5"/>
  <c r="O46" i="5"/>
  <c r="K113" i="5" a="1"/>
  <c r="K113" i="5"/>
  <c r="L113" i="5"/>
  <c r="M91" i="5" a="1"/>
  <c r="M91" i="5"/>
  <c r="N91" i="5" a="1"/>
  <c r="N91" i="5"/>
  <c r="O91" i="5"/>
  <c r="M95" i="5" a="1"/>
  <c r="M95" i="5"/>
  <c r="N95" i="5" a="1"/>
  <c r="N95" i="5"/>
  <c r="O95" i="5"/>
  <c r="N90" i="5" a="1"/>
  <c r="N90" i="5"/>
  <c r="O90" i="5"/>
  <c r="O112" i="5"/>
  <c r="O116" i="5"/>
  <c r="O140" i="5"/>
  <c r="J158" i="5" a="1"/>
  <c r="J158" i="5"/>
  <c r="K158" i="5" a="1"/>
  <c r="K158" i="5"/>
  <c r="L158" i="5"/>
  <c r="L203" i="5"/>
  <c r="O207" i="5"/>
  <c r="J239" i="5" a="1"/>
  <c r="J239" i="5"/>
  <c r="K239" i="5" a="1"/>
  <c r="K239" i="5"/>
  <c r="M117" i="5" a="1"/>
  <c r="M117" i="5"/>
  <c r="N117" i="5" a="1"/>
  <c r="N117" i="5"/>
  <c r="O117" i="5"/>
  <c r="J117" i="5" a="1"/>
  <c r="J117" i="5"/>
  <c r="K117" i="5" a="1"/>
  <c r="K117" i="5"/>
  <c r="L117" i="5"/>
  <c r="M125" i="5" a="1"/>
  <c r="M125" i="5"/>
  <c r="N125" i="5" a="1"/>
  <c r="N125" i="5"/>
  <c r="O125" i="5"/>
  <c r="J125" i="5" a="1"/>
  <c r="J125" i="5"/>
  <c r="K125" i="5" a="1"/>
  <c r="K125" i="5"/>
  <c r="L125" i="5"/>
  <c r="M109" i="5" a="1"/>
  <c r="M109" i="5"/>
  <c r="N109" i="5" a="1"/>
  <c r="N109" i="5"/>
  <c r="O109" i="5"/>
  <c r="J109" i="5" a="1"/>
  <c r="J109" i="5"/>
  <c r="K109" i="5" a="1"/>
  <c r="K109" i="5"/>
  <c r="L109" i="5"/>
  <c r="M96" i="5" a="1"/>
  <c r="M96" i="5"/>
  <c r="N96" i="5" a="1"/>
  <c r="N96" i="5"/>
  <c r="O96" i="5"/>
  <c r="K96" i="5" a="1"/>
  <c r="K96" i="5"/>
  <c r="L96" i="5"/>
  <c r="M80" i="5" a="1"/>
  <c r="M80" i="5"/>
  <c r="N80" i="5" a="1"/>
  <c r="N80" i="5"/>
  <c r="O80" i="5"/>
  <c r="N28" i="5" a="1"/>
  <c r="N28" i="5"/>
  <c r="O28" i="5"/>
  <c r="K28" i="5" a="1"/>
  <c r="K28" i="5"/>
  <c r="L28" i="5"/>
  <c r="N36" i="5" a="1"/>
  <c r="N36" i="5"/>
  <c r="O36" i="5"/>
  <c r="K36" i="5" a="1"/>
  <c r="K36" i="5"/>
  <c r="L36" i="5"/>
  <c r="N42" i="5" a="1"/>
  <c r="N42" i="5"/>
  <c r="O42" i="5"/>
  <c r="K42" i="5" a="1"/>
  <c r="K42" i="5"/>
  <c r="L42" i="5"/>
  <c r="N44" i="5" a="1"/>
  <c r="N44" i="5"/>
  <c r="O44" i="5"/>
  <c r="K44" i="5" a="1"/>
  <c r="K44" i="5"/>
  <c r="L44" i="5"/>
  <c r="N52" i="5" a="1"/>
  <c r="N52" i="5"/>
  <c r="O52" i="5"/>
  <c r="K52" i="5" a="1"/>
  <c r="K52" i="5"/>
  <c r="L52" i="5"/>
  <c r="N58" i="5" a="1"/>
  <c r="N58" i="5"/>
  <c r="O58" i="5"/>
  <c r="K58" i="5" a="1"/>
  <c r="K58" i="5"/>
  <c r="L58" i="5"/>
  <c r="N60" i="5" a="1"/>
  <c r="N60" i="5"/>
  <c r="O60" i="5"/>
  <c r="K60" i="5" a="1"/>
  <c r="K60" i="5"/>
  <c r="L60" i="5"/>
  <c r="N68" i="5" a="1"/>
  <c r="N68" i="5"/>
  <c r="O68" i="5"/>
  <c r="K68" i="5" a="1"/>
  <c r="K68" i="5"/>
  <c r="L68" i="5"/>
  <c r="M74" i="5" a="1"/>
  <c r="M74" i="5"/>
  <c r="K74" i="5" a="1"/>
  <c r="K74" i="5"/>
  <c r="L74" i="5"/>
  <c r="N74" i="5" a="1"/>
  <c r="N74" i="5"/>
  <c r="O74" i="5"/>
  <c r="M77" i="5" a="1"/>
  <c r="M77" i="5"/>
  <c r="N77" i="5" a="1"/>
  <c r="N77" i="5"/>
  <c r="O77" i="5"/>
  <c r="M81" i="5" a="1"/>
  <c r="M81" i="5"/>
  <c r="N81" i="5" a="1"/>
  <c r="N81" i="5"/>
  <c r="O81" i="5"/>
  <c r="M85" i="5" a="1"/>
  <c r="M85" i="5"/>
  <c r="N85" i="5" a="1"/>
  <c r="N85" i="5"/>
  <c r="O85" i="5"/>
  <c r="M89" i="5" a="1"/>
  <c r="M89" i="5"/>
  <c r="N89" i="5" a="1"/>
  <c r="N89" i="5"/>
  <c r="O89" i="5"/>
  <c r="M93" i="5" a="1"/>
  <c r="M93" i="5"/>
  <c r="N93" i="5" a="1"/>
  <c r="N93" i="5"/>
  <c r="O93" i="5"/>
  <c r="M97" i="5" a="1"/>
  <c r="M97" i="5"/>
  <c r="N97" i="5" a="1"/>
  <c r="N97" i="5"/>
  <c r="O97" i="5"/>
  <c r="M103" i="5" a="1"/>
  <c r="M103" i="5"/>
  <c r="N103" i="5" a="1"/>
  <c r="N103" i="5"/>
  <c r="O103" i="5"/>
  <c r="J103" i="5" a="1"/>
  <c r="J103" i="5"/>
  <c r="J111" i="5" a="1"/>
  <c r="J111" i="5"/>
  <c r="M111" i="5" a="1"/>
  <c r="M111" i="5"/>
  <c r="N111" i="5" a="1"/>
  <c r="N111" i="5"/>
  <c r="O111" i="5"/>
  <c r="J119" i="5" a="1"/>
  <c r="J119" i="5"/>
  <c r="M119" i="5" a="1"/>
  <c r="M119" i="5"/>
  <c r="N119" i="5" a="1"/>
  <c r="N119" i="5"/>
  <c r="O119" i="5"/>
  <c r="M29" i="5" a="1"/>
  <c r="M29" i="5"/>
  <c r="J29" i="5" a="1"/>
  <c r="J29" i="5"/>
  <c r="K29" i="5" a="1"/>
  <c r="K29" i="5"/>
  <c r="L29" i="5"/>
  <c r="N29" i="5" a="1"/>
  <c r="N29" i="5"/>
  <c r="O29" i="5"/>
  <c r="J33" i="5" a="1"/>
  <c r="J33" i="5"/>
  <c r="K33" i="5" a="1"/>
  <c r="K33" i="5"/>
  <c r="L33" i="5"/>
  <c r="N33" i="5" a="1"/>
  <c r="N33" i="5"/>
  <c r="O33" i="5"/>
  <c r="M37" i="5" a="1"/>
  <c r="M37" i="5"/>
  <c r="J37" i="5" a="1"/>
  <c r="J37" i="5"/>
  <c r="K37" i="5" a="1"/>
  <c r="K37" i="5"/>
  <c r="L37" i="5"/>
  <c r="N37" i="5" a="1"/>
  <c r="N37" i="5"/>
  <c r="O37" i="5"/>
  <c r="J41" i="5" a="1"/>
  <c r="J41" i="5"/>
  <c r="K41" i="5" a="1"/>
  <c r="K41" i="5"/>
  <c r="L41" i="5"/>
  <c r="N41" i="5" a="1"/>
  <c r="N41" i="5"/>
  <c r="O41" i="5"/>
  <c r="M45" i="5" a="1"/>
  <c r="M45" i="5"/>
  <c r="J45" i="5" a="1"/>
  <c r="J45" i="5"/>
  <c r="K45" i="5" a="1"/>
  <c r="K45" i="5"/>
  <c r="L45" i="5"/>
  <c r="N45" i="5" a="1"/>
  <c r="N45" i="5"/>
  <c r="O45" i="5"/>
  <c r="J49" i="5" a="1"/>
  <c r="J49" i="5"/>
  <c r="K49" i="5" a="1"/>
  <c r="K49" i="5"/>
  <c r="L49" i="5"/>
  <c r="N49" i="5" a="1"/>
  <c r="N49" i="5"/>
  <c r="O49" i="5"/>
  <c r="M53" i="5" a="1"/>
  <c r="M53" i="5"/>
  <c r="J53" i="5" a="1"/>
  <c r="J53" i="5"/>
  <c r="K53" i="5" a="1"/>
  <c r="K53" i="5"/>
  <c r="L53" i="5"/>
  <c r="N53" i="5" a="1"/>
  <c r="N53" i="5"/>
  <c r="O53" i="5"/>
  <c r="J57" i="5" a="1"/>
  <c r="J57" i="5"/>
  <c r="K57" i="5" a="1"/>
  <c r="K57" i="5"/>
  <c r="L57" i="5"/>
  <c r="N57" i="5" a="1"/>
  <c r="N57" i="5"/>
  <c r="O57" i="5"/>
  <c r="M61" i="5" a="1"/>
  <c r="M61" i="5"/>
  <c r="J61" i="5" a="1"/>
  <c r="J61" i="5"/>
  <c r="K61" i="5" a="1"/>
  <c r="K61" i="5"/>
  <c r="L61" i="5"/>
  <c r="N61" i="5" a="1"/>
  <c r="N61" i="5"/>
  <c r="O61" i="5"/>
  <c r="J121" i="5" a="1"/>
  <c r="J121" i="5"/>
  <c r="K121" i="5" a="1"/>
  <c r="K121" i="5"/>
  <c r="L121" i="5"/>
  <c r="J129" i="5" a="1"/>
  <c r="J129" i="5"/>
  <c r="K129" i="5" a="1"/>
  <c r="K129" i="5"/>
  <c r="L129" i="5"/>
  <c r="N87" i="5" a="1"/>
  <c r="N87" i="5"/>
  <c r="O87" i="5"/>
  <c r="O128" i="5"/>
  <c r="O137" i="5"/>
  <c r="J160" i="5" a="1"/>
  <c r="J160" i="5"/>
  <c r="K160" i="5" a="1"/>
  <c r="K160" i="5"/>
  <c r="L160" i="5"/>
  <c r="M162" i="5" a="1"/>
  <c r="M162" i="5"/>
  <c r="N162" i="5" a="1"/>
  <c r="N162" i="5"/>
  <c r="O162" i="5"/>
  <c r="K208" i="5" a="1"/>
  <c r="K208" i="5"/>
  <c r="L208" i="5"/>
  <c r="O172" i="5"/>
  <c r="M188" i="5" a="1"/>
  <c r="M188" i="5"/>
  <c r="N188" i="5" a="1"/>
  <c r="N188" i="5"/>
  <c r="O188" i="5"/>
  <c r="L191" i="5"/>
  <c r="M232" i="5" a="1"/>
  <c r="M232" i="5"/>
  <c r="N232" i="5" a="1"/>
  <c r="N232" i="5"/>
  <c r="O232" i="5"/>
  <c r="M224" i="5" a="1"/>
  <c r="M224" i="5"/>
  <c r="N224" i="5" a="1"/>
  <c r="N224" i="5"/>
  <c r="O224" i="5"/>
  <c r="M228" i="5" a="1"/>
  <c r="M228" i="5"/>
  <c r="N228" i="5" a="1"/>
  <c r="N228" i="5"/>
  <c r="O228" i="5"/>
  <c r="M222" i="5" a="1"/>
  <c r="M222" i="5"/>
  <c r="N222" i="5" a="1"/>
  <c r="N222" i="5"/>
  <c r="O222" i="5"/>
  <c r="O247" i="5"/>
  <c r="N65" i="5" a="1"/>
  <c r="N65" i="5"/>
  <c r="O65" i="5"/>
  <c r="M105" i="5" a="1"/>
  <c r="M105" i="5"/>
  <c r="N105" i="5" a="1"/>
  <c r="N105" i="5"/>
  <c r="O105" i="5"/>
  <c r="L149" i="5"/>
  <c r="O101" i="5"/>
  <c r="O133" i="5"/>
  <c r="J104" i="5" a="1"/>
  <c r="J104" i="5"/>
  <c r="J112" i="5" a="1"/>
  <c r="J112" i="5"/>
  <c r="K112" i="5" a="1"/>
  <c r="K112" i="5"/>
  <c r="L112" i="5"/>
  <c r="J120" i="5" a="1"/>
  <c r="J120" i="5"/>
  <c r="K120" i="5" a="1"/>
  <c r="K120" i="5"/>
  <c r="L120" i="5"/>
  <c r="J136" i="5" a="1"/>
  <c r="J136" i="5"/>
  <c r="K139" i="5" a="1"/>
  <c r="K139" i="5"/>
  <c r="L139" i="5"/>
  <c r="O88" i="5"/>
  <c r="M149" i="5" a="1"/>
  <c r="M149" i="5"/>
  <c r="N149" i="5" a="1"/>
  <c r="N149" i="5"/>
  <c r="O149" i="5"/>
  <c r="J204" i="5" a="1"/>
  <c r="J204" i="5"/>
  <c r="K204" i="5" a="1"/>
  <c r="K204" i="5"/>
  <c r="L204" i="5"/>
  <c r="J175" i="5" a="1"/>
  <c r="J175" i="5"/>
  <c r="K175" i="5" a="1"/>
  <c r="K175" i="5"/>
  <c r="L175" i="5"/>
  <c r="L181" i="5"/>
  <c r="J183" i="5" a="1"/>
  <c r="J183" i="5"/>
  <c r="K183" i="5" a="1"/>
  <c r="K183" i="5"/>
  <c r="L183" i="5"/>
  <c r="J197" i="5" a="1"/>
  <c r="J197" i="5"/>
  <c r="J206" i="5" a="1"/>
  <c r="J206" i="5"/>
  <c r="K206" i="5" a="1"/>
  <c r="K206" i="5"/>
  <c r="L206" i="5"/>
  <c r="L211" i="5"/>
  <c r="K216" i="5" a="1"/>
  <c r="K216" i="5"/>
  <c r="L216" i="5"/>
  <c r="J195" i="5" a="1"/>
  <c r="J195" i="5"/>
  <c r="K195" i="5" a="1"/>
  <c r="K195" i="5"/>
  <c r="L195" i="5"/>
  <c r="L199" i="5"/>
  <c r="K210" i="5" a="1"/>
  <c r="K210" i="5"/>
  <c r="L210" i="5"/>
  <c r="L218" i="5"/>
  <c r="J221" i="5" a="1"/>
  <c r="J221" i="5"/>
  <c r="K221" i="5" a="1"/>
  <c r="K221" i="5"/>
  <c r="L221" i="5"/>
  <c r="J217" i="5" a="1"/>
  <c r="J217" i="5"/>
  <c r="K217" i="5" a="1"/>
  <c r="K217" i="5"/>
  <c r="L217" i="5"/>
  <c r="M237" i="5" a="1"/>
  <c r="M237" i="5"/>
  <c r="N237" i="5" a="1"/>
  <c r="N237" i="5"/>
  <c r="O237" i="5"/>
  <c r="K244" i="5" a="1"/>
  <c r="K244" i="5"/>
  <c r="L244" i="5"/>
  <c r="M244" i="5" a="1"/>
  <c r="M244" i="5"/>
  <c r="L249" i="5"/>
  <c r="O251" i="5"/>
  <c r="M245" i="5" a="1"/>
  <c r="M245" i="5"/>
  <c r="L124" i="5"/>
  <c r="K90" i="5" a="1"/>
  <c r="K90" i="5"/>
  <c r="L90" i="5"/>
  <c r="K159" i="5" a="1"/>
  <c r="K159" i="5"/>
  <c r="L159" i="5"/>
  <c r="M145" i="5" a="1"/>
  <c r="M145" i="5"/>
  <c r="N145" i="5" a="1"/>
  <c r="N145" i="5"/>
  <c r="O145" i="5"/>
  <c r="O152" i="5"/>
  <c r="O170" i="5"/>
  <c r="L170" i="5"/>
  <c r="L186" i="5"/>
  <c r="N190" i="5" a="1"/>
  <c r="N190" i="5"/>
  <c r="O190" i="5"/>
  <c r="N215" i="5" a="1"/>
  <c r="N215" i="5"/>
  <c r="M226" i="5" a="1"/>
  <c r="M226" i="5"/>
  <c r="N226" i="5" a="1"/>
  <c r="N226" i="5"/>
  <c r="O226" i="5"/>
  <c r="J215" i="5" a="1"/>
  <c r="J215" i="5"/>
  <c r="K215" i="5" a="1"/>
  <c r="K215" i="5"/>
  <c r="L215" i="5"/>
  <c r="J232" i="5" a="1"/>
  <c r="J232" i="5"/>
  <c r="M236" i="5" a="1"/>
  <c r="M236" i="5"/>
  <c r="N236" i="5" a="1"/>
  <c r="N236" i="5"/>
  <c r="O236" i="5"/>
  <c r="M230" i="5" a="1"/>
  <c r="M230" i="5"/>
  <c r="N230" i="5" a="1"/>
  <c r="N230" i="5"/>
  <c r="O230" i="5"/>
  <c r="L225" i="5"/>
  <c r="O227" i="5"/>
  <c r="J235" i="5" a="1"/>
  <c r="J235" i="5"/>
  <c r="K235" i="5" a="1"/>
  <c r="K235" i="5"/>
  <c r="L235" i="5"/>
  <c r="J247" i="5" a="1"/>
  <c r="J247" i="5"/>
  <c r="K247" i="5" a="1"/>
  <c r="K247" i="5"/>
  <c r="K252" i="5" a="1"/>
  <c r="K252" i="5"/>
  <c r="L252" i="5"/>
  <c r="O255" i="5"/>
  <c r="O9" i="5"/>
  <c r="O51" i="5"/>
  <c r="O67" i="5"/>
  <c r="M113" i="5" a="1"/>
  <c r="M113" i="5"/>
  <c r="N113" i="5" a="1"/>
  <c r="N113" i="5"/>
  <c r="O113" i="5"/>
  <c r="K104" i="5" a="1"/>
  <c r="K104" i="5"/>
  <c r="L104" i="5"/>
  <c r="K128" i="5" a="1"/>
  <c r="K128" i="5"/>
  <c r="L128" i="5"/>
  <c r="K136" i="5" a="1"/>
  <c r="K136" i="5"/>
  <c r="L136" i="5"/>
  <c r="K147" i="5" a="1"/>
  <c r="K147" i="5"/>
  <c r="L147" i="5"/>
  <c r="O76" i="5"/>
  <c r="O92" i="5"/>
  <c r="L137" i="5"/>
  <c r="N141" i="5" a="1"/>
  <c r="N141" i="5"/>
  <c r="O141" i="5"/>
  <c r="K155" i="5" a="1"/>
  <c r="K155" i="5"/>
  <c r="L155" i="5"/>
  <c r="O156" i="5"/>
  <c r="O178" i="5"/>
  <c r="N166" i="5" a="1"/>
  <c r="N166" i="5"/>
  <c r="O166" i="5"/>
  <c r="M196" i="5" a="1"/>
  <c r="M196" i="5"/>
  <c r="N196" i="5" a="1"/>
  <c r="N196" i="5"/>
  <c r="O196" i="5"/>
  <c r="J169" i="5" a="1"/>
  <c r="J169" i="5"/>
  <c r="K169" i="5" a="1"/>
  <c r="K169" i="5"/>
  <c r="L169" i="5"/>
  <c r="J171" i="5" a="1"/>
  <c r="J171" i="5"/>
  <c r="K171" i="5" a="1"/>
  <c r="K171" i="5"/>
  <c r="L171" i="5"/>
  <c r="J177" i="5" a="1"/>
  <c r="J177" i="5"/>
  <c r="K177" i="5" a="1"/>
  <c r="K177" i="5"/>
  <c r="L177" i="5"/>
  <c r="J179" i="5" a="1"/>
  <c r="J179" i="5"/>
  <c r="K179" i="5" a="1"/>
  <c r="K179" i="5"/>
  <c r="L179" i="5"/>
  <c r="J185" i="5" a="1"/>
  <c r="J185" i="5"/>
  <c r="K185" i="5" a="1"/>
  <c r="K185" i="5"/>
  <c r="L185" i="5"/>
  <c r="J187" i="5" a="1"/>
  <c r="J187" i="5"/>
  <c r="K187" i="5" a="1"/>
  <c r="K187" i="5"/>
  <c r="L187" i="5"/>
  <c r="M219" i="5" a="1"/>
  <c r="M219" i="5"/>
  <c r="N219" i="5" a="1"/>
  <c r="N219" i="5"/>
  <c r="O219" i="5"/>
  <c r="J190" i="5" a="1"/>
  <c r="J190" i="5"/>
  <c r="K190" i="5" a="1"/>
  <c r="K190" i="5"/>
  <c r="L190" i="5"/>
  <c r="J194" i="5" a="1"/>
  <c r="J194" i="5"/>
  <c r="K194" i="5" a="1"/>
  <c r="K194" i="5"/>
  <c r="L194" i="5"/>
  <c r="N198" i="5" a="1"/>
  <c r="N198" i="5"/>
  <c r="O198" i="5"/>
  <c r="J228" i="5" a="1"/>
  <c r="J228" i="5"/>
  <c r="M206" i="5" a="1"/>
  <c r="M206" i="5"/>
  <c r="M220" i="5" a="1"/>
  <c r="M220" i="5"/>
  <c r="N220" i="5" a="1"/>
  <c r="N220" i="5"/>
  <c r="O220" i="5"/>
  <c r="J238" i="5" a="1"/>
  <c r="J238" i="5"/>
  <c r="J248" i="5" a="1"/>
  <c r="J248" i="5"/>
  <c r="K248" i="5" a="1"/>
  <c r="K248" i="5"/>
  <c r="L248" i="5"/>
  <c r="L239" i="5"/>
  <c r="L229" i="5"/>
  <c r="O231" i="5"/>
  <c r="M241" i="5" a="1"/>
  <c r="M241" i="5"/>
  <c r="N241" i="5" a="1"/>
  <c r="N241" i="5"/>
  <c r="O241" i="5"/>
  <c r="M253" i="5" a="1"/>
  <c r="M253" i="5"/>
  <c r="J157" i="5" a="1"/>
  <c r="J157" i="5"/>
  <c r="K157" i="5" a="1"/>
  <c r="K157" i="5"/>
  <c r="L157" i="5"/>
  <c r="M157" i="5" a="1"/>
  <c r="M157" i="5"/>
  <c r="N157" i="5" a="1"/>
  <c r="N157" i="5"/>
  <c r="O157" i="5"/>
  <c r="N100" i="5" a="1"/>
  <c r="N100" i="5"/>
  <c r="O100" i="5"/>
  <c r="N84" i="5" a="1"/>
  <c r="N84" i="5"/>
  <c r="O84" i="5"/>
  <c r="K18" i="5" a="1"/>
  <c r="K18" i="5"/>
  <c r="L18" i="5"/>
  <c r="O16" i="5"/>
  <c r="K16" i="5" a="1"/>
  <c r="K16" i="5"/>
  <c r="L16" i="5"/>
  <c r="K14" i="5" a="1"/>
  <c r="K14" i="5"/>
  <c r="L14" i="5"/>
  <c r="O12" i="5"/>
  <c r="K12" i="5" a="1"/>
  <c r="K12" i="5"/>
  <c r="L12" i="5"/>
  <c r="K10" i="5" a="1"/>
  <c r="K10" i="5"/>
  <c r="L10" i="5"/>
  <c r="O8" i="5"/>
  <c r="K8" i="5" a="1"/>
  <c r="K8" i="5"/>
  <c r="L8" i="5"/>
  <c r="K6" i="5" a="1"/>
  <c r="K6" i="5"/>
  <c r="L6" i="5"/>
  <c r="K4" i="5" a="1"/>
  <c r="K4" i="5"/>
  <c r="L4" i="5"/>
  <c r="M138" i="5" a="1"/>
  <c r="M138" i="5"/>
  <c r="N138" i="5" a="1"/>
  <c r="N138" i="5"/>
  <c r="O138" i="5"/>
  <c r="K138" i="5" a="1"/>
  <c r="K138" i="5"/>
  <c r="L138" i="5"/>
  <c r="K103" i="5" a="1"/>
  <c r="K103" i="5"/>
  <c r="L103" i="5"/>
  <c r="K111" i="5" a="1"/>
  <c r="K111" i="5"/>
  <c r="L111" i="5"/>
  <c r="K119" i="5" a="1"/>
  <c r="K119" i="5"/>
  <c r="L119" i="5"/>
  <c r="K127" i="5" a="1"/>
  <c r="K127" i="5"/>
  <c r="L127" i="5"/>
  <c r="M127" i="5" a="1"/>
  <c r="M127" i="5"/>
  <c r="N127" i="5" a="1"/>
  <c r="N127" i="5"/>
  <c r="O127" i="5"/>
  <c r="K135" i="5" a="1"/>
  <c r="K135" i="5"/>
  <c r="L135" i="5"/>
  <c r="M135" i="5" a="1"/>
  <c r="M135" i="5"/>
  <c r="N135" i="5" a="1"/>
  <c r="N135" i="5"/>
  <c r="O135" i="5"/>
  <c r="M142" i="5" a="1"/>
  <c r="M142" i="5"/>
  <c r="N142" i="5" a="1"/>
  <c r="N142" i="5"/>
  <c r="O142" i="5"/>
  <c r="K78" i="5" a="1"/>
  <c r="K78" i="5"/>
  <c r="L78" i="5"/>
  <c r="K86" i="5" a="1"/>
  <c r="K86" i="5"/>
  <c r="L86" i="5"/>
  <c r="K94" i="5" a="1"/>
  <c r="K94" i="5"/>
  <c r="L94" i="5"/>
  <c r="N121" i="5" a="1"/>
  <c r="N121" i="5"/>
  <c r="O121" i="5"/>
  <c r="N129" i="5" a="1"/>
  <c r="N129" i="5"/>
  <c r="O129" i="5"/>
  <c r="M146" i="5" a="1"/>
  <c r="M146" i="5"/>
  <c r="N146" i="5" a="1"/>
  <c r="N146" i="5"/>
  <c r="O146" i="5"/>
  <c r="J146" i="5" a="1"/>
  <c r="J146" i="5"/>
  <c r="K146" i="5" a="1"/>
  <c r="K146" i="5"/>
  <c r="L146" i="5"/>
  <c r="M200" i="5" a="1"/>
  <c r="M200" i="5"/>
  <c r="N200" i="5" a="1"/>
  <c r="N200" i="5"/>
  <c r="O200" i="5"/>
  <c r="J200" i="5" a="1"/>
  <c r="J200" i="5"/>
  <c r="K200" i="5" a="1"/>
  <c r="K200" i="5"/>
  <c r="L200" i="5"/>
  <c r="J69" i="5" a="1"/>
  <c r="J69" i="5"/>
  <c r="K69" i="5" a="1"/>
  <c r="K69" i="5"/>
  <c r="L69" i="5"/>
  <c r="J75" i="5" a="1"/>
  <c r="J75" i="5"/>
  <c r="K75" i="5" a="1"/>
  <c r="K75" i="5"/>
  <c r="L75" i="5"/>
  <c r="K79" i="5" a="1"/>
  <c r="K79" i="5"/>
  <c r="L79" i="5"/>
  <c r="J83" i="5" a="1"/>
  <c r="J83" i="5"/>
  <c r="K83" i="5" a="1"/>
  <c r="K83" i="5"/>
  <c r="L83" i="5"/>
  <c r="J91" i="5" a="1"/>
  <c r="J91" i="5"/>
  <c r="K91" i="5" a="1"/>
  <c r="K91" i="5"/>
  <c r="L91" i="5"/>
  <c r="K95" i="5" a="1"/>
  <c r="K95" i="5"/>
  <c r="L95" i="5"/>
  <c r="J99" i="5" a="1"/>
  <c r="J99" i="5"/>
  <c r="K99" i="5" a="1"/>
  <c r="K99" i="5"/>
  <c r="L99" i="5"/>
  <c r="K107" i="5" a="1"/>
  <c r="K107" i="5"/>
  <c r="L107" i="5"/>
  <c r="K115" i="5" a="1"/>
  <c r="K115" i="5"/>
  <c r="L115" i="5"/>
  <c r="K123" i="5" a="1"/>
  <c r="K123" i="5"/>
  <c r="L123" i="5"/>
  <c r="K131" i="5" a="1"/>
  <c r="K131" i="5"/>
  <c r="L131" i="5"/>
  <c r="M131" i="5" a="1"/>
  <c r="M131" i="5"/>
  <c r="N131" i="5" a="1"/>
  <c r="N131" i="5"/>
  <c r="O131" i="5"/>
  <c r="J150" i="5" a="1"/>
  <c r="J150" i="5"/>
  <c r="K150" i="5" a="1"/>
  <c r="K150" i="5"/>
  <c r="L150" i="5"/>
  <c r="M150" i="5" a="1"/>
  <c r="M150" i="5"/>
  <c r="N150" i="5" a="1"/>
  <c r="N150" i="5"/>
  <c r="O150" i="5"/>
  <c r="J212" i="5" a="1"/>
  <c r="J212" i="5"/>
  <c r="K212" i="5" a="1"/>
  <c r="K212" i="5"/>
  <c r="L212" i="5"/>
  <c r="M212" i="5" a="1"/>
  <c r="M212" i="5"/>
  <c r="N212" i="5" a="1"/>
  <c r="N212" i="5"/>
  <c r="O212" i="5"/>
  <c r="M143" i="5" a="1"/>
  <c r="M143" i="5"/>
  <c r="J143" i="5" a="1"/>
  <c r="J143" i="5"/>
  <c r="K143" i="5" a="1"/>
  <c r="K143" i="5"/>
  <c r="L143" i="5"/>
  <c r="N143" i="5" a="1"/>
  <c r="N143" i="5"/>
  <c r="O143" i="5"/>
  <c r="J151" i="5" a="1"/>
  <c r="J151" i="5"/>
  <c r="K151" i="5" a="1"/>
  <c r="K151" i="5"/>
  <c r="L151" i="5"/>
  <c r="M151" i="5" a="1"/>
  <c r="M151" i="5"/>
  <c r="N151" i="5" a="1"/>
  <c r="N151" i="5"/>
  <c r="O151" i="5"/>
  <c r="M102" i="5" a="1"/>
  <c r="M102" i="5"/>
  <c r="N102" i="5" a="1"/>
  <c r="N102" i="5"/>
  <c r="O102" i="5"/>
  <c r="J102" i="5" a="1"/>
  <c r="J102" i="5"/>
  <c r="K102" i="5" a="1"/>
  <c r="K102" i="5"/>
  <c r="L102" i="5"/>
  <c r="M106" i="5" a="1"/>
  <c r="M106" i="5"/>
  <c r="N106" i="5" a="1"/>
  <c r="N106" i="5"/>
  <c r="O106" i="5"/>
  <c r="J106" i="5" a="1"/>
  <c r="J106" i="5"/>
  <c r="K106" i="5" a="1"/>
  <c r="K106" i="5"/>
  <c r="L106" i="5"/>
  <c r="M110" i="5" a="1"/>
  <c r="M110" i="5"/>
  <c r="N110" i="5" a="1"/>
  <c r="N110" i="5"/>
  <c r="O110" i="5"/>
  <c r="J110" i="5" a="1"/>
  <c r="J110" i="5"/>
  <c r="K110" i="5" a="1"/>
  <c r="K110" i="5"/>
  <c r="L110" i="5"/>
  <c r="M114" i="5" a="1"/>
  <c r="M114" i="5"/>
  <c r="N114" i="5" a="1"/>
  <c r="N114" i="5"/>
  <c r="O114" i="5"/>
  <c r="J114" i="5" a="1"/>
  <c r="J114" i="5"/>
  <c r="K114" i="5" a="1"/>
  <c r="K114" i="5"/>
  <c r="L114" i="5"/>
  <c r="M118" i="5" a="1"/>
  <c r="M118" i="5"/>
  <c r="N118" i="5" a="1"/>
  <c r="N118" i="5"/>
  <c r="O118" i="5"/>
  <c r="J118" i="5" a="1"/>
  <c r="J118" i="5"/>
  <c r="K118" i="5" a="1"/>
  <c r="K118" i="5"/>
  <c r="L118" i="5"/>
  <c r="M122" i="5" a="1"/>
  <c r="M122" i="5"/>
  <c r="N122" i="5" a="1"/>
  <c r="N122" i="5"/>
  <c r="O122" i="5"/>
  <c r="J122" i="5" a="1"/>
  <c r="J122" i="5"/>
  <c r="K122" i="5" a="1"/>
  <c r="K122" i="5"/>
  <c r="L122" i="5"/>
  <c r="M126" i="5" a="1"/>
  <c r="M126" i="5"/>
  <c r="N126" i="5" a="1"/>
  <c r="N126" i="5"/>
  <c r="O126" i="5"/>
  <c r="J126" i="5" a="1"/>
  <c r="J126" i="5"/>
  <c r="K126" i="5" a="1"/>
  <c r="K126" i="5"/>
  <c r="L126" i="5"/>
  <c r="M130" i="5" a="1"/>
  <c r="M130" i="5"/>
  <c r="N130" i="5" a="1"/>
  <c r="N130" i="5"/>
  <c r="O130" i="5"/>
  <c r="J130" i="5" a="1"/>
  <c r="J130" i="5"/>
  <c r="K130" i="5" a="1"/>
  <c r="K130" i="5"/>
  <c r="L130" i="5"/>
  <c r="M134" i="5" a="1"/>
  <c r="M134" i="5"/>
  <c r="N134" i="5" a="1"/>
  <c r="N134" i="5"/>
  <c r="O134" i="5"/>
  <c r="J134" i="5" a="1"/>
  <c r="J134" i="5"/>
  <c r="K134" i="5" a="1"/>
  <c r="K134" i="5"/>
  <c r="L134" i="5"/>
  <c r="M144" i="5" a="1"/>
  <c r="M144" i="5"/>
  <c r="N144" i="5" a="1"/>
  <c r="N144" i="5"/>
  <c r="O144" i="5"/>
  <c r="K153" i="5" a="1"/>
  <c r="K153" i="5"/>
  <c r="L153" i="5"/>
  <c r="M153" i="5" a="1"/>
  <c r="M153" i="5"/>
  <c r="N153" i="5" a="1"/>
  <c r="N153" i="5"/>
  <c r="O153" i="5"/>
  <c r="K163" i="5" a="1"/>
  <c r="K163" i="5"/>
  <c r="L163" i="5"/>
  <c r="M163" i="5" a="1"/>
  <c r="M163" i="5"/>
  <c r="N163" i="5" a="1"/>
  <c r="N163" i="5"/>
  <c r="O163" i="5"/>
  <c r="K167" i="5" a="1"/>
  <c r="K167" i="5"/>
  <c r="L167" i="5"/>
  <c r="M179" i="5" a="1"/>
  <c r="M179" i="5"/>
  <c r="N179" i="5" a="1"/>
  <c r="N179" i="5"/>
  <c r="O179" i="5"/>
  <c r="J166" i="5" a="1"/>
  <c r="J166" i="5"/>
  <c r="K166" i="5" a="1"/>
  <c r="K166" i="5"/>
  <c r="L166" i="5"/>
  <c r="K192" i="5" a="1"/>
  <c r="K192" i="5"/>
  <c r="L192" i="5"/>
  <c r="M167" i="5" a="1"/>
  <c r="M167" i="5"/>
  <c r="N167" i="5" a="1"/>
  <c r="N167" i="5"/>
  <c r="O167" i="5"/>
  <c r="M171" i="5" a="1"/>
  <c r="M171" i="5"/>
  <c r="M175" i="5" a="1"/>
  <c r="M175" i="5"/>
  <c r="M183" i="5" a="1"/>
  <c r="M183" i="5"/>
  <c r="N183" i="5" a="1"/>
  <c r="N183" i="5"/>
  <c r="O183" i="5"/>
  <c r="M187" i="5" a="1"/>
  <c r="M187" i="5"/>
  <c r="J193" i="5" a="1"/>
  <c r="J193" i="5"/>
  <c r="K193" i="5" a="1"/>
  <c r="K193" i="5"/>
  <c r="L193" i="5"/>
  <c r="J201" i="5" a="1"/>
  <c r="J201" i="5"/>
  <c r="K201" i="5" a="1"/>
  <c r="K201" i="5"/>
  <c r="L201" i="5"/>
  <c r="M194" i="5" a="1"/>
  <c r="M194" i="5"/>
  <c r="M202" i="5" a="1"/>
  <c r="M202" i="5"/>
  <c r="M210" i="5" a="1"/>
  <c r="M210" i="5"/>
  <c r="M214" i="5" a="1"/>
  <c r="M214" i="5"/>
  <c r="K223" i="5" a="1"/>
  <c r="K223" i="5"/>
  <c r="L223" i="5"/>
  <c r="N194" i="5" a="1"/>
  <c r="N194" i="5"/>
  <c r="O194" i="5"/>
  <c r="N202" i="5" a="1"/>
  <c r="N202" i="5"/>
  <c r="O202" i="5"/>
  <c r="N206" i="5" a="1"/>
  <c r="N206" i="5"/>
  <c r="O206" i="5"/>
  <c r="N210" i="5" a="1"/>
  <c r="N210" i="5"/>
  <c r="O210" i="5"/>
  <c r="N214" i="5" a="1"/>
  <c r="N214" i="5"/>
  <c r="O214" i="5"/>
  <c r="M221" i="5" a="1"/>
  <c r="M221" i="5"/>
  <c r="N221" i="5" a="1"/>
  <c r="N221" i="5"/>
  <c r="O221" i="5"/>
  <c r="L247" i="5"/>
  <c r="M225" i="5" a="1"/>
  <c r="M225" i="5"/>
  <c r="N225" i="5" a="1"/>
  <c r="N225" i="5"/>
  <c r="O225" i="5"/>
  <c r="M229" i="5" a="1"/>
  <c r="M229" i="5"/>
  <c r="N229" i="5" a="1"/>
  <c r="N229" i="5"/>
  <c r="O229" i="5"/>
  <c r="M233" i="5" a="1"/>
  <c r="M233" i="5"/>
  <c r="N233" i="5" a="1"/>
  <c r="N233" i="5"/>
  <c r="O233" i="5"/>
  <c r="J237" i="5" a="1"/>
  <c r="J237" i="5"/>
  <c r="K237" i="5" a="1"/>
  <c r="K237" i="5"/>
  <c r="L237" i="5"/>
  <c r="K240" i="5" a="1"/>
  <c r="K240" i="5"/>
  <c r="L240" i="5"/>
  <c r="N239" i="5" a="1"/>
  <c r="N239" i="5"/>
  <c r="O239" i="5"/>
  <c r="N243" i="5" a="1"/>
  <c r="N243" i="5"/>
  <c r="O243" i="5"/>
  <c r="M240" i="5" a="1"/>
  <c r="M240" i="5"/>
  <c r="N240" i="5" a="1"/>
  <c r="N240" i="5"/>
  <c r="O240" i="5"/>
  <c r="N244" i="5" a="1"/>
  <c r="N244" i="5"/>
  <c r="O244" i="5"/>
  <c r="M248" i="5" a="1"/>
  <c r="M248" i="5"/>
  <c r="N248" i="5" a="1"/>
  <c r="N248" i="5"/>
  <c r="O248" i="5"/>
  <c r="M252" i="5" a="1"/>
  <c r="M252" i="5"/>
  <c r="N252" i="5" a="1"/>
  <c r="N252" i="5"/>
  <c r="O252" i="5"/>
  <c r="O176" i="5"/>
  <c r="N195" i="5" a="1"/>
  <c r="N195" i="5"/>
  <c r="O195" i="5"/>
  <c r="O203" i="5"/>
  <c r="O211" i="5"/>
  <c r="O215" i="5"/>
  <c r="K202" i="5" a="1"/>
  <c r="K202" i="5"/>
  <c r="L202" i="5"/>
  <c r="K214" i="5" a="1"/>
  <c r="K214" i="5"/>
  <c r="L214" i="5"/>
  <c r="J219" i="5" a="1"/>
  <c r="J219" i="5"/>
  <c r="M191" i="5" a="1"/>
  <c r="M191" i="5"/>
  <c r="N191" i="5" a="1"/>
  <c r="N191" i="5"/>
  <c r="O191" i="5"/>
  <c r="M199" i="5" a="1"/>
  <c r="M199" i="5"/>
  <c r="N199" i="5" a="1"/>
  <c r="N199" i="5"/>
  <c r="O199" i="5"/>
  <c r="J222" i="5" a="1"/>
  <c r="J222" i="5"/>
  <c r="K222" i="5" a="1"/>
  <c r="K222" i="5"/>
  <c r="L222" i="5"/>
  <c r="J226" i="5" a="1"/>
  <c r="J226" i="5"/>
  <c r="M234" i="5" a="1"/>
  <c r="M234" i="5"/>
  <c r="K226" i="5" a="1"/>
  <c r="K226" i="5"/>
  <c r="L226" i="5"/>
  <c r="K230" i="5" a="1"/>
  <c r="K230" i="5"/>
  <c r="L230" i="5"/>
  <c r="K234" i="5" a="1"/>
  <c r="K234" i="5"/>
  <c r="L234" i="5"/>
  <c r="N234" i="5" a="1"/>
  <c r="N234" i="5"/>
  <c r="O234" i="5"/>
  <c r="J250" i="5" a="1"/>
  <c r="J250" i="5"/>
  <c r="K250" i="5" a="1"/>
  <c r="K250" i="5"/>
  <c r="L250" i="5"/>
  <c r="J254" i="5" a="1"/>
  <c r="J254" i="5"/>
  <c r="K254" i="5" a="1"/>
  <c r="K254" i="5"/>
  <c r="L254" i="5"/>
  <c r="O19" i="5"/>
  <c r="J196" i="5" a="1"/>
  <c r="J196" i="5"/>
  <c r="N165" i="5" a="1"/>
  <c r="N165" i="5"/>
  <c r="O165" i="5"/>
  <c r="N175" i="5" a="1"/>
  <c r="N175" i="5"/>
  <c r="O175" i="5"/>
  <c r="J152" i="5" a="1"/>
  <c r="J152" i="5"/>
  <c r="K152" i="5" a="1"/>
  <c r="K152" i="5"/>
  <c r="L152" i="5"/>
  <c r="J156" i="5" a="1"/>
  <c r="J156" i="5"/>
  <c r="K156" i="5" a="1"/>
  <c r="K156" i="5"/>
  <c r="L156" i="5"/>
  <c r="J164" i="5" a="1"/>
  <c r="J164" i="5"/>
  <c r="K164" i="5" a="1"/>
  <c r="K164" i="5"/>
  <c r="L164" i="5"/>
  <c r="N139" i="5" a="1"/>
  <c r="N139" i="5"/>
  <c r="O139" i="5"/>
  <c r="N147" i="5" a="1"/>
  <c r="N147" i="5"/>
  <c r="O147" i="5"/>
  <c r="M155" i="5" a="1"/>
  <c r="M155" i="5"/>
  <c r="N155" i="5" a="1"/>
  <c r="N155" i="5"/>
  <c r="O155" i="5"/>
  <c r="M159" i="5" a="1"/>
  <c r="M159" i="5"/>
  <c r="N159" i="5" a="1"/>
  <c r="N159" i="5"/>
  <c r="O159" i="5"/>
  <c r="N171" i="5" a="1"/>
  <c r="N171" i="5"/>
  <c r="O171" i="5"/>
  <c r="N187" i="5" a="1"/>
  <c r="N187" i="5"/>
  <c r="O187" i="5"/>
  <c r="K168" i="5" a="1"/>
  <c r="K168" i="5"/>
  <c r="L168" i="5"/>
  <c r="J172" i="5" a="1"/>
  <c r="J172" i="5"/>
  <c r="K172" i="5" a="1"/>
  <c r="K172" i="5"/>
  <c r="L172" i="5"/>
  <c r="K176" i="5" a="1"/>
  <c r="K176" i="5"/>
  <c r="L176" i="5"/>
  <c r="K180" i="5" a="1"/>
  <c r="K180" i="5"/>
  <c r="L180" i="5"/>
  <c r="K184" i="5" a="1"/>
  <c r="K184" i="5"/>
  <c r="L184" i="5"/>
  <c r="J188" i="5" a="1"/>
  <c r="J188" i="5"/>
  <c r="K188" i="5" a="1"/>
  <c r="K188" i="5"/>
  <c r="L188" i="5"/>
  <c r="K196" i="5" a="1"/>
  <c r="K196" i="5"/>
  <c r="L196" i="5"/>
  <c r="K189" i="5" a="1"/>
  <c r="K189" i="5"/>
  <c r="L189" i="5"/>
  <c r="K197" i="5" a="1"/>
  <c r="K197" i="5"/>
  <c r="L197" i="5"/>
  <c r="K219" i="5" a="1"/>
  <c r="K219" i="5"/>
  <c r="L219" i="5"/>
  <c r="M192" i="5" a="1"/>
  <c r="M192" i="5"/>
  <c r="M204" i="5" a="1"/>
  <c r="M204" i="5"/>
  <c r="M208" i="5" a="1"/>
  <c r="M208" i="5"/>
  <c r="M216" i="5" a="1"/>
  <c r="M216" i="5"/>
  <c r="J224" i="5" a="1"/>
  <c r="J224" i="5"/>
  <c r="J205" i="5" a="1"/>
  <c r="J205" i="5"/>
  <c r="J209" i="5" a="1"/>
  <c r="J209" i="5"/>
  <c r="K209" i="5" a="1"/>
  <c r="K209" i="5"/>
  <c r="L209" i="5"/>
  <c r="J213" i="5" a="1"/>
  <c r="J213" i="5"/>
  <c r="K213" i="5" a="1"/>
  <c r="K213" i="5"/>
  <c r="L213" i="5"/>
  <c r="K224" i="5" a="1"/>
  <c r="K224" i="5"/>
  <c r="L224" i="5"/>
  <c r="N192" i="5" a="1"/>
  <c r="N192" i="5"/>
  <c r="O192" i="5"/>
  <c r="N204" i="5" a="1"/>
  <c r="N204" i="5"/>
  <c r="O204" i="5"/>
  <c r="N208" i="5" a="1"/>
  <c r="N208" i="5"/>
  <c r="O208" i="5"/>
  <c r="N216" i="5" a="1"/>
  <c r="N216" i="5"/>
  <c r="O216" i="5"/>
  <c r="K233" i="5" a="1"/>
  <c r="K233" i="5"/>
  <c r="L233" i="5"/>
  <c r="N223" i="5" a="1"/>
  <c r="N223" i="5"/>
  <c r="O223" i="5"/>
  <c r="K238" i="5" a="1"/>
  <c r="K238" i="5"/>
  <c r="L238" i="5"/>
  <c r="J243" i="5" a="1"/>
  <c r="J243" i="5"/>
  <c r="K243" i="5" a="1"/>
  <c r="K243" i="5"/>
  <c r="L243" i="5"/>
  <c r="L255" i="5"/>
  <c r="J241" i="5" a="1"/>
  <c r="J241" i="5"/>
  <c r="K241" i="5" a="1"/>
  <c r="K241" i="5"/>
  <c r="L241" i="5"/>
  <c r="N245" i="5" a="1"/>
  <c r="N245" i="5"/>
  <c r="O245" i="5"/>
  <c r="N249" i="5" a="1"/>
  <c r="N249" i="5"/>
  <c r="O249" i="5"/>
  <c r="N253" i="5" a="1"/>
  <c r="N253" i="5"/>
  <c r="O253" i="5"/>
  <c r="N238" i="5" a="1"/>
  <c r="N238" i="5"/>
  <c r="O238" i="5"/>
  <c r="N242" i="5" a="1"/>
  <c r="N242" i="5"/>
  <c r="O242" i="5"/>
  <c r="N246" i="5" a="1"/>
  <c r="N246" i="5"/>
  <c r="O246" i="5"/>
  <c r="N250" i="5" a="1"/>
  <c r="N250" i="5"/>
  <c r="O250" i="5"/>
  <c r="N254" i="5" a="1"/>
  <c r="N254" i="5"/>
  <c r="O254" i="5"/>
  <c r="J140" i="5" a="1"/>
  <c r="J140" i="5"/>
  <c r="J148" i="5" a="1"/>
  <c r="J148" i="5"/>
  <c r="K140" i="5" a="1"/>
  <c r="K140" i="5"/>
  <c r="L140" i="5"/>
  <c r="K148" i="5" a="1"/>
  <c r="K148" i="5"/>
  <c r="L148" i="5"/>
  <c r="M160" i="5" a="1"/>
  <c r="M160" i="5"/>
  <c r="N160" i="5" a="1"/>
  <c r="N160" i="5"/>
  <c r="O160" i="5"/>
  <c r="K205" i="5" a="1"/>
  <c r="K205" i="5"/>
  <c r="L205" i="5"/>
  <c r="N189" i="5" a="1"/>
  <c r="N189" i="5"/>
  <c r="O189" i="5"/>
  <c r="N193" i="5" a="1"/>
  <c r="N193" i="5"/>
  <c r="O193" i="5"/>
  <c r="N197" i="5" a="1"/>
  <c r="N197" i="5"/>
  <c r="O197" i="5"/>
  <c r="N201" i="5" a="1"/>
  <c r="N201" i="5"/>
  <c r="O201" i="5"/>
  <c r="N205" i="5" a="1"/>
  <c r="N205" i="5"/>
  <c r="O205" i="5"/>
  <c r="N209" i="5" a="1"/>
  <c r="N209" i="5"/>
  <c r="O209" i="5"/>
  <c r="N213" i="5" a="1"/>
  <c r="N213" i="5"/>
  <c r="O213" i="5"/>
  <c r="L231" i="5"/>
  <c r="J242" i="5" a="1"/>
  <c r="J242" i="5"/>
  <c r="K242" i="5" a="1"/>
  <c r="K242" i="5"/>
  <c r="L242" i="5"/>
  <c r="K228" i="5" a="1"/>
  <c r="K228" i="5"/>
  <c r="L228" i="5"/>
  <c r="K232" i="5" a="1"/>
  <c r="K232" i="5"/>
  <c r="L232" i="5"/>
  <c r="K236" i="5" a="1"/>
  <c r="K236" i="5"/>
  <c r="L236" i="5"/>
  <c r="J154" i="1" a="1"/>
  <c r="J154" i="1"/>
  <c r="J146" i="1" a="1"/>
  <c r="J146" i="1"/>
  <c r="J138" i="1" a="1"/>
  <c r="J138" i="1"/>
  <c r="J130" i="1" a="1"/>
  <c r="J130" i="1"/>
  <c r="J122" i="1" a="1"/>
  <c r="J122" i="1"/>
  <c r="M114" i="1" a="1"/>
  <c r="M114" i="1"/>
  <c r="N114" i="1" a="1"/>
  <c r="N114" i="1"/>
  <c r="O114" i="1"/>
  <c r="M106" i="1" a="1"/>
  <c r="M106" i="1"/>
  <c r="N106" i="1" a="1"/>
  <c r="N106" i="1"/>
  <c r="O106" i="1"/>
  <c r="M98" i="1" a="1"/>
  <c r="M98" i="1"/>
  <c r="N98" i="1" a="1"/>
  <c r="N98" i="1"/>
  <c r="O98" i="1"/>
  <c r="M90" i="1" a="1"/>
  <c r="M90" i="1"/>
  <c r="N90" i="1" a="1"/>
  <c r="N90" i="1"/>
  <c r="O90" i="1"/>
  <c r="M86" i="1" a="1"/>
  <c r="M86" i="1"/>
  <c r="N86" i="1" a="1"/>
  <c r="N86" i="1"/>
  <c r="O86" i="1"/>
  <c r="M82" i="1" a="1"/>
  <c r="M82" i="1"/>
  <c r="N82" i="1" a="1"/>
  <c r="N82" i="1"/>
  <c r="O82" i="1"/>
  <c r="M78" i="1" a="1"/>
  <c r="M78" i="1"/>
  <c r="N78" i="1" a="1"/>
  <c r="N78" i="1"/>
  <c r="O78" i="1"/>
  <c r="M74" i="1" a="1"/>
  <c r="M74" i="1"/>
  <c r="N74" i="1" a="1"/>
  <c r="N74" i="1"/>
  <c r="O74" i="1"/>
  <c r="M70" i="1" a="1"/>
  <c r="M70" i="1"/>
  <c r="N70" i="1" a="1"/>
  <c r="N70" i="1"/>
  <c r="O70" i="1"/>
  <c r="M66" i="1" a="1"/>
  <c r="M66" i="1"/>
  <c r="N66" i="1" a="1"/>
  <c r="N66" i="1"/>
  <c r="O66" i="1"/>
  <c r="M62" i="1" a="1"/>
  <c r="M62" i="1"/>
  <c r="N62" i="1" a="1"/>
  <c r="N62" i="1"/>
  <c r="O62" i="1"/>
  <c r="M58" i="1" a="1"/>
  <c r="M58" i="1"/>
  <c r="N58" i="1" a="1"/>
  <c r="N58" i="1"/>
  <c r="O58" i="1"/>
  <c r="M54" i="1" a="1"/>
  <c r="M54" i="1"/>
  <c r="N54" i="1" a="1"/>
  <c r="N54" i="1"/>
  <c r="O54" i="1"/>
  <c r="M50" i="1" a="1"/>
  <c r="M50" i="1"/>
  <c r="N50" i="1" a="1"/>
  <c r="N50" i="1"/>
  <c r="O50" i="1"/>
  <c r="M46" i="1" a="1"/>
  <c r="M46" i="1"/>
  <c r="N46" i="1" a="1"/>
  <c r="N46" i="1"/>
  <c r="O46" i="1"/>
  <c r="M42" i="1" a="1"/>
  <c r="M42" i="1"/>
  <c r="N42" i="1" a="1"/>
  <c r="N42" i="1"/>
  <c r="O42" i="1"/>
  <c r="M38" i="1" a="1"/>
  <c r="M38" i="1"/>
  <c r="N38" i="1" a="1"/>
  <c r="N38" i="1"/>
  <c r="O38" i="1"/>
  <c r="M34" i="1" a="1"/>
  <c r="M34" i="1"/>
  <c r="N34" i="1" a="1"/>
  <c r="N34" i="1"/>
  <c r="O34" i="1"/>
  <c r="M30" i="1" a="1"/>
  <c r="M30" i="1"/>
  <c r="N30" i="1" a="1"/>
  <c r="N30" i="1"/>
  <c r="O30" i="1"/>
  <c r="M26" i="1" a="1"/>
  <c r="M26" i="1"/>
  <c r="N26" i="1" a="1"/>
  <c r="N26" i="1"/>
  <c r="O26" i="1"/>
  <c r="M22" i="1" a="1"/>
  <c r="M22" i="1"/>
  <c r="N22" i="1" a="1"/>
  <c r="N22" i="1"/>
  <c r="O22" i="1"/>
  <c r="M18" i="1" a="1"/>
  <c r="M18" i="1"/>
  <c r="N18" i="1" a="1"/>
  <c r="N18" i="1"/>
  <c r="O18" i="1"/>
  <c r="M14" i="1" a="1"/>
  <c r="M14" i="1"/>
  <c r="N14" i="1" a="1"/>
  <c r="N14" i="1"/>
  <c r="O14" i="1"/>
  <c r="M10" i="1" a="1"/>
  <c r="M10" i="1"/>
  <c r="N10" i="1" a="1"/>
  <c r="N10" i="1"/>
  <c r="O10" i="1"/>
  <c r="M6" i="1" a="1"/>
  <c r="M6" i="1"/>
  <c r="N6" i="1" a="1"/>
  <c r="N6" i="1"/>
  <c r="O6" i="1"/>
  <c r="N182" i="1" a="1"/>
  <c r="N182" i="1"/>
  <c r="O182" i="1"/>
  <c r="N174" i="1" a="1"/>
  <c r="N174" i="1"/>
  <c r="O174" i="1"/>
  <c r="N163" i="1" a="1"/>
  <c r="N163" i="1"/>
  <c r="O163" i="1"/>
  <c r="N134" i="1" a="1"/>
  <c r="N134" i="1"/>
  <c r="O134" i="1"/>
  <c r="N123" i="1" a="1"/>
  <c r="N123" i="1"/>
  <c r="O123" i="1"/>
  <c r="N102" i="1" a="1"/>
  <c r="N102" i="1"/>
  <c r="O102" i="1"/>
  <c r="M169" i="1" a="1"/>
  <c r="M169" i="1"/>
  <c r="N169" i="1" a="1"/>
  <c r="N169" i="1"/>
  <c r="O169" i="1"/>
  <c r="M161" i="1" a="1"/>
  <c r="M161" i="1"/>
  <c r="N161" i="1" a="1"/>
  <c r="N161" i="1"/>
  <c r="O161" i="1"/>
  <c r="M153" i="1" a="1"/>
  <c r="M153" i="1"/>
  <c r="N153" i="1" a="1"/>
  <c r="N153" i="1"/>
  <c r="O153" i="1"/>
  <c r="M149" i="1" a="1"/>
  <c r="M149" i="1"/>
  <c r="N149" i="1" a="1"/>
  <c r="N149" i="1"/>
  <c r="O149" i="1"/>
  <c r="M145" i="1" a="1"/>
  <c r="M145" i="1"/>
  <c r="N145" i="1" a="1"/>
  <c r="N145" i="1"/>
  <c r="O145" i="1"/>
  <c r="M141" i="1" a="1"/>
  <c r="M141" i="1"/>
  <c r="N141" i="1" a="1"/>
  <c r="N141" i="1"/>
  <c r="O141" i="1"/>
  <c r="M137" i="1" a="1"/>
  <c r="M137" i="1"/>
  <c r="N137" i="1" a="1"/>
  <c r="N137" i="1"/>
  <c r="O137" i="1"/>
  <c r="M133" i="1" a="1"/>
  <c r="M133" i="1"/>
  <c r="N133" i="1" a="1"/>
  <c r="N133" i="1"/>
  <c r="O133" i="1"/>
  <c r="M129" i="1" a="1"/>
  <c r="M129" i="1"/>
  <c r="N129" i="1" a="1"/>
  <c r="N129" i="1"/>
  <c r="O129" i="1"/>
  <c r="M125" i="1" a="1"/>
  <c r="M125" i="1"/>
  <c r="N125" i="1" a="1"/>
  <c r="N125" i="1"/>
  <c r="O125" i="1"/>
  <c r="M121" i="1" a="1"/>
  <c r="M121" i="1"/>
  <c r="N121" i="1" a="1"/>
  <c r="N121" i="1"/>
  <c r="O121" i="1"/>
  <c r="M117" i="1" a="1"/>
  <c r="M117" i="1"/>
  <c r="N117" i="1" a="1"/>
  <c r="N117" i="1"/>
  <c r="O117" i="1"/>
  <c r="M113" i="1" a="1"/>
  <c r="M113" i="1"/>
  <c r="N113" i="1" a="1"/>
  <c r="N113" i="1"/>
  <c r="O113" i="1"/>
  <c r="M109" i="1" a="1"/>
  <c r="M109" i="1"/>
  <c r="N109" i="1" a="1"/>
  <c r="N109" i="1"/>
  <c r="O109" i="1"/>
  <c r="M105" i="1" a="1"/>
  <c r="M105" i="1"/>
  <c r="N105" i="1" a="1"/>
  <c r="N105" i="1"/>
  <c r="O105" i="1"/>
  <c r="M101" i="1" a="1"/>
  <c r="M101" i="1"/>
  <c r="N101" i="1" a="1"/>
  <c r="N101" i="1"/>
  <c r="O101" i="1"/>
  <c r="M97" i="1" a="1"/>
  <c r="M97" i="1"/>
  <c r="N97" i="1" a="1"/>
  <c r="N97" i="1"/>
  <c r="O97" i="1"/>
  <c r="M93" i="1" a="1"/>
  <c r="M93" i="1"/>
  <c r="N93" i="1" a="1"/>
  <c r="N93" i="1"/>
  <c r="O93" i="1"/>
  <c r="M89" i="1" a="1"/>
  <c r="M89" i="1"/>
  <c r="N89" i="1" a="1"/>
  <c r="N89" i="1"/>
  <c r="O89" i="1"/>
  <c r="M85" i="1" a="1"/>
  <c r="M85" i="1"/>
  <c r="N85" i="1" a="1"/>
  <c r="N85" i="1"/>
  <c r="O85" i="1"/>
  <c r="M81" i="1" a="1"/>
  <c r="M81" i="1"/>
  <c r="N81" i="1" a="1"/>
  <c r="N81" i="1"/>
  <c r="O81" i="1"/>
  <c r="M77" i="1" a="1"/>
  <c r="M77" i="1"/>
  <c r="N77" i="1" a="1"/>
  <c r="N77" i="1"/>
  <c r="O77" i="1"/>
  <c r="M73" i="1" a="1"/>
  <c r="M73" i="1"/>
  <c r="N73" i="1" a="1"/>
  <c r="N73" i="1"/>
  <c r="O73" i="1"/>
  <c r="M69" i="1" a="1"/>
  <c r="M69" i="1"/>
  <c r="N69" i="1" a="1"/>
  <c r="N69" i="1"/>
  <c r="O69" i="1"/>
  <c r="M65" i="1" a="1"/>
  <c r="M65" i="1"/>
  <c r="N65" i="1" a="1"/>
  <c r="N65" i="1"/>
  <c r="O65" i="1"/>
  <c r="M61" i="1" a="1"/>
  <c r="M61" i="1"/>
  <c r="N61" i="1" a="1"/>
  <c r="N61" i="1"/>
  <c r="O61" i="1"/>
  <c r="M57" i="1" a="1"/>
  <c r="M57" i="1"/>
  <c r="N57" i="1" a="1"/>
  <c r="N57" i="1"/>
  <c r="O57" i="1"/>
  <c r="M53" i="1" a="1"/>
  <c r="M53" i="1"/>
  <c r="N53" i="1" a="1"/>
  <c r="N53" i="1"/>
  <c r="O53" i="1"/>
  <c r="M49" i="1" a="1"/>
  <c r="M49" i="1"/>
  <c r="N49" i="1" a="1"/>
  <c r="N49" i="1"/>
  <c r="O49" i="1"/>
  <c r="M45" i="1" a="1"/>
  <c r="M45" i="1"/>
  <c r="N45" i="1" a="1"/>
  <c r="N45" i="1"/>
  <c r="O45" i="1"/>
  <c r="M41" i="1" a="1"/>
  <c r="M41" i="1"/>
  <c r="N41" i="1" a="1"/>
  <c r="N41" i="1"/>
  <c r="O41" i="1"/>
  <c r="M37" i="1" a="1"/>
  <c r="M37" i="1"/>
  <c r="N37" i="1" a="1"/>
  <c r="N37" i="1"/>
  <c r="O37" i="1"/>
  <c r="M33" i="1" a="1"/>
  <c r="M33" i="1"/>
  <c r="N33" i="1" a="1"/>
  <c r="N33" i="1"/>
  <c r="O33" i="1"/>
  <c r="M29" i="1" a="1"/>
  <c r="M29" i="1"/>
  <c r="N29" i="1" a="1"/>
  <c r="N29" i="1"/>
  <c r="O29" i="1"/>
  <c r="M25" i="1" a="1"/>
  <c r="M25" i="1"/>
  <c r="N25" i="1" a="1"/>
  <c r="N25" i="1"/>
  <c r="O25" i="1"/>
  <c r="M21" i="1" a="1"/>
  <c r="M21" i="1"/>
  <c r="N21" i="1" a="1"/>
  <c r="N21" i="1"/>
  <c r="O21" i="1"/>
  <c r="M17" i="1" a="1"/>
  <c r="M17" i="1"/>
  <c r="N17" i="1" a="1"/>
  <c r="N17" i="1"/>
  <c r="O17" i="1"/>
  <c r="M13" i="1" a="1"/>
  <c r="M13" i="1"/>
  <c r="N13" i="1" a="1"/>
  <c r="N13" i="1"/>
  <c r="O13" i="1"/>
  <c r="M9" i="1" a="1"/>
  <c r="M9" i="1"/>
  <c r="N9" i="1" a="1"/>
  <c r="N9" i="1"/>
  <c r="O9" i="1"/>
  <c r="M5" i="1" a="1"/>
  <c r="M5" i="1"/>
  <c r="N5" i="1" a="1"/>
  <c r="N5" i="1"/>
  <c r="O5" i="1"/>
  <c r="N176" i="1" a="1"/>
  <c r="N176" i="1"/>
  <c r="O176" i="1"/>
  <c r="N166" i="1" a="1"/>
  <c r="N166" i="1"/>
  <c r="O166" i="1"/>
  <c r="N158" i="1" a="1"/>
  <c r="N158" i="1"/>
  <c r="O158" i="1"/>
  <c r="N142" i="1" a="1"/>
  <c r="N142" i="1"/>
  <c r="O142" i="1"/>
  <c r="N131" i="1" a="1"/>
  <c r="N131" i="1"/>
  <c r="O131" i="1"/>
  <c r="N110" i="1" a="1"/>
  <c r="N110" i="1"/>
  <c r="O110" i="1"/>
  <c r="N99" i="1" a="1"/>
  <c r="N99" i="1"/>
  <c r="O99" i="1"/>
  <c r="M172" i="1" a="1"/>
  <c r="M172" i="1"/>
  <c r="N172" i="1" a="1"/>
  <c r="N172" i="1"/>
  <c r="O172" i="1"/>
  <c r="M164" i="1" a="1"/>
  <c r="M164" i="1"/>
  <c r="N164" i="1" a="1"/>
  <c r="N164" i="1"/>
  <c r="O164" i="1"/>
  <c r="M156" i="1" a="1"/>
  <c r="M156" i="1"/>
  <c r="N156" i="1" a="1"/>
  <c r="N156" i="1"/>
  <c r="O156" i="1"/>
  <c r="M152" i="1" a="1"/>
  <c r="M152" i="1"/>
  <c r="N152" i="1" a="1"/>
  <c r="N152" i="1"/>
  <c r="O152" i="1"/>
  <c r="M148" i="1" a="1"/>
  <c r="M148" i="1"/>
  <c r="N148" i="1" a="1"/>
  <c r="N148" i="1"/>
  <c r="O148" i="1"/>
  <c r="M144" i="1" a="1"/>
  <c r="M144" i="1"/>
  <c r="N144" i="1" a="1"/>
  <c r="N144" i="1"/>
  <c r="O144" i="1"/>
  <c r="M140" i="1" a="1"/>
  <c r="M140" i="1"/>
  <c r="N140" i="1" a="1"/>
  <c r="N140" i="1"/>
  <c r="O140" i="1"/>
  <c r="M136" i="1" a="1"/>
  <c r="M136" i="1"/>
  <c r="N136" i="1" a="1"/>
  <c r="N136" i="1"/>
  <c r="O136" i="1"/>
  <c r="M132" i="1" a="1"/>
  <c r="M132" i="1"/>
  <c r="N132" i="1" a="1"/>
  <c r="N132" i="1"/>
  <c r="O132" i="1"/>
  <c r="M128" i="1" a="1"/>
  <c r="M128" i="1"/>
  <c r="N128" i="1" a="1"/>
  <c r="N128" i="1"/>
  <c r="O128" i="1"/>
  <c r="M124" i="1" a="1"/>
  <c r="M124" i="1"/>
  <c r="N124" i="1" a="1"/>
  <c r="N124" i="1"/>
  <c r="O124" i="1"/>
  <c r="M120" i="1" a="1"/>
  <c r="M120" i="1"/>
  <c r="N120" i="1" a="1"/>
  <c r="N120" i="1"/>
  <c r="O120" i="1"/>
  <c r="M116" i="1" a="1"/>
  <c r="M116" i="1"/>
  <c r="N116" i="1" a="1"/>
  <c r="N116" i="1"/>
  <c r="O116" i="1"/>
  <c r="M112" i="1" a="1"/>
  <c r="M112" i="1"/>
  <c r="N112" i="1" a="1"/>
  <c r="N112" i="1"/>
  <c r="O112" i="1"/>
  <c r="M108" i="1" a="1"/>
  <c r="M108" i="1"/>
  <c r="N108" i="1" a="1"/>
  <c r="N108" i="1"/>
  <c r="O108" i="1"/>
  <c r="M104" i="1" a="1"/>
  <c r="M104" i="1"/>
  <c r="N104" i="1" a="1"/>
  <c r="N104" i="1"/>
  <c r="O104" i="1"/>
  <c r="M100" i="1" a="1"/>
  <c r="M100" i="1"/>
  <c r="N100" i="1" a="1"/>
  <c r="N100" i="1"/>
  <c r="O100" i="1"/>
  <c r="M96" i="1" a="1"/>
  <c r="M96" i="1"/>
  <c r="N96" i="1" a="1"/>
  <c r="N96" i="1"/>
  <c r="O96" i="1"/>
  <c r="M92" i="1" a="1"/>
  <c r="M92" i="1"/>
  <c r="N92" i="1" a="1"/>
  <c r="N92" i="1"/>
  <c r="O92" i="1"/>
  <c r="M88" i="1" a="1"/>
  <c r="M88" i="1"/>
  <c r="N88" i="1" a="1"/>
  <c r="N88" i="1"/>
  <c r="O88" i="1"/>
  <c r="M84" i="1" a="1"/>
  <c r="M84" i="1"/>
  <c r="N84" i="1" a="1"/>
  <c r="N84" i="1"/>
  <c r="O84" i="1"/>
  <c r="M80" i="1" a="1"/>
  <c r="M80" i="1"/>
  <c r="N80" i="1" a="1"/>
  <c r="N80" i="1"/>
  <c r="O80" i="1"/>
  <c r="M76" i="1" a="1"/>
  <c r="M76" i="1"/>
  <c r="N76" i="1" a="1"/>
  <c r="N76" i="1"/>
  <c r="O76" i="1"/>
  <c r="M72" i="1" a="1"/>
  <c r="M72" i="1"/>
  <c r="N72" i="1" a="1"/>
  <c r="N72" i="1"/>
  <c r="O72" i="1"/>
  <c r="M68" i="1" a="1"/>
  <c r="M68" i="1"/>
  <c r="N68" i="1" a="1"/>
  <c r="N68" i="1"/>
  <c r="O68" i="1"/>
  <c r="M64" i="1" a="1"/>
  <c r="M64" i="1"/>
  <c r="N64" i="1" a="1"/>
  <c r="N64" i="1"/>
  <c r="O64" i="1"/>
  <c r="M60" i="1" a="1"/>
  <c r="M60" i="1"/>
  <c r="N60" i="1" a="1"/>
  <c r="N60" i="1"/>
  <c r="O60" i="1"/>
  <c r="M56" i="1" a="1"/>
  <c r="M56" i="1"/>
  <c r="N56" i="1" a="1"/>
  <c r="N56" i="1"/>
  <c r="O56" i="1"/>
  <c r="M52" i="1" a="1"/>
  <c r="M52" i="1"/>
  <c r="N52" i="1" a="1"/>
  <c r="N52" i="1"/>
  <c r="O52" i="1"/>
  <c r="M48" i="1" a="1"/>
  <c r="M48" i="1"/>
  <c r="N48" i="1" a="1"/>
  <c r="N48" i="1"/>
  <c r="O48" i="1"/>
  <c r="M44" i="1" a="1"/>
  <c r="M44" i="1"/>
  <c r="N44" i="1" a="1"/>
  <c r="N44" i="1"/>
  <c r="O44" i="1"/>
  <c r="M40" i="1" a="1"/>
  <c r="M40" i="1"/>
  <c r="N40" i="1" a="1"/>
  <c r="N40" i="1"/>
  <c r="O40" i="1"/>
  <c r="M36" i="1" a="1"/>
  <c r="M36" i="1"/>
  <c r="N36" i="1" a="1"/>
  <c r="N36" i="1"/>
  <c r="O36" i="1"/>
  <c r="M32" i="1" a="1"/>
  <c r="M32" i="1"/>
  <c r="N32" i="1" a="1"/>
  <c r="N32" i="1"/>
  <c r="O32" i="1"/>
  <c r="M28" i="1" a="1"/>
  <c r="M28" i="1"/>
  <c r="N28" i="1" a="1"/>
  <c r="N28" i="1"/>
  <c r="O28" i="1"/>
  <c r="M24" i="1" a="1"/>
  <c r="M24" i="1"/>
  <c r="N24" i="1" a="1"/>
  <c r="N24" i="1"/>
  <c r="O24" i="1"/>
  <c r="M20" i="1" a="1"/>
  <c r="M20" i="1"/>
  <c r="N20" i="1" a="1"/>
  <c r="N20" i="1"/>
  <c r="O20" i="1"/>
  <c r="M16" i="1" a="1"/>
  <c r="M16" i="1"/>
  <c r="N16" i="1" a="1"/>
  <c r="N16" i="1"/>
  <c r="O16" i="1"/>
  <c r="M12" i="1" a="1"/>
  <c r="M12" i="1"/>
  <c r="N12" i="1" a="1"/>
  <c r="N12" i="1"/>
  <c r="O12" i="1"/>
  <c r="M8" i="1" a="1"/>
  <c r="M8" i="1"/>
  <c r="N8" i="1" a="1"/>
  <c r="N8" i="1"/>
  <c r="O8" i="1"/>
  <c r="N178" i="1" a="1"/>
  <c r="N178" i="1"/>
  <c r="O178" i="1"/>
  <c r="N150" i="1" a="1"/>
  <c r="N150" i="1"/>
  <c r="O150" i="1"/>
  <c r="N139" i="1" a="1"/>
  <c r="N139" i="1"/>
  <c r="O139" i="1"/>
  <c r="N118" i="1" a="1"/>
  <c r="N118" i="1"/>
  <c r="O118" i="1"/>
  <c r="N107" i="1" a="1"/>
  <c r="N107" i="1"/>
  <c r="O107" i="1"/>
  <c r="J159" i="1" a="1"/>
  <c r="J159" i="1"/>
  <c r="J151" i="1" a="1"/>
  <c r="J151" i="1"/>
  <c r="J143" i="1" a="1"/>
  <c r="J143" i="1"/>
  <c r="J135" i="1" a="1"/>
  <c r="J135" i="1"/>
  <c r="J127" i="1" a="1"/>
  <c r="J127" i="1"/>
  <c r="M119" i="1" a="1"/>
  <c r="M119" i="1"/>
  <c r="N119" i="1" a="1"/>
  <c r="N119" i="1"/>
  <c r="O119" i="1"/>
  <c r="M111" i="1" a="1"/>
  <c r="M111" i="1"/>
  <c r="N111" i="1" a="1"/>
  <c r="N111" i="1"/>
  <c r="O111" i="1"/>
  <c r="M103" i="1" a="1"/>
  <c r="M103" i="1"/>
  <c r="N103" i="1" a="1"/>
  <c r="N103" i="1"/>
  <c r="O103" i="1"/>
  <c r="M95" i="1" a="1"/>
  <c r="M95" i="1"/>
  <c r="N95" i="1" a="1"/>
  <c r="N95" i="1"/>
  <c r="O95" i="1"/>
  <c r="M91" i="1" a="1"/>
  <c r="M91" i="1"/>
  <c r="N91" i="1" a="1"/>
  <c r="N91" i="1"/>
  <c r="O91" i="1"/>
  <c r="M87" i="1" a="1"/>
  <c r="M87" i="1"/>
  <c r="N87" i="1" a="1"/>
  <c r="N87" i="1"/>
  <c r="O87" i="1"/>
  <c r="M83" i="1" a="1"/>
  <c r="M83" i="1"/>
  <c r="N83" i="1" a="1"/>
  <c r="N83" i="1"/>
  <c r="O83" i="1"/>
  <c r="M79" i="1" a="1"/>
  <c r="M79" i="1"/>
  <c r="N79" i="1" a="1"/>
  <c r="N79" i="1"/>
  <c r="O79" i="1"/>
  <c r="M75" i="1" a="1"/>
  <c r="M75" i="1"/>
  <c r="N75" i="1" a="1"/>
  <c r="N75" i="1"/>
  <c r="O75" i="1"/>
  <c r="M71" i="1" a="1"/>
  <c r="M71" i="1"/>
  <c r="N71" i="1" a="1"/>
  <c r="N71" i="1"/>
  <c r="O71" i="1"/>
  <c r="M67" i="1" a="1"/>
  <c r="M67" i="1"/>
  <c r="N67" i="1" a="1"/>
  <c r="N67" i="1"/>
  <c r="O67" i="1"/>
  <c r="M63" i="1" a="1"/>
  <c r="M63" i="1"/>
  <c r="N63" i="1" a="1"/>
  <c r="N63" i="1"/>
  <c r="O63" i="1"/>
  <c r="M59" i="1" a="1"/>
  <c r="M59" i="1"/>
  <c r="N59" i="1" a="1"/>
  <c r="N59" i="1"/>
  <c r="O59" i="1"/>
  <c r="M55" i="1" a="1"/>
  <c r="M55" i="1"/>
  <c r="N55" i="1" a="1"/>
  <c r="N55" i="1"/>
  <c r="O55" i="1"/>
  <c r="M51" i="1" a="1"/>
  <c r="M51" i="1"/>
  <c r="N51" i="1" a="1"/>
  <c r="N51" i="1"/>
  <c r="O51" i="1"/>
  <c r="M47" i="1" a="1"/>
  <c r="M47" i="1"/>
  <c r="N47" i="1" a="1"/>
  <c r="N47" i="1"/>
  <c r="O47" i="1"/>
  <c r="M43" i="1" a="1"/>
  <c r="M43" i="1"/>
  <c r="N43" i="1" a="1"/>
  <c r="N43" i="1"/>
  <c r="O43" i="1"/>
  <c r="M39" i="1" a="1"/>
  <c r="M39" i="1"/>
  <c r="N39" i="1" a="1"/>
  <c r="N39" i="1"/>
  <c r="O39" i="1"/>
  <c r="M35" i="1" a="1"/>
  <c r="M35" i="1"/>
  <c r="N35" i="1" a="1"/>
  <c r="N35" i="1"/>
  <c r="O35" i="1"/>
  <c r="M31" i="1" a="1"/>
  <c r="M31" i="1"/>
  <c r="N31" i="1" a="1"/>
  <c r="N31" i="1"/>
  <c r="O31" i="1"/>
  <c r="M27" i="1" a="1"/>
  <c r="M27" i="1"/>
  <c r="N27" i="1" a="1"/>
  <c r="N27" i="1"/>
  <c r="O27" i="1"/>
  <c r="M23" i="1" a="1"/>
  <c r="M23" i="1"/>
  <c r="N23" i="1" a="1"/>
  <c r="N23" i="1"/>
  <c r="O23" i="1"/>
  <c r="M19" i="1" a="1"/>
  <c r="M19" i="1"/>
  <c r="N19" i="1" a="1"/>
  <c r="N19" i="1"/>
  <c r="O19" i="1"/>
  <c r="M15" i="1" a="1"/>
  <c r="M15" i="1"/>
  <c r="N15" i="1" a="1"/>
  <c r="N15" i="1"/>
  <c r="O15" i="1"/>
  <c r="M11" i="1" a="1"/>
  <c r="M11" i="1"/>
  <c r="N11" i="1" a="1"/>
  <c r="N11" i="1"/>
  <c r="O11" i="1"/>
  <c r="M7" i="1" a="1"/>
  <c r="M7" i="1"/>
  <c r="N7" i="1" a="1"/>
  <c r="N7" i="1"/>
  <c r="O7" i="1"/>
  <c r="N180" i="1" a="1"/>
  <c r="N180" i="1"/>
  <c r="O180" i="1"/>
  <c r="N171" i="1" a="1"/>
  <c r="N171" i="1"/>
  <c r="O171" i="1"/>
  <c r="N155" i="1" a="1"/>
  <c r="N155" i="1"/>
  <c r="O155" i="1"/>
  <c r="N147" i="1" a="1"/>
  <c r="N147" i="1"/>
  <c r="O147" i="1"/>
  <c r="N126" i="1" a="1"/>
  <c r="N126" i="1"/>
  <c r="O126" i="1"/>
  <c r="N115" i="1" a="1"/>
  <c r="N115" i="1"/>
  <c r="O115" i="1"/>
  <c r="N94" i="1" a="1"/>
  <c r="N94" i="1"/>
  <c r="O94" i="1"/>
  <c r="M254" i="1" a="1"/>
  <c r="M254" i="1"/>
  <c r="N254" i="1" a="1"/>
  <c r="N254" i="1"/>
  <c r="O254" i="1"/>
  <c r="M252" i="1" a="1"/>
  <c r="M252" i="1"/>
  <c r="N252" i="1" a="1"/>
  <c r="N252" i="1"/>
  <c r="O252" i="1"/>
  <c r="M250" i="1" a="1"/>
  <c r="M250" i="1"/>
  <c r="N250" i="1" a="1"/>
  <c r="N250" i="1"/>
  <c r="O250" i="1"/>
  <c r="M248" i="1" a="1"/>
  <c r="M248" i="1"/>
  <c r="N248" i="1" a="1"/>
  <c r="N248" i="1"/>
  <c r="O248" i="1"/>
  <c r="M246" i="1" a="1"/>
  <c r="M246" i="1"/>
  <c r="N246" i="1" a="1"/>
  <c r="N246" i="1"/>
  <c r="O246" i="1"/>
  <c r="M244" i="1" a="1"/>
  <c r="M244" i="1"/>
  <c r="N244" i="1" a="1"/>
  <c r="N244" i="1"/>
  <c r="O244" i="1"/>
  <c r="M242" i="1" a="1"/>
  <c r="M242" i="1"/>
  <c r="N242" i="1" a="1"/>
  <c r="N242" i="1"/>
  <c r="O242" i="1"/>
  <c r="M240" i="1" a="1"/>
  <c r="M240" i="1"/>
  <c r="N240" i="1" a="1"/>
  <c r="N240" i="1"/>
  <c r="O240" i="1"/>
  <c r="M238" i="1" a="1"/>
  <c r="M238" i="1"/>
  <c r="N238" i="1" a="1"/>
  <c r="N238" i="1"/>
  <c r="O238" i="1"/>
  <c r="M236" i="1" a="1"/>
  <c r="M236" i="1"/>
  <c r="N236" i="1" a="1"/>
  <c r="N236" i="1"/>
  <c r="O236" i="1"/>
  <c r="M234" i="1" a="1"/>
  <c r="M234" i="1"/>
  <c r="N234" i="1" a="1"/>
  <c r="N234" i="1"/>
  <c r="O234" i="1"/>
  <c r="M232" i="1" a="1"/>
  <c r="M232" i="1"/>
  <c r="N232" i="1" a="1"/>
  <c r="N232" i="1"/>
  <c r="O232" i="1"/>
  <c r="M230" i="1" a="1"/>
  <c r="M230" i="1"/>
  <c r="N230" i="1" a="1"/>
  <c r="N230" i="1"/>
  <c r="O230" i="1"/>
  <c r="M228" i="1" a="1"/>
  <c r="M228" i="1"/>
  <c r="N228" i="1" a="1"/>
  <c r="N228" i="1"/>
  <c r="O228" i="1"/>
  <c r="M226" i="1" a="1"/>
  <c r="M226" i="1"/>
  <c r="N226" i="1" a="1"/>
  <c r="N226" i="1"/>
  <c r="O226" i="1"/>
  <c r="M224" i="1" a="1"/>
  <c r="M224" i="1"/>
  <c r="N224" i="1" a="1"/>
  <c r="N224" i="1"/>
  <c r="O224" i="1"/>
  <c r="M222" i="1" a="1"/>
  <c r="M222" i="1"/>
  <c r="N222" i="1" a="1"/>
  <c r="N222" i="1"/>
  <c r="O222" i="1"/>
  <c r="M220" i="1" a="1"/>
  <c r="M220" i="1"/>
  <c r="N220" i="1" a="1"/>
  <c r="N220" i="1"/>
  <c r="O220" i="1"/>
  <c r="M218" i="1" a="1"/>
  <c r="M218" i="1"/>
  <c r="N218" i="1" a="1"/>
  <c r="N218" i="1"/>
  <c r="O218" i="1"/>
  <c r="M215" i="1" a="1"/>
  <c r="M215" i="1"/>
  <c r="N215" i="1" a="1"/>
  <c r="N215" i="1"/>
  <c r="O215" i="1"/>
  <c r="M210" i="1" a="1"/>
  <c r="M210" i="1"/>
  <c r="N210" i="1" a="1"/>
  <c r="N210" i="1"/>
  <c r="O210" i="1"/>
  <c r="M207" i="1" a="1"/>
  <c r="M207" i="1"/>
  <c r="N207" i="1" a="1"/>
  <c r="N207" i="1"/>
  <c r="O207" i="1"/>
  <c r="M202" i="1" a="1"/>
  <c r="M202" i="1"/>
  <c r="N202" i="1" a="1"/>
  <c r="N202" i="1"/>
  <c r="O202" i="1"/>
  <c r="M199" i="1" a="1"/>
  <c r="M199" i="1"/>
  <c r="N199" i="1" a="1"/>
  <c r="N199" i="1"/>
  <c r="O199" i="1"/>
  <c r="M194" i="1" a="1"/>
  <c r="M194" i="1"/>
  <c r="N194" i="1" a="1"/>
  <c r="N194" i="1"/>
  <c r="O194" i="1"/>
  <c r="M191" i="1" a="1"/>
  <c r="M191" i="1"/>
  <c r="N191" i="1" a="1"/>
  <c r="N191" i="1"/>
  <c r="O191" i="1"/>
  <c r="M186" i="1" a="1"/>
  <c r="M186" i="1"/>
  <c r="N186" i="1" a="1"/>
  <c r="N186" i="1"/>
  <c r="O186" i="1"/>
  <c r="M183" i="1" a="1"/>
  <c r="M183" i="1"/>
  <c r="N183" i="1" a="1"/>
  <c r="N183" i="1"/>
  <c r="O183" i="1"/>
  <c r="M175" i="1" a="1"/>
  <c r="M175" i="1"/>
  <c r="N175" i="1" a="1"/>
  <c r="N175" i="1"/>
  <c r="O175" i="1"/>
  <c r="M159" i="1" a="1"/>
  <c r="M159" i="1"/>
  <c r="N159" i="1" a="1"/>
  <c r="N159" i="1"/>
  <c r="O159" i="1"/>
  <c r="M151" i="1" a="1"/>
  <c r="M151" i="1"/>
  <c r="N151" i="1" a="1"/>
  <c r="N151" i="1"/>
  <c r="O151" i="1"/>
  <c r="M130" i="1" a="1"/>
  <c r="M130" i="1"/>
  <c r="N130" i="1" a="1"/>
  <c r="N130" i="1"/>
  <c r="O130" i="1"/>
  <c r="M217" i="1" a="1"/>
  <c r="M217" i="1"/>
  <c r="N217" i="1" a="1"/>
  <c r="N217" i="1"/>
  <c r="O217" i="1"/>
  <c r="M212" i="1" a="1"/>
  <c r="M212" i="1"/>
  <c r="N212" i="1" a="1"/>
  <c r="N212" i="1"/>
  <c r="O212" i="1"/>
  <c r="M209" i="1" a="1"/>
  <c r="M209" i="1"/>
  <c r="N209" i="1" a="1"/>
  <c r="N209" i="1"/>
  <c r="O209" i="1"/>
  <c r="M204" i="1" a="1"/>
  <c r="M204" i="1"/>
  <c r="N204" i="1" a="1"/>
  <c r="N204" i="1"/>
  <c r="O204" i="1"/>
  <c r="M201" i="1" a="1"/>
  <c r="M201" i="1"/>
  <c r="N201" i="1" a="1"/>
  <c r="N201" i="1"/>
  <c r="O201" i="1"/>
  <c r="M196" i="1" a="1"/>
  <c r="M196" i="1"/>
  <c r="N196" i="1" a="1"/>
  <c r="N196" i="1"/>
  <c r="O196" i="1"/>
  <c r="M193" i="1" a="1"/>
  <c r="M193" i="1"/>
  <c r="N193" i="1" a="1"/>
  <c r="N193" i="1"/>
  <c r="O193" i="1"/>
  <c r="M188" i="1" a="1"/>
  <c r="M188" i="1"/>
  <c r="N188" i="1" a="1"/>
  <c r="N188" i="1"/>
  <c r="O188" i="1"/>
  <c r="M185" i="1" a="1"/>
  <c r="M185" i="1"/>
  <c r="N185" i="1" a="1"/>
  <c r="N185" i="1"/>
  <c r="O185" i="1"/>
  <c r="M177" i="1" a="1"/>
  <c r="M177" i="1"/>
  <c r="N177" i="1" a="1"/>
  <c r="N177" i="1"/>
  <c r="O177" i="1"/>
  <c r="M167" i="1" a="1"/>
  <c r="M167" i="1"/>
  <c r="N167" i="1" a="1"/>
  <c r="N167" i="1"/>
  <c r="O167" i="1"/>
  <c r="M138" i="1" a="1"/>
  <c r="M138" i="1"/>
  <c r="N138" i="1" a="1"/>
  <c r="N138" i="1"/>
  <c r="O138" i="1"/>
  <c r="M127" i="1" a="1"/>
  <c r="M127" i="1"/>
  <c r="N127" i="1" a="1"/>
  <c r="N127" i="1"/>
  <c r="O127" i="1"/>
  <c r="J173" i="1" a="1"/>
  <c r="J173" i="1"/>
  <c r="M173" i="1" a="1"/>
  <c r="M173" i="1"/>
  <c r="N173" i="1" a="1"/>
  <c r="N173" i="1"/>
  <c r="O173" i="1"/>
  <c r="J165" i="1" a="1"/>
  <c r="J165" i="1"/>
  <c r="M165" i="1" a="1"/>
  <c r="M165" i="1"/>
  <c r="N165" i="1" a="1"/>
  <c r="N165" i="1"/>
  <c r="O165" i="1"/>
  <c r="J157" i="1" a="1"/>
  <c r="J157" i="1"/>
  <c r="M157" i="1" a="1"/>
  <c r="M157" i="1"/>
  <c r="N157" i="1" a="1"/>
  <c r="N157" i="1"/>
  <c r="O157" i="1"/>
  <c r="M255" i="1" a="1"/>
  <c r="M255" i="1"/>
  <c r="N255" i="1" a="1"/>
  <c r="N255" i="1"/>
  <c r="O255" i="1"/>
  <c r="M253" i="1" a="1"/>
  <c r="M253" i="1"/>
  <c r="N253" i="1" a="1"/>
  <c r="N253" i="1"/>
  <c r="O253" i="1"/>
  <c r="M251" i="1" a="1"/>
  <c r="M251" i="1"/>
  <c r="N251" i="1" a="1"/>
  <c r="N251" i="1"/>
  <c r="O251" i="1"/>
  <c r="M249" i="1" a="1"/>
  <c r="M249" i="1"/>
  <c r="N249" i="1" a="1"/>
  <c r="N249" i="1"/>
  <c r="O249" i="1"/>
  <c r="M247" i="1" a="1"/>
  <c r="M247" i="1"/>
  <c r="N247" i="1" a="1"/>
  <c r="N247" i="1"/>
  <c r="O247" i="1"/>
  <c r="M245" i="1" a="1"/>
  <c r="M245" i="1"/>
  <c r="N245" i="1" a="1"/>
  <c r="N245" i="1"/>
  <c r="O245" i="1"/>
  <c r="M243" i="1" a="1"/>
  <c r="M243" i="1"/>
  <c r="N243" i="1" a="1"/>
  <c r="N243" i="1"/>
  <c r="O243" i="1"/>
  <c r="M241" i="1" a="1"/>
  <c r="M241" i="1"/>
  <c r="N241" i="1" a="1"/>
  <c r="N241" i="1"/>
  <c r="O241" i="1"/>
  <c r="M239" i="1" a="1"/>
  <c r="M239" i="1"/>
  <c r="N239" i="1" a="1"/>
  <c r="N239" i="1"/>
  <c r="O239" i="1"/>
  <c r="M237" i="1" a="1"/>
  <c r="M237" i="1"/>
  <c r="N237" i="1" a="1"/>
  <c r="N237" i="1"/>
  <c r="O237" i="1"/>
  <c r="M235" i="1" a="1"/>
  <c r="M235" i="1"/>
  <c r="N235" i="1" a="1"/>
  <c r="N235" i="1"/>
  <c r="O235" i="1"/>
  <c r="M233" i="1" a="1"/>
  <c r="M233" i="1"/>
  <c r="N233" i="1" a="1"/>
  <c r="N233" i="1"/>
  <c r="O233" i="1"/>
  <c r="M231" i="1" a="1"/>
  <c r="M231" i="1"/>
  <c r="N231" i="1" a="1"/>
  <c r="N231" i="1"/>
  <c r="O231" i="1"/>
  <c r="M229" i="1" a="1"/>
  <c r="M229" i="1"/>
  <c r="N229" i="1" a="1"/>
  <c r="N229" i="1"/>
  <c r="O229" i="1"/>
  <c r="M227" i="1" a="1"/>
  <c r="M227" i="1"/>
  <c r="N227" i="1" a="1"/>
  <c r="N227" i="1"/>
  <c r="O227" i="1"/>
  <c r="M225" i="1" a="1"/>
  <c r="M225" i="1"/>
  <c r="N225" i="1" a="1"/>
  <c r="N225" i="1"/>
  <c r="O225" i="1"/>
  <c r="M223" i="1" a="1"/>
  <c r="M223" i="1"/>
  <c r="N223" i="1" a="1"/>
  <c r="N223" i="1"/>
  <c r="O223" i="1"/>
  <c r="M221" i="1" a="1"/>
  <c r="M221" i="1"/>
  <c r="N221" i="1" a="1"/>
  <c r="N221" i="1"/>
  <c r="O221" i="1"/>
  <c r="M219" i="1" a="1"/>
  <c r="M219" i="1"/>
  <c r="N219" i="1" a="1"/>
  <c r="N219" i="1"/>
  <c r="O219" i="1"/>
  <c r="M214" i="1" a="1"/>
  <c r="M214" i="1"/>
  <c r="N214" i="1" a="1"/>
  <c r="N214" i="1"/>
  <c r="O214" i="1"/>
  <c r="M211" i="1" a="1"/>
  <c r="M211" i="1"/>
  <c r="N211" i="1" a="1"/>
  <c r="N211" i="1"/>
  <c r="O211" i="1"/>
  <c r="M206" i="1" a="1"/>
  <c r="M206" i="1"/>
  <c r="N206" i="1" a="1"/>
  <c r="N206" i="1"/>
  <c r="O206" i="1"/>
  <c r="M203" i="1" a="1"/>
  <c r="M203" i="1"/>
  <c r="N203" i="1" a="1"/>
  <c r="N203" i="1"/>
  <c r="O203" i="1"/>
  <c r="M198" i="1" a="1"/>
  <c r="M198" i="1"/>
  <c r="N198" i="1" a="1"/>
  <c r="N198" i="1"/>
  <c r="O198" i="1"/>
  <c r="M195" i="1" a="1"/>
  <c r="M195" i="1"/>
  <c r="N195" i="1" a="1"/>
  <c r="N195" i="1"/>
  <c r="O195" i="1"/>
  <c r="M190" i="1" a="1"/>
  <c r="M190" i="1"/>
  <c r="N190" i="1" a="1"/>
  <c r="N190" i="1"/>
  <c r="O190" i="1"/>
  <c r="M187" i="1" a="1"/>
  <c r="M187" i="1"/>
  <c r="N187" i="1" a="1"/>
  <c r="N187" i="1"/>
  <c r="O187" i="1"/>
  <c r="M179" i="1" a="1"/>
  <c r="M179" i="1"/>
  <c r="N179" i="1" a="1"/>
  <c r="N179" i="1"/>
  <c r="O179" i="1"/>
  <c r="M170" i="1" a="1"/>
  <c r="M170" i="1"/>
  <c r="N170" i="1" a="1"/>
  <c r="N170" i="1"/>
  <c r="O170" i="1"/>
  <c r="M162" i="1" a="1"/>
  <c r="M162" i="1"/>
  <c r="N162" i="1" a="1"/>
  <c r="N162" i="1"/>
  <c r="O162" i="1"/>
  <c r="M146" i="1" a="1"/>
  <c r="M146" i="1"/>
  <c r="N146" i="1" a="1"/>
  <c r="N146" i="1"/>
  <c r="O146" i="1"/>
  <c r="M135" i="1" a="1"/>
  <c r="M135" i="1"/>
  <c r="N135" i="1" a="1"/>
  <c r="N135" i="1"/>
  <c r="O135" i="1"/>
  <c r="J168" i="1" a="1"/>
  <c r="J168" i="1"/>
  <c r="M168" i="1" a="1"/>
  <c r="M168" i="1"/>
  <c r="N168" i="1" a="1"/>
  <c r="N168" i="1"/>
  <c r="O168" i="1"/>
  <c r="J160" i="1" a="1"/>
  <c r="J160" i="1"/>
  <c r="M160" i="1" a="1"/>
  <c r="M160" i="1"/>
  <c r="N160" i="1" a="1"/>
  <c r="N160" i="1"/>
  <c r="O160" i="1"/>
  <c r="M216" i="1" a="1"/>
  <c r="M216" i="1"/>
  <c r="N216" i="1" a="1"/>
  <c r="N216" i="1"/>
  <c r="O216" i="1"/>
  <c r="M213" i="1" a="1"/>
  <c r="M213" i="1"/>
  <c r="N213" i="1" a="1"/>
  <c r="N213" i="1"/>
  <c r="O213" i="1"/>
  <c r="M208" i="1" a="1"/>
  <c r="M208" i="1"/>
  <c r="N208" i="1" a="1"/>
  <c r="N208" i="1"/>
  <c r="O208" i="1"/>
  <c r="M205" i="1" a="1"/>
  <c r="M205" i="1"/>
  <c r="N205" i="1" a="1"/>
  <c r="N205" i="1"/>
  <c r="O205" i="1"/>
  <c r="M200" i="1" a="1"/>
  <c r="M200" i="1"/>
  <c r="N200" i="1" a="1"/>
  <c r="N200" i="1"/>
  <c r="O200" i="1"/>
  <c r="M197" i="1" a="1"/>
  <c r="M197" i="1"/>
  <c r="N197" i="1" a="1"/>
  <c r="N197" i="1"/>
  <c r="O197" i="1"/>
  <c r="M192" i="1" a="1"/>
  <c r="M192" i="1"/>
  <c r="N192" i="1" a="1"/>
  <c r="N192" i="1"/>
  <c r="O192" i="1"/>
  <c r="M189" i="1" a="1"/>
  <c r="M189" i="1"/>
  <c r="N189" i="1" a="1"/>
  <c r="N189" i="1"/>
  <c r="O189" i="1"/>
  <c r="M184" i="1" a="1"/>
  <c r="M184" i="1"/>
  <c r="N184" i="1" a="1"/>
  <c r="N184" i="1"/>
  <c r="O184" i="1"/>
  <c r="M181" i="1" a="1"/>
  <c r="M181" i="1"/>
  <c r="N181" i="1" a="1"/>
  <c r="N181" i="1"/>
  <c r="O181" i="1"/>
  <c r="M154" i="1" a="1"/>
  <c r="M154" i="1"/>
  <c r="N154" i="1" a="1"/>
  <c r="N154" i="1"/>
  <c r="O154" i="1"/>
  <c r="M143" i="1" a="1"/>
  <c r="M143" i="1"/>
  <c r="N143" i="1" a="1"/>
  <c r="N143" i="1"/>
  <c r="O143" i="1"/>
  <c r="M122" i="1" a="1"/>
  <c r="M122" i="1"/>
  <c r="N122" i="1" a="1"/>
  <c r="N122" i="1"/>
  <c r="O122" i="1"/>
  <c r="M4" i="1" a="1"/>
  <c r="M4" i="1"/>
  <c r="N4" i="1" a="1"/>
  <c r="N4" i="1"/>
  <c r="O4" i="1"/>
  <c r="K216" i="1" a="1"/>
  <c r="K216" i="1"/>
  <c r="L216" i="1"/>
  <c r="K211" i="1" a="1"/>
  <c r="K211" i="1"/>
  <c r="L211" i="1"/>
  <c r="K208" i="1" a="1"/>
  <c r="K208" i="1"/>
  <c r="L208" i="1"/>
  <c r="K203" i="1" a="1"/>
  <c r="K203" i="1"/>
  <c r="L203" i="1"/>
  <c r="K200" i="1" a="1"/>
  <c r="K200" i="1"/>
  <c r="L200" i="1"/>
  <c r="K195" i="1" a="1"/>
  <c r="K195" i="1"/>
  <c r="L195" i="1"/>
  <c r="K192" i="1" a="1"/>
  <c r="K192" i="1"/>
  <c r="L192" i="1"/>
  <c r="K187" i="1" a="1"/>
  <c r="K187" i="1"/>
  <c r="L187" i="1"/>
  <c r="K184" i="1" a="1"/>
  <c r="K184" i="1"/>
  <c r="L184" i="1"/>
  <c r="K181" i="1" a="1"/>
  <c r="K181" i="1"/>
  <c r="L181" i="1"/>
  <c r="K177" i="1" a="1"/>
  <c r="K177" i="1"/>
  <c r="L177" i="1"/>
  <c r="K167" i="1" a="1"/>
  <c r="K167" i="1"/>
  <c r="L167" i="1"/>
  <c r="K162" i="1" a="1"/>
  <c r="K162" i="1"/>
  <c r="L162" i="1"/>
  <c r="K138" i="1" a="1"/>
  <c r="K138" i="1"/>
  <c r="L138" i="1"/>
  <c r="K127" i="1" a="1"/>
  <c r="K127" i="1"/>
  <c r="L127" i="1"/>
  <c r="K254" i="1" a="1"/>
  <c r="K254" i="1"/>
  <c r="L254" i="1"/>
  <c r="K252" i="1" a="1"/>
  <c r="K252" i="1"/>
  <c r="L252" i="1"/>
  <c r="K250" i="1" a="1"/>
  <c r="K250" i="1"/>
  <c r="L250" i="1"/>
  <c r="K248" i="1" a="1"/>
  <c r="K248" i="1"/>
  <c r="L248" i="1"/>
  <c r="K246" i="1" a="1"/>
  <c r="K246" i="1"/>
  <c r="L246" i="1"/>
  <c r="K244" i="1" a="1"/>
  <c r="K244" i="1"/>
  <c r="L244" i="1"/>
  <c r="K242" i="1" a="1"/>
  <c r="K242" i="1"/>
  <c r="L242" i="1"/>
  <c r="K240" i="1" a="1"/>
  <c r="K240" i="1"/>
  <c r="L240" i="1"/>
  <c r="K238" i="1" a="1"/>
  <c r="K238" i="1"/>
  <c r="L238" i="1"/>
  <c r="K236" i="1" a="1"/>
  <c r="K236" i="1"/>
  <c r="L236" i="1"/>
  <c r="K234" i="1" a="1"/>
  <c r="K234" i="1"/>
  <c r="L234" i="1"/>
  <c r="K232" i="1" a="1"/>
  <c r="K232" i="1"/>
  <c r="L232" i="1"/>
  <c r="K230" i="1" a="1"/>
  <c r="K230" i="1"/>
  <c r="L230" i="1"/>
  <c r="K228" i="1" a="1"/>
  <c r="K228" i="1"/>
  <c r="L228" i="1"/>
  <c r="K226" i="1" a="1"/>
  <c r="K226" i="1"/>
  <c r="L226" i="1"/>
  <c r="K224" i="1" a="1"/>
  <c r="K224" i="1"/>
  <c r="L224" i="1"/>
  <c r="K222" i="1" a="1"/>
  <c r="K222" i="1"/>
  <c r="L222" i="1"/>
  <c r="K220" i="1" a="1"/>
  <c r="K220" i="1"/>
  <c r="L220" i="1"/>
  <c r="K218" i="1" a="1"/>
  <c r="K218" i="1"/>
  <c r="L218" i="1"/>
  <c r="K213" i="1" a="1"/>
  <c r="K213" i="1"/>
  <c r="L213" i="1"/>
  <c r="K210" i="1" a="1"/>
  <c r="K210" i="1"/>
  <c r="L210" i="1"/>
  <c r="K205" i="1" a="1"/>
  <c r="K205" i="1"/>
  <c r="L205" i="1"/>
  <c r="K202" i="1" a="1"/>
  <c r="K202" i="1"/>
  <c r="L202" i="1"/>
  <c r="K197" i="1" a="1"/>
  <c r="K197" i="1"/>
  <c r="L197" i="1"/>
  <c r="K194" i="1" a="1"/>
  <c r="K194" i="1"/>
  <c r="L194" i="1"/>
  <c r="K189" i="1" a="1"/>
  <c r="K189" i="1"/>
  <c r="L189" i="1"/>
  <c r="K186" i="1" a="1"/>
  <c r="K186" i="1"/>
  <c r="L186" i="1"/>
  <c r="K165" i="1" a="1"/>
  <c r="K165" i="1"/>
  <c r="L165" i="1"/>
  <c r="K160" i="1" a="1"/>
  <c r="K160" i="1"/>
  <c r="L160" i="1"/>
  <c r="K146" i="1" a="1"/>
  <c r="K146" i="1"/>
  <c r="L146" i="1"/>
  <c r="K135" i="1" a="1"/>
  <c r="K135" i="1"/>
  <c r="L135" i="1"/>
  <c r="K215" i="1" a="1"/>
  <c r="K215" i="1"/>
  <c r="L215" i="1"/>
  <c r="K212" i="1" a="1"/>
  <c r="K212" i="1"/>
  <c r="L212" i="1"/>
  <c r="K207" i="1" a="1"/>
  <c r="K207" i="1"/>
  <c r="L207" i="1"/>
  <c r="K204" i="1" a="1"/>
  <c r="K204" i="1"/>
  <c r="L204" i="1"/>
  <c r="K199" i="1" a="1"/>
  <c r="K199" i="1"/>
  <c r="L199" i="1"/>
  <c r="K196" i="1" a="1"/>
  <c r="K196" i="1"/>
  <c r="L196" i="1"/>
  <c r="K191" i="1" a="1"/>
  <c r="K191" i="1"/>
  <c r="L191" i="1"/>
  <c r="K188" i="1" a="1"/>
  <c r="K188" i="1"/>
  <c r="L188" i="1"/>
  <c r="K183" i="1" a="1"/>
  <c r="K183" i="1"/>
  <c r="L183" i="1"/>
  <c r="K179" i="1" a="1"/>
  <c r="K179" i="1"/>
  <c r="L179" i="1"/>
  <c r="K175" i="1" a="1"/>
  <c r="K175" i="1"/>
  <c r="L175" i="1"/>
  <c r="K170" i="1" a="1"/>
  <c r="K170" i="1"/>
  <c r="L170" i="1"/>
  <c r="K159" i="1" a="1"/>
  <c r="K159" i="1"/>
  <c r="L159" i="1"/>
  <c r="K154" i="1" a="1"/>
  <c r="K154" i="1"/>
  <c r="L154" i="1"/>
  <c r="K143" i="1" a="1"/>
  <c r="K143" i="1"/>
  <c r="L143" i="1"/>
  <c r="K122" i="1" a="1"/>
  <c r="K122" i="1"/>
  <c r="L122" i="1"/>
  <c r="K255" i="1" a="1"/>
  <c r="K255" i="1"/>
  <c r="L255" i="1"/>
  <c r="K253" i="1" a="1"/>
  <c r="K253" i="1"/>
  <c r="L253" i="1"/>
  <c r="K251" i="1" a="1"/>
  <c r="K251" i="1"/>
  <c r="L251" i="1"/>
  <c r="K249" i="1" a="1"/>
  <c r="K249" i="1"/>
  <c r="L249" i="1"/>
  <c r="K247" i="1" a="1"/>
  <c r="K247" i="1"/>
  <c r="L247" i="1"/>
  <c r="K245" i="1" a="1"/>
  <c r="K245" i="1"/>
  <c r="L245" i="1"/>
  <c r="K243" i="1" a="1"/>
  <c r="K243" i="1"/>
  <c r="L243" i="1"/>
  <c r="K241" i="1" a="1"/>
  <c r="K241" i="1"/>
  <c r="L241" i="1"/>
  <c r="K239" i="1" a="1"/>
  <c r="K239" i="1"/>
  <c r="L239" i="1"/>
  <c r="K237" i="1" a="1"/>
  <c r="K237" i="1"/>
  <c r="L237" i="1"/>
  <c r="K235" i="1" a="1"/>
  <c r="K235" i="1"/>
  <c r="L235" i="1"/>
  <c r="K233" i="1" a="1"/>
  <c r="K233" i="1"/>
  <c r="L233" i="1"/>
  <c r="K231" i="1" a="1"/>
  <c r="K231" i="1"/>
  <c r="L231" i="1"/>
  <c r="K229" i="1" a="1"/>
  <c r="K229" i="1"/>
  <c r="L229" i="1"/>
  <c r="K227" i="1" a="1"/>
  <c r="K227" i="1"/>
  <c r="L227" i="1"/>
  <c r="K225" i="1" a="1"/>
  <c r="K225" i="1"/>
  <c r="L225" i="1"/>
  <c r="K223" i="1" a="1"/>
  <c r="K223" i="1"/>
  <c r="L223" i="1"/>
  <c r="K221" i="1" a="1"/>
  <c r="K221" i="1"/>
  <c r="L221" i="1"/>
  <c r="K219" i="1" a="1"/>
  <c r="K219" i="1"/>
  <c r="L219" i="1"/>
  <c r="K217" i="1" a="1"/>
  <c r="K217" i="1"/>
  <c r="L217" i="1"/>
  <c r="K214" i="1" a="1"/>
  <c r="K214" i="1"/>
  <c r="L214" i="1"/>
  <c r="K209" i="1" a="1"/>
  <c r="K209" i="1"/>
  <c r="L209" i="1"/>
  <c r="K206" i="1" a="1"/>
  <c r="K206" i="1"/>
  <c r="L206" i="1"/>
  <c r="K201" i="1" a="1"/>
  <c r="K201" i="1"/>
  <c r="L201" i="1"/>
  <c r="K198" i="1" a="1"/>
  <c r="K198" i="1"/>
  <c r="L198" i="1"/>
  <c r="K193" i="1" a="1"/>
  <c r="K193" i="1"/>
  <c r="L193" i="1"/>
  <c r="K190" i="1" a="1"/>
  <c r="K190" i="1"/>
  <c r="L190" i="1"/>
  <c r="K185" i="1" a="1"/>
  <c r="K185" i="1"/>
  <c r="L185" i="1"/>
  <c r="K173" i="1" a="1"/>
  <c r="K173" i="1"/>
  <c r="L173" i="1"/>
  <c r="K168" i="1" a="1"/>
  <c r="K168" i="1"/>
  <c r="L168" i="1"/>
  <c r="K157" i="1" a="1"/>
  <c r="K157" i="1"/>
  <c r="L157" i="1"/>
  <c r="K151" i="1" a="1"/>
  <c r="K151" i="1"/>
  <c r="L151" i="1"/>
  <c r="K130" i="1" a="1"/>
  <c r="K130" i="1"/>
  <c r="L130" i="1"/>
  <c r="J182" i="1" a="1"/>
  <c r="J182" i="1"/>
  <c r="K182" i="1" a="1"/>
  <c r="K182" i="1"/>
  <c r="L182" i="1"/>
  <c r="J180" i="1" a="1"/>
  <c r="J180" i="1"/>
  <c r="K180" i="1" a="1"/>
  <c r="K180" i="1"/>
  <c r="L180" i="1"/>
  <c r="J178" i="1" a="1"/>
  <c r="J178" i="1"/>
  <c r="K178" i="1" a="1"/>
  <c r="K178" i="1"/>
  <c r="L178" i="1"/>
  <c r="J176" i="1" a="1"/>
  <c r="J176" i="1"/>
  <c r="K176" i="1" a="1"/>
  <c r="K176" i="1"/>
  <c r="L176" i="1"/>
  <c r="J174" i="1" a="1"/>
  <c r="J174" i="1"/>
  <c r="K174" i="1" a="1"/>
  <c r="K174" i="1"/>
  <c r="L174" i="1"/>
  <c r="J172" i="1" a="1"/>
  <c r="J172" i="1"/>
  <c r="K172" i="1" a="1"/>
  <c r="K172" i="1"/>
  <c r="L172" i="1"/>
  <c r="J171" i="1" a="1"/>
  <c r="J171" i="1"/>
  <c r="K171" i="1" a="1"/>
  <c r="K171" i="1"/>
  <c r="L171" i="1"/>
  <c r="J169" i="1" a="1"/>
  <c r="J169" i="1"/>
  <c r="K169" i="1" a="1"/>
  <c r="K169" i="1"/>
  <c r="L169" i="1"/>
  <c r="J166" i="1" a="1"/>
  <c r="J166" i="1"/>
  <c r="K166" i="1" a="1"/>
  <c r="K166" i="1"/>
  <c r="L166" i="1"/>
  <c r="J164" i="1" a="1"/>
  <c r="J164" i="1"/>
  <c r="K164" i="1" a="1"/>
  <c r="K164" i="1"/>
  <c r="L164" i="1"/>
  <c r="J163" i="1" a="1"/>
  <c r="J163" i="1"/>
  <c r="K163" i="1" a="1"/>
  <c r="K163" i="1"/>
  <c r="L163" i="1"/>
  <c r="J161" i="1" a="1"/>
  <c r="J161" i="1"/>
  <c r="K161" i="1" a="1"/>
  <c r="K161" i="1"/>
  <c r="L161" i="1"/>
  <c r="J158" i="1" a="1"/>
  <c r="J158" i="1"/>
  <c r="K158" i="1" a="1"/>
  <c r="K158" i="1"/>
  <c r="L158" i="1"/>
  <c r="J156" i="1" a="1"/>
  <c r="J156" i="1"/>
  <c r="K156" i="1" a="1"/>
  <c r="K156" i="1"/>
  <c r="L156" i="1"/>
  <c r="J155" i="1" a="1"/>
  <c r="J155" i="1"/>
  <c r="K155" i="1" a="1"/>
  <c r="K155" i="1"/>
  <c r="L155" i="1"/>
  <c r="J153" i="1" a="1"/>
  <c r="J153" i="1"/>
  <c r="K153" i="1" a="1"/>
  <c r="K153" i="1"/>
  <c r="L153" i="1"/>
  <c r="J152" i="1" a="1"/>
  <c r="J152" i="1"/>
  <c r="K152" i="1" a="1"/>
  <c r="K152" i="1"/>
  <c r="L152" i="1"/>
  <c r="J150" i="1" a="1"/>
  <c r="J150" i="1"/>
  <c r="K150" i="1" a="1"/>
  <c r="K150" i="1"/>
  <c r="L150" i="1"/>
  <c r="J149" i="1" a="1"/>
  <c r="J149" i="1"/>
  <c r="K149" i="1" a="1"/>
  <c r="K149" i="1"/>
  <c r="L149" i="1"/>
  <c r="J148" i="1" a="1"/>
  <c r="J148" i="1"/>
  <c r="K148" i="1" a="1"/>
  <c r="K148" i="1"/>
  <c r="L148" i="1"/>
  <c r="J147" i="1" a="1"/>
  <c r="J147" i="1"/>
  <c r="K147" i="1" a="1"/>
  <c r="K147" i="1"/>
  <c r="L147" i="1"/>
  <c r="J145" i="1" a="1"/>
  <c r="J145" i="1"/>
  <c r="K145" i="1" a="1"/>
  <c r="K145" i="1"/>
  <c r="L145" i="1"/>
  <c r="J144" i="1" a="1"/>
  <c r="J144" i="1"/>
  <c r="K144" i="1" a="1"/>
  <c r="K144" i="1"/>
  <c r="L144" i="1"/>
  <c r="J142" i="1" a="1"/>
  <c r="J142" i="1"/>
  <c r="K142" i="1" a="1"/>
  <c r="K142" i="1"/>
  <c r="L142" i="1"/>
  <c r="J141" i="1" a="1"/>
  <c r="J141" i="1"/>
  <c r="K141" i="1" a="1"/>
  <c r="K141" i="1"/>
  <c r="L141" i="1"/>
  <c r="J140" i="1" a="1"/>
  <c r="J140" i="1"/>
  <c r="K140" i="1" a="1"/>
  <c r="K140" i="1"/>
  <c r="L140" i="1"/>
  <c r="J139" i="1" a="1"/>
  <c r="J139" i="1"/>
  <c r="K139" i="1" a="1"/>
  <c r="K139" i="1"/>
  <c r="L139" i="1"/>
  <c r="J137" i="1" a="1"/>
  <c r="J137" i="1"/>
  <c r="K137" i="1" a="1"/>
  <c r="K137" i="1"/>
  <c r="L137" i="1"/>
  <c r="J136" i="1" a="1"/>
  <c r="J136" i="1"/>
  <c r="K136" i="1" a="1"/>
  <c r="K136" i="1"/>
  <c r="L136" i="1"/>
  <c r="J134" i="1" a="1"/>
  <c r="J134" i="1"/>
  <c r="K134" i="1" a="1"/>
  <c r="K134" i="1"/>
  <c r="L134" i="1"/>
  <c r="J133" i="1" a="1"/>
  <c r="J133" i="1"/>
  <c r="K133" i="1" a="1"/>
  <c r="K133" i="1"/>
  <c r="L133" i="1"/>
  <c r="J132" i="1" a="1"/>
  <c r="J132" i="1"/>
  <c r="K132" i="1" a="1"/>
  <c r="K132" i="1"/>
  <c r="L132" i="1"/>
  <c r="J131" i="1" a="1"/>
  <c r="J131" i="1"/>
  <c r="K131" i="1" a="1"/>
  <c r="K131" i="1"/>
  <c r="L131" i="1"/>
  <c r="J129" i="1" a="1"/>
  <c r="J129" i="1"/>
  <c r="K129" i="1" a="1"/>
  <c r="K129" i="1"/>
  <c r="L129" i="1"/>
  <c r="J128" i="1" a="1"/>
  <c r="J128" i="1"/>
  <c r="K128" i="1" a="1"/>
  <c r="K128" i="1"/>
  <c r="L128" i="1"/>
  <c r="J126" i="1" a="1"/>
  <c r="J126" i="1"/>
  <c r="K126" i="1" a="1"/>
  <c r="K126" i="1"/>
  <c r="L126" i="1"/>
  <c r="J125" i="1" a="1"/>
  <c r="J125" i="1"/>
  <c r="K125" i="1" a="1"/>
  <c r="K125" i="1"/>
  <c r="L125" i="1"/>
  <c r="J124" i="1" a="1"/>
  <c r="J124" i="1"/>
  <c r="K124" i="1" a="1"/>
  <c r="K124" i="1"/>
  <c r="L124" i="1"/>
  <c r="J123" i="1" a="1"/>
  <c r="J123" i="1"/>
  <c r="K123" i="1" a="1"/>
  <c r="K123" i="1"/>
  <c r="L123" i="1"/>
  <c r="J121" i="1" a="1"/>
  <c r="J121" i="1"/>
  <c r="K121" i="1" a="1"/>
  <c r="K121" i="1"/>
  <c r="L121" i="1"/>
  <c r="J120" i="1" a="1"/>
  <c r="J120" i="1"/>
  <c r="K120" i="1" a="1"/>
  <c r="K120" i="1"/>
  <c r="L120" i="1"/>
  <c r="J119" i="1" a="1"/>
  <c r="J119" i="1"/>
  <c r="K119" i="1" a="1"/>
  <c r="K119" i="1"/>
  <c r="L119" i="1"/>
  <c r="J118" i="1" a="1"/>
  <c r="J118" i="1"/>
  <c r="K118" i="1" a="1"/>
  <c r="K118" i="1"/>
  <c r="L118" i="1"/>
  <c r="J117" i="1" a="1"/>
  <c r="J117" i="1"/>
  <c r="K117" i="1" a="1"/>
  <c r="K117" i="1"/>
  <c r="L117" i="1"/>
  <c r="J116" i="1" a="1"/>
  <c r="J116" i="1"/>
  <c r="K116" i="1" a="1"/>
  <c r="K116" i="1"/>
  <c r="L116" i="1"/>
  <c r="J115" i="1" a="1"/>
  <c r="J115" i="1"/>
  <c r="K115" i="1" a="1"/>
  <c r="K115" i="1"/>
  <c r="L115" i="1"/>
  <c r="J114" i="1" a="1"/>
  <c r="J114" i="1"/>
  <c r="K114" i="1" a="1"/>
  <c r="K114" i="1"/>
  <c r="L114" i="1"/>
  <c r="J113" i="1" a="1"/>
  <c r="J113" i="1"/>
  <c r="K113" i="1" a="1"/>
  <c r="K113" i="1"/>
  <c r="L113" i="1"/>
  <c r="J112" i="1" a="1"/>
  <c r="J112" i="1"/>
  <c r="K112" i="1" a="1"/>
  <c r="K112" i="1"/>
  <c r="L112" i="1"/>
  <c r="J111" i="1" a="1"/>
  <c r="J111" i="1"/>
  <c r="K111" i="1" a="1"/>
  <c r="K111" i="1"/>
  <c r="L111" i="1"/>
  <c r="J110" i="1" a="1"/>
  <c r="J110" i="1"/>
  <c r="K110" i="1" a="1"/>
  <c r="K110" i="1"/>
  <c r="L110" i="1"/>
  <c r="J109" i="1" a="1"/>
  <c r="J109" i="1"/>
  <c r="K109" i="1" a="1"/>
  <c r="K109" i="1"/>
  <c r="L109" i="1"/>
  <c r="J108" i="1" a="1"/>
  <c r="J108" i="1"/>
  <c r="K108" i="1" a="1"/>
  <c r="K108" i="1"/>
  <c r="L108" i="1"/>
  <c r="J107" i="1" a="1"/>
  <c r="J107" i="1"/>
  <c r="K107" i="1" a="1"/>
  <c r="K107" i="1"/>
  <c r="L107" i="1"/>
  <c r="J106" i="1" a="1"/>
  <c r="J106" i="1"/>
  <c r="K106" i="1" a="1"/>
  <c r="K106" i="1"/>
  <c r="L106" i="1"/>
  <c r="J105" i="1" a="1"/>
  <c r="J105" i="1"/>
  <c r="K105" i="1" a="1"/>
  <c r="K105" i="1"/>
  <c r="L105" i="1"/>
  <c r="J104" i="1" a="1"/>
  <c r="J104" i="1"/>
  <c r="K104" i="1" a="1"/>
  <c r="K104" i="1"/>
  <c r="L104" i="1"/>
  <c r="J103" i="1" a="1"/>
  <c r="J103" i="1"/>
  <c r="K103" i="1" a="1"/>
  <c r="K103" i="1"/>
  <c r="L103" i="1"/>
  <c r="J102" i="1" a="1"/>
  <c r="J102" i="1"/>
  <c r="K102" i="1" a="1"/>
  <c r="K102" i="1"/>
  <c r="L102" i="1"/>
  <c r="J101" i="1" a="1"/>
  <c r="J101" i="1"/>
  <c r="K101" i="1" a="1"/>
  <c r="K101" i="1"/>
  <c r="L101" i="1"/>
  <c r="J100" i="1" a="1"/>
  <c r="J100" i="1"/>
  <c r="K100" i="1" a="1"/>
  <c r="K100" i="1"/>
  <c r="L100" i="1"/>
  <c r="J99" i="1" a="1"/>
  <c r="J99" i="1"/>
  <c r="K99" i="1" a="1"/>
  <c r="K99" i="1"/>
  <c r="L99" i="1"/>
  <c r="J98" i="1" a="1"/>
  <c r="J98" i="1"/>
  <c r="K98" i="1" a="1"/>
  <c r="K98" i="1"/>
  <c r="L98" i="1"/>
  <c r="J97" i="1" a="1"/>
  <c r="J97" i="1"/>
  <c r="K97" i="1" a="1"/>
  <c r="K97" i="1"/>
  <c r="L97" i="1"/>
  <c r="J96" i="1" a="1"/>
  <c r="J96" i="1"/>
  <c r="K96" i="1" a="1"/>
  <c r="K96" i="1"/>
  <c r="L96" i="1"/>
  <c r="J95" i="1" a="1"/>
  <c r="J95" i="1"/>
  <c r="K95" i="1" a="1"/>
  <c r="K95" i="1"/>
  <c r="L95" i="1"/>
  <c r="J94" i="1" a="1"/>
  <c r="J94" i="1"/>
  <c r="K94" i="1" a="1"/>
  <c r="K94" i="1"/>
  <c r="L94" i="1"/>
  <c r="J93" i="1" a="1"/>
  <c r="J93" i="1"/>
  <c r="K93" i="1" a="1"/>
  <c r="K93" i="1"/>
  <c r="L93" i="1"/>
  <c r="J92" i="1" a="1"/>
  <c r="J92" i="1"/>
  <c r="K92" i="1" a="1"/>
  <c r="K92" i="1"/>
  <c r="L92" i="1"/>
  <c r="J91" i="1" a="1"/>
  <c r="J91" i="1"/>
  <c r="K91" i="1" a="1"/>
  <c r="K91" i="1"/>
  <c r="L91" i="1"/>
  <c r="J90" i="1" a="1"/>
  <c r="J90" i="1"/>
  <c r="K90" i="1" a="1"/>
  <c r="K90" i="1"/>
  <c r="L90" i="1"/>
  <c r="J89" i="1" a="1"/>
  <c r="J89" i="1"/>
  <c r="K89" i="1" a="1"/>
  <c r="K89" i="1"/>
  <c r="L89" i="1"/>
  <c r="J88" i="1" a="1"/>
  <c r="J88" i="1"/>
  <c r="K88" i="1" a="1"/>
  <c r="K88" i="1"/>
  <c r="L88" i="1"/>
  <c r="J87" i="1" a="1"/>
  <c r="J87" i="1"/>
  <c r="K87" i="1" a="1"/>
  <c r="K87" i="1"/>
  <c r="L87" i="1"/>
  <c r="J86" i="1" a="1"/>
  <c r="J86" i="1"/>
  <c r="K86" i="1" a="1"/>
  <c r="K86" i="1"/>
  <c r="L86" i="1"/>
  <c r="J85" i="1" a="1"/>
  <c r="J85" i="1"/>
  <c r="K85" i="1" a="1"/>
  <c r="K85" i="1"/>
  <c r="L85" i="1"/>
  <c r="J84" i="1" a="1"/>
  <c r="J84" i="1"/>
  <c r="K84" i="1" a="1"/>
  <c r="K84" i="1"/>
  <c r="L84" i="1"/>
  <c r="J83" i="1" a="1"/>
  <c r="J83" i="1"/>
  <c r="K83" i="1" a="1"/>
  <c r="K83" i="1"/>
  <c r="L83" i="1"/>
  <c r="J82" i="1" a="1"/>
  <c r="J82" i="1"/>
  <c r="K82" i="1" a="1"/>
  <c r="K82" i="1"/>
  <c r="L82" i="1"/>
  <c r="J81" i="1" a="1"/>
  <c r="J81" i="1"/>
  <c r="K81" i="1" a="1"/>
  <c r="K81" i="1"/>
  <c r="L81" i="1"/>
  <c r="J80" i="1" a="1"/>
  <c r="J80" i="1"/>
  <c r="K80" i="1" a="1"/>
  <c r="K80" i="1"/>
  <c r="L80" i="1"/>
  <c r="J79" i="1" a="1"/>
  <c r="J79" i="1"/>
  <c r="K79" i="1" a="1"/>
  <c r="K79" i="1"/>
  <c r="L79" i="1"/>
  <c r="J78" i="1" a="1"/>
  <c r="J78" i="1"/>
  <c r="K78" i="1" a="1"/>
  <c r="K78" i="1"/>
  <c r="L78" i="1"/>
  <c r="J77" i="1" a="1"/>
  <c r="J77" i="1"/>
  <c r="K77" i="1" a="1"/>
  <c r="K77" i="1"/>
  <c r="L77" i="1"/>
  <c r="J76" i="1" a="1"/>
  <c r="J76" i="1"/>
  <c r="K76" i="1" a="1"/>
  <c r="K76" i="1"/>
  <c r="L76" i="1"/>
  <c r="J75" i="1" a="1"/>
  <c r="J75" i="1"/>
  <c r="K75" i="1" a="1"/>
  <c r="K75" i="1"/>
  <c r="L75" i="1"/>
  <c r="J74" i="1" a="1"/>
  <c r="J74" i="1"/>
  <c r="K74" i="1" a="1"/>
  <c r="K74" i="1"/>
  <c r="L74" i="1"/>
  <c r="J73" i="1" a="1"/>
  <c r="J73" i="1"/>
  <c r="K73" i="1" a="1"/>
  <c r="K73" i="1"/>
  <c r="L73" i="1"/>
  <c r="J72" i="1" a="1"/>
  <c r="J72" i="1"/>
  <c r="K72" i="1" a="1"/>
  <c r="K72" i="1"/>
  <c r="L72" i="1"/>
  <c r="J71" i="1" a="1"/>
  <c r="J71" i="1"/>
  <c r="K71" i="1" a="1"/>
  <c r="K71" i="1"/>
  <c r="L71" i="1"/>
  <c r="J70" i="1" a="1"/>
  <c r="J70" i="1"/>
  <c r="K70" i="1" a="1"/>
  <c r="K70" i="1"/>
  <c r="L70" i="1"/>
  <c r="J69" i="1" a="1"/>
  <c r="J69" i="1"/>
  <c r="K69" i="1" a="1"/>
  <c r="K69" i="1"/>
  <c r="L69" i="1"/>
  <c r="J68" i="1" a="1"/>
  <c r="J68" i="1"/>
  <c r="K68" i="1" a="1"/>
  <c r="K68" i="1"/>
  <c r="L68" i="1"/>
  <c r="J67" i="1" a="1"/>
  <c r="J67" i="1"/>
  <c r="K67" i="1" a="1"/>
  <c r="K67" i="1"/>
  <c r="L67" i="1"/>
  <c r="J66" i="1" a="1"/>
  <c r="J66" i="1"/>
  <c r="K66" i="1" a="1"/>
  <c r="K66" i="1"/>
  <c r="L66" i="1"/>
  <c r="J65" i="1" a="1"/>
  <c r="J65" i="1"/>
  <c r="K65" i="1" a="1"/>
  <c r="K65" i="1"/>
  <c r="L65" i="1"/>
  <c r="J64" i="1" a="1"/>
  <c r="J64" i="1"/>
  <c r="K64" i="1" a="1"/>
  <c r="K64" i="1"/>
  <c r="L64" i="1"/>
  <c r="J63" i="1" a="1"/>
  <c r="J63" i="1"/>
  <c r="K63" i="1" a="1"/>
  <c r="K63" i="1"/>
  <c r="L63" i="1"/>
  <c r="J62" i="1" a="1"/>
  <c r="J62" i="1"/>
  <c r="K62" i="1" a="1"/>
  <c r="K62" i="1"/>
  <c r="L62" i="1"/>
  <c r="J61" i="1" a="1"/>
  <c r="J61" i="1"/>
  <c r="K61" i="1" a="1"/>
  <c r="K61" i="1"/>
  <c r="L61" i="1"/>
  <c r="J60" i="1" a="1"/>
  <c r="J60" i="1"/>
  <c r="K60" i="1" a="1"/>
  <c r="K60" i="1"/>
  <c r="L60" i="1"/>
  <c r="J59" i="1" a="1"/>
  <c r="J59" i="1"/>
  <c r="K59" i="1" a="1"/>
  <c r="K59" i="1"/>
  <c r="L59" i="1"/>
  <c r="J58" i="1" a="1"/>
  <c r="J58" i="1"/>
  <c r="K58" i="1" a="1"/>
  <c r="K58" i="1"/>
  <c r="L58" i="1"/>
  <c r="J57" i="1" a="1"/>
  <c r="J57" i="1"/>
  <c r="K57" i="1" a="1"/>
  <c r="K57" i="1"/>
  <c r="L57" i="1"/>
  <c r="J56" i="1" a="1"/>
  <c r="J56" i="1"/>
  <c r="K56" i="1" a="1"/>
  <c r="K56" i="1"/>
  <c r="L56" i="1"/>
  <c r="J55" i="1" a="1"/>
  <c r="J55" i="1"/>
  <c r="K55" i="1" a="1"/>
  <c r="K55" i="1"/>
  <c r="L55" i="1"/>
  <c r="J54" i="1" a="1"/>
  <c r="J54" i="1"/>
  <c r="K54" i="1" a="1"/>
  <c r="K54" i="1"/>
  <c r="L54" i="1"/>
  <c r="J53" i="1" a="1"/>
  <c r="J53" i="1"/>
  <c r="K53" i="1" a="1"/>
  <c r="K53" i="1"/>
  <c r="L53" i="1"/>
  <c r="J52" i="1" a="1"/>
  <c r="J52" i="1"/>
  <c r="K52" i="1" a="1"/>
  <c r="K52" i="1"/>
  <c r="L52" i="1"/>
  <c r="J51" i="1" a="1"/>
  <c r="J51" i="1"/>
  <c r="K51" i="1" a="1"/>
  <c r="K51" i="1"/>
  <c r="L51" i="1"/>
  <c r="J50" i="1" a="1"/>
  <c r="J50" i="1"/>
  <c r="K50" i="1" a="1"/>
  <c r="K50" i="1"/>
  <c r="L50" i="1"/>
  <c r="J49" i="1" a="1"/>
  <c r="J49" i="1"/>
  <c r="K49" i="1" a="1"/>
  <c r="K49" i="1"/>
  <c r="L49" i="1"/>
  <c r="J48" i="1" a="1"/>
  <c r="J48" i="1"/>
  <c r="K48" i="1" a="1"/>
  <c r="K48" i="1"/>
  <c r="L48" i="1"/>
  <c r="J47" i="1" a="1"/>
  <c r="J47" i="1"/>
  <c r="K47" i="1" a="1"/>
  <c r="K47" i="1"/>
  <c r="L47" i="1"/>
  <c r="J46" i="1" a="1"/>
  <c r="J46" i="1"/>
  <c r="K46" i="1" a="1"/>
  <c r="K46" i="1"/>
  <c r="L46" i="1"/>
  <c r="J45" i="1" a="1"/>
  <c r="J45" i="1"/>
  <c r="K45" i="1" a="1"/>
  <c r="K45" i="1"/>
  <c r="L45" i="1"/>
  <c r="J44" i="1" a="1"/>
  <c r="J44" i="1"/>
  <c r="K44" i="1" a="1"/>
  <c r="K44" i="1"/>
  <c r="L44" i="1"/>
  <c r="J43" i="1" a="1"/>
  <c r="J43" i="1"/>
  <c r="K43" i="1" a="1"/>
  <c r="K43" i="1"/>
  <c r="L43" i="1"/>
  <c r="J42" i="1" a="1"/>
  <c r="J42" i="1"/>
  <c r="K42" i="1" a="1"/>
  <c r="K42" i="1"/>
  <c r="L42" i="1"/>
  <c r="J41" i="1" a="1"/>
  <c r="J41" i="1"/>
  <c r="K41" i="1" a="1"/>
  <c r="K41" i="1"/>
  <c r="L41" i="1"/>
  <c r="J40" i="1" a="1"/>
  <c r="J40" i="1"/>
  <c r="K40" i="1" a="1"/>
  <c r="K40" i="1"/>
  <c r="L40" i="1"/>
  <c r="J39" i="1" a="1"/>
  <c r="J39" i="1"/>
  <c r="K39" i="1" a="1"/>
  <c r="K39" i="1"/>
  <c r="L39" i="1"/>
  <c r="J38" i="1" a="1"/>
  <c r="J38" i="1"/>
  <c r="K38" i="1" a="1"/>
  <c r="K38" i="1"/>
  <c r="L38" i="1"/>
  <c r="J37" i="1" a="1"/>
  <c r="J37" i="1"/>
  <c r="K37" i="1" a="1"/>
  <c r="K37" i="1"/>
  <c r="L37" i="1"/>
  <c r="J36" i="1" a="1"/>
  <c r="J36" i="1"/>
  <c r="K36" i="1" a="1"/>
  <c r="K36" i="1"/>
  <c r="L36" i="1"/>
  <c r="J35" i="1" a="1"/>
  <c r="J35" i="1"/>
  <c r="K35" i="1" a="1"/>
  <c r="K35" i="1"/>
  <c r="L35" i="1"/>
  <c r="J34" i="1" a="1"/>
  <c r="J34" i="1"/>
  <c r="K34" i="1" a="1"/>
  <c r="K34" i="1"/>
  <c r="L34" i="1"/>
  <c r="J33" i="1" a="1"/>
  <c r="J33" i="1"/>
  <c r="K33" i="1" a="1"/>
  <c r="K33" i="1"/>
  <c r="L33" i="1"/>
  <c r="J32" i="1" a="1"/>
  <c r="J32" i="1"/>
  <c r="K32" i="1" a="1"/>
  <c r="K32" i="1"/>
  <c r="L32" i="1"/>
  <c r="J31" i="1" a="1"/>
  <c r="J31" i="1"/>
  <c r="K31" i="1" a="1"/>
  <c r="K31" i="1"/>
  <c r="L31" i="1"/>
  <c r="J30" i="1" a="1"/>
  <c r="J30" i="1"/>
  <c r="K30" i="1" a="1"/>
  <c r="K30" i="1"/>
  <c r="L30" i="1"/>
  <c r="J29" i="1" a="1"/>
  <c r="J29" i="1"/>
  <c r="K29" i="1" a="1"/>
  <c r="K29" i="1"/>
  <c r="L29" i="1"/>
  <c r="J28" i="1" a="1"/>
  <c r="J28" i="1"/>
  <c r="K28" i="1" a="1"/>
  <c r="K28" i="1"/>
  <c r="L28" i="1"/>
  <c r="J27" i="1" a="1"/>
  <c r="J27" i="1"/>
  <c r="K27" i="1" a="1"/>
  <c r="K27" i="1"/>
  <c r="L27" i="1"/>
  <c r="J26" i="1" a="1"/>
  <c r="J26" i="1"/>
  <c r="K26" i="1" a="1"/>
  <c r="K26" i="1"/>
  <c r="L26" i="1"/>
  <c r="J25" i="1" a="1"/>
  <c r="J25" i="1"/>
  <c r="K25" i="1" a="1"/>
  <c r="K25" i="1"/>
  <c r="L25" i="1"/>
  <c r="J24" i="1" a="1"/>
  <c r="J24" i="1"/>
  <c r="K24" i="1" a="1"/>
  <c r="K24" i="1"/>
  <c r="L24" i="1"/>
  <c r="J23" i="1" a="1"/>
  <c r="J23" i="1"/>
  <c r="K23" i="1" a="1"/>
  <c r="K23" i="1"/>
  <c r="L23" i="1"/>
  <c r="J22" i="1" a="1"/>
  <c r="J22" i="1"/>
  <c r="K22" i="1" a="1"/>
  <c r="K22" i="1"/>
  <c r="L22" i="1"/>
  <c r="J21" i="1" a="1"/>
  <c r="J21" i="1"/>
  <c r="K21" i="1" a="1"/>
  <c r="K21" i="1"/>
  <c r="L21" i="1"/>
  <c r="J20" i="1" a="1"/>
  <c r="J20" i="1"/>
  <c r="K20" i="1" a="1"/>
  <c r="K20" i="1"/>
  <c r="L20" i="1"/>
  <c r="J19" i="1" a="1"/>
  <c r="J19" i="1"/>
  <c r="K19" i="1" a="1"/>
  <c r="K19" i="1"/>
  <c r="L19" i="1"/>
  <c r="J18" i="1" a="1"/>
  <c r="J18" i="1"/>
  <c r="K18" i="1" a="1"/>
  <c r="K18" i="1"/>
  <c r="L18" i="1"/>
  <c r="J17" i="1" a="1"/>
  <c r="J17" i="1"/>
  <c r="K17" i="1" a="1"/>
  <c r="K17" i="1"/>
  <c r="L17" i="1"/>
  <c r="J16" i="1" a="1"/>
  <c r="J16" i="1"/>
  <c r="K16" i="1" a="1"/>
  <c r="K16" i="1"/>
  <c r="L16" i="1"/>
  <c r="J15" i="1" a="1"/>
  <c r="J15" i="1"/>
  <c r="K15" i="1" a="1"/>
  <c r="K15" i="1"/>
  <c r="L15" i="1"/>
  <c r="J14" i="1" a="1"/>
  <c r="J14" i="1"/>
  <c r="K14" i="1" a="1"/>
  <c r="K14" i="1"/>
  <c r="L14" i="1"/>
  <c r="J13" i="1" a="1"/>
  <c r="J13" i="1"/>
  <c r="K13" i="1" a="1"/>
  <c r="K13" i="1"/>
  <c r="L13" i="1"/>
  <c r="J12" i="1" a="1"/>
  <c r="J12" i="1"/>
  <c r="K12" i="1" a="1"/>
  <c r="K12" i="1"/>
  <c r="L12" i="1"/>
  <c r="J11" i="1" a="1"/>
  <c r="J11" i="1"/>
  <c r="K11" i="1" a="1"/>
  <c r="K11" i="1"/>
  <c r="L11" i="1"/>
  <c r="J10" i="1" a="1"/>
  <c r="J10" i="1"/>
  <c r="K10" i="1" a="1"/>
  <c r="K10" i="1"/>
  <c r="L10" i="1"/>
  <c r="J9" i="1" a="1"/>
  <c r="J9" i="1"/>
  <c r="K9" i="1" a="1"/>
  <c r="K9" i="1"/>
  <c r="L9" i="1"/>
  <c r="J8" i="1" a="1"/>
  <c r="J8" i="1"/>
  <c r="K8" i="1" a="1"/>
  <c r="K8" i="1"/>
  <c r="L8" i="1"/>
  <c r="J7" i="1" a="1"/>
  <c r="J7" i="1"/>
  <c r="K7" i="1" a="1"/>
  <c r="K7" i="1"/>
  <c r="L7" i="1"/>
  <c r="J6" i="1" a="1"/>
  <c r="J6" i="1"/>
  <c r="K6" i="1" a="1"/>
  <c r="K6" i="1"/>
  <c r="L6" i="1"/>
  <c r="J5" i="1" a="1"/>
  <c r="J5" i="1"/>
  <c r="K5" i="1" a="1"/>
  <c r="K5" i="1"/>
  <c r="L5" i="1"/>
  <c r="K4" i="1" a="1"/>
  <c r="K4" i="1"/>
  <c r="L4" i="1"/>
</calcChain>
</file>

<file path=xl/sharedStrings.xml><?xml version="1.0" encoding="utf-8"?>
<sst xmlns="http://schemas.openxmlformats.org/spreadsheetml/2006/main" count="30" uniqueCount="16">
  <si>
    <t>Date</t>
  </si>
  <si>
    <t>PX_LAST</t>
  </si>
  <si>
    <t>Term</t>
    <phoneticPr fontId="3" type="noConversion"/>
  </si>
  <si>
    <t>Mean Return</t>
    <phoneticPr fontId="3" type="noConversion"/>
  </si>
  <si>
    <t>Mean Vol</t>
    <phoneticPr fontId="3" type="noConversion"/>
  </si>
  <si>
    <t>Mean Skew</t>
    <phoneticPr fontId="3" type="noConversion"/>
  </si>
  <si>
    <t>Mean Kurt</t>
    <phoneticPr fontId="3" type="noConversion"/>
  </si>
  <si>
    <t>Count Number</t>
    <phoneticPr fontId="3" type="noConversion"/>
  </si>
  <si>
    <t>Up Vol</t>
    <phoneticPr fontId="3" type="noConversion"/>
  </si>
  <si>
    <t>Up Number</t>
    <phoneticPr fontId="3" type="noConversion"/>
  </si>
  <si>
    <t>Down Number</t>
    <phoneticPr fontId="3" type="noConversion"/>
  </si>
  <si>
    <t>Down Vol</t>
    <phoneticPr fontId="3" type="noConversion"/>
  </si>
  <si>
    <t>Down Vol / MeanVol</t>
    <phoneticPr fontId="3" type="noConversion"/>
  </si>
  <si>
    <t>Up Vol / Mean Vol</t>
    <phoneticPr fontId="3" type="noConversion"/>
  </si>
  <si>
    <t>CSI 300</t>
  </si>
  <si>
    <t>CAC 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</si>
</sst>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0%"/>
    <numFmt numFmtId="165" formatCode="0.00000"/>
    <numFmt numFmtId="166" formatCode="0.000"/>
    <numFmt numFmtId="167" formatCode="0.000000000000000%"/>
    <numFmt numFmtId="168" formatCode="0.00000000000000%"/>
  </numFmts>
  <fonts count="7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6" fillId="0" borderId="0"/>
    <xf numFmtId="9" fontId="6" fillId="0" borderId="0" applyFont="0" applyFill="0" applyBorder="0" applyAlignment="0" applyProtection="0"/>
    <xf numFmtId="0" fontId="1" fillId="0" borderId="0"/>
  </cellStyleXfs>
  <cellXfs count="16">
    <xf numFmtId="0" fontId="0" fillId="0" borderId="0" xfId="0">
      <alignment vertical="center"/>
    </xf>
    <xf numFmtId="0" fontId="4" fillId="0" borderId="0" xfId="0" applyFont="1" applyAlignment="1">
      <alignment horizontal="center" vertical="center"/>
    </xf>
    <xf numFmtId="164" fontId="4" fillId="0" borderId="0" xfId="1" applyNumberFormat="1" applyFont="1" applyAlignment="1">
      <alignment horizontal="center" vertical="center"/>
    </xf>
    <xf numFmtId="10" fontId="4" fillId="0" borderId="0" xfId="1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67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14" fontId="4" fillId="0" borderId="0" xfId="4" applyNumberFormat="1" applyFont="1"/>
    <xf numFmtId="0" fontId="4" fillId="0" borderId="0" xfId="4" applyFont="1"/>
    <xf numFmtId="0" fontId="4" fillId="0" borderId="0" xfId="0" applyFont="1">
      <alignment vertical="center"/>
    </xf>
    <xf numFmtId="168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/>
    <xf numFmtId="0" fontId="4" fillId="0" borderId="0" xfId="0" applyFont="1" applyAlignment="1"/>
  </cellXfs>
  <cellStyles count="5">
    <cellStyle name="Normal" xfId="0" builtinId="0"/>
    <cellStyle name="Normal 2" xfId="2"/>
    <cellStyle name="Normal 3" xfId="4"/>
    <cellStyle name="Percent" xfId="1" builtinId="5"/>
    <cellStyle name="Percent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Term Structure of Skew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'CAC40'!$H$4:$H$255</c:f>
              <c:numCache>
                <c:formatCode>0.00000</c:formatCode>
                <c:ptCount val="252"/>
                <c:pt idx="0">
                  <c:v>-0.1694468877156699</c:v>
                </c:pt>
                <c:pt idx="1">
                  <c:v>-0.23060454809366435</c:v>
                </c:pt>
                <c:pt idx="2">
                  <c:v>-0.32469666144875681</c:v>
                </c:pt>
                <c:pt idx="3">
                  <c:v>-0.35643313611644906</c:v>
                </c:pt>
                <c:pt idx="4">
                  <c:v>-0.44623801821014669</c:v>
                </c:pt>
                <c:pt idx="5">
                  <c:v>-0.48920622621613824</c:v>
                </c:pt>
                <c:pt idx="6">
                  <c:v>-0.55084642988265298</c:v>
                </c:pt>
                <c:pt idx="7">
                  <c:v>-0.6666921371703417</c:v>
                </c:pt>
                <c:pt idx="8">
                  <c:v>-0.74139443881741784</c:v>
                </c:pt>
                <c:pt idx="9">
                  <c:v>-0.79336542388649278</c:v>
                </c:pt>
                <c:pt idx="10">
                  <c:v>-0.85083405827103331</c:v>
                </c:pt>
                <c:pt idx="11">
                  <c:v>-0.86984491477272663</c:v>
                </c:pt>
                <c:pt idx="12">
                  <c:v>-0.88019706069324855</c:v>
                </c:pt>
                <c:pt idx="13">
                  <c:v>-0.88229135837554729</c:v>
                </c:pt>
                <c:pt idx="14">
                  <c:v>-0.90585735864038497</c:v>
                </c:pt>
                <c:pt idx="15">
                  <c:v>-0.91878860062159473</c:v>
                </c:pt>
                <c:pt idx="16">
                  <c:v>-0.91503478568270691</c:v>
                </c:pt>
                <c:pt idx="17">
                  <c:v>-0.92093656975443816</c:v>
                </c:pt>
                <c:pt idx="18">
                  <c:v>-0.92470513041375135</c:v>
                </c:pt>
                <c:pt idx="19">
                  <c:v>-0.91267822770052887</c:v>
                </c:pt>
                <c:pt idx="20">
                  <c:v>-0.90871064734075002</c:v>
                </c:pt>
                <c:pt idx="21">
                  <c:v>-0.9048736232023824</c:v>
                </c:pt>
                <c:pt idx="22">
                  <c:v>-0.91197018797603768</c:v>
                </c:pt>
                <c:pt idx="23">
                  <c:v>-0.9201812226156777</c:v>
                </c:pt>
                <c:pt idx="24">
                  <c:v>-0.92651485384477816</c:v>
                </c:pt>
                <c:pt idx="25">
                  <c:v>-0.93731294103722984</c:v>
                </c:pt>
                <c:pt idx="26">
                  <c:v>-0.94875001642632917</c:v>
                </c:pt>
                <c:pt idx="27">
                  <c:v>-0.95084149719642463</c:v>
                </c:pt>
                <c:pt idx="28">
                  <c:v>-0.95499127644180337</c:v>
                </c:pt>
                <c:pt idx="29">
                  <c:v>-0.95964283181056886</c:v>
                </c:pt>
                <c:pt idx="30">
                  <c:v>-0.97222632841529022</c:v>
                </c:pt>
                <c:pt idx="31">
                  <c:v>-0.97408120616120586</c:v>
                </c:pt>
                <c:pt idx="32">
                  <c:v>-0.97562812488930528</c:v>
                </c:pt>
                <c:pt idx="33">
                  <c:v>-0.97704551277869844</c:v>
                </c:pt>
                <c:pt idx="34">
                  <c:v>-0.9822417500097318</c:v>
                </c:pt>
                <c:pt idx="35">
                  <c:v>-0.98508101579297302</c:v>
                </c:pt>
                <c:pt idx="36">
                  <c:v>-0.98698616856929966</c:v>
                </c:pt>
                <c:pt idx="37">
                  <c:v>-0.98798485344199083</c:v>
                </c:pt>
                <c:pt idx="38">
                  <c:v>-0.99245212794470716</c:v>
                </c:pt>
                <c:pt idx="39">
                  <c:v>-0.99379672910923</c:v>
                </c:pt>
                <c:pt idx="40">
                  <c:v>-0.99066830948112083</c:v>
                </c:pt>
                <c:pt idx="41">
                  <c:v>-0.9864616339319322</c:v>
                </c:pt>
                <c:pt idx="42">
                  <c:v>-0.9868253460931159</c:v>
                </c:pt>
                <c:pt idx="43">
                  <c:v>-0.98493921479594071</c:v>
                </c:pt>
                <c:pt idx="44">
                  <c:v>-0.97995301306471239</c:v>
                </c:pt>
                <c:pt idx="45">
                  <c:v>-0.97553842599614871</c:v>
                </c:pt>
                <c:pt idx="46">
                  <c:v>-0.9751329956557081</c:v>
                </c:pt>
                <c:pt idx="47">
                  <c:v>-0.97338207237140284</c:v>
                </c:pt>
                <c:pt idx="48">
                  <c:v>-0.96931480889094734</c:v>
                </c:pt>
                <c:pt idx="49">
                  <c:v>-0.96738784390991972</c:v>
                </c:pt>
                <c:pt idx="50">
                  <c:v>-0.96521368465783308</c:v>
                </c:pt>
                <c:pt idx="51">
                  <c:v>-0.95908916313883463</c:v>
                </c:pt>
                <c:pt idx="52">
                  <c:v>-0.9548913247235522</c:v>
                </c:pt>
                <c:pt idx="53">
                  <c:v>-0.95193294790956207</c:v>
                </c:pt>
                <c:pt idx="54">
                  <c:v>-0.95094502963844463</c:v>
                </c:pt>
                <c:pt idx="55">
                  <c:v>-0.95121788103893989</c:v>
                </c:pt>
                <c:pt idx="56">
                  <c:v>-0.94956470922489289</c:v>
                </c:pt>
                <c:pt idx="57">
                  <c:v>-0.94600043011222101</c:v>
                </c:pt>
                <c:pt idx="58">
                  <c:v>-0.94472491583864848</c:v>
                </c:pt>
                <c:pt idx="59">
                  <c:v>-0.94018219608153775</c:v>
                </c:pt>
                <c:pt idx="60">
                  <c:v>-0.9291703004107652</c:v>
                </c:pt>
                <c:pt idx="61">
                  <c:v>-0.91965733144222572</c:v>
                </c:pt>
                <c:pt idx="62">
                  <c:v>-0.91695070241370513</c:v>
                </c:pt>
                <c:pt idx="63">
                  <c:v>-0.91634865907888108</c:v>
                </c:pt>
                <c:pt idx="64">
                  <c:v>-0.91561294843211372</c:v>
                </c:pt>
                <c:pt idx="65">
                  <c:v>-0.91598755638658236</c:v>
                </c:pt>
                <c:pt idx="66">
                  <c:v>-0.91724413919814352</c:v>
                </c:pt>
                <c:pt idx="67">
                  <c:v>-0.91593984604215406</c:v>
                </c:pt>
                <c:pt idx="68">
                  <c:v>-0.91370576401969472</c:v>
                </c:pt>
                <c:pt idx="69">
                  <c:v>-0.91131221377582339</c:v>
                </c:pt>
                <c:pt idx="70">
                  <c:v>-0.9100351551630359</c:v>
                </c:pt>
                <c:pt idx="71">
                  <c:v>-0.91002270213228098</c:v>
                </c:pt>
                <c:pt idx="72">
                  <c:v>-0.91112519433301453</c:v>
                </c:pt>
                <c:pt idx="73">
                  <c:v>-0.91082322220950762</c:v>
                </c:pt>
                <c:pt idx="74">
                  <c:v>-0.90870722955354555</c:v>
                </c:pt>
                <c:pt idx="75">
                  <c:v>-0.90552571981097585</c:v>
                </c:pt>
                <c:pt idx="76">
                  <c:v>-0.90243832245619149</c:v>
                </c:pt>
                <c:pt idx="77">
                  <c:v>-0.90034577242269198</c:v>
                </c:pt>
                <c:pt idx="78">
                  <c:v>-0.89913656970451006</c:v>
                </c:pt>
                <c:pt idx="79">
                  <c:v>-0.8979947383051281</c:v>
                </c:pt>
                <c:pt idx="80">
                  <c:v>-0.89717334802020887</c:v>
                </c:pt>
                <c:pt idx="81">
                  <c:v>-0.89568840758058532</c:v>
                </c:pt>
                <c:pt idx="82">
                  <c:v>-0.89326289011222515</c:v>
                </c:pt>
                <c:pt idx="83">
                  <c:v>-0.88832901528486963</c:v>
                </c:pt>
                <c:pt idx="84">
                  <c:v>-0.87977199952159657</c:v>
                </c:pt>
                <c:pt idx="85">
                  <c:v>-0.87253958428392631</c:v>
                </c:pt>
                <c:pt idx="86">
                  <c:v>-0.86480925027002287</c:v>
                </c:pt>
                <c:pt idx="87">
                  <c:v>-0.85649006192476185</c:v>
                </c:pt>
                <c:pt idx="88">
                  <c:v>-0.8492371507861175</c:v>
                </c:pt>
                <c:pt idx="89">
                  <c:v>-0.83956949791279689</c:v>
                </c:pt>
                <c:pt idx="90">
                  <c:v>-0.83248172484640859</c:v>
                </c:pt>
                <c:pt idx="91">
                  <c:v>-0.82697825070998354</c:v>
                </c:pt>
                <c:pt idx="92">
                  <c:v>-0.8221554388080321</c:v>
                </c:pt>
                <c:pt idx="93">
                  <c:v>-0.81809225900116656</c:v>
                </c:pt>
                <c:pt idx="94">
                  <c:v>-0.81429486093933068</c:v>
                </c:pt>
                <c:pt idx="95">
                  <c:v>-0.80953991252505686</c:v>
                </c:pt>
                <c:pt idx="96">
                  <c:v>-0.80314110921037041</c:v>
                </c:pt>
                <c:pt idx="97">
                  <c:v>-0.79461156030777413</c:v>
                </c:pt>
                <c:pt idx="98">
                  <c:v>-0.78775600917552679</c:v>
                </c:pt>
                <c:pt idx="99">
                  <c:v>-0.78247905546221563</c:v>
                </c:pt>
                <c:pt idx="100">
                  <c:v>-0.77608013088747152</c:v>
                </c:pt>
                <c:pt idx="101">
                  <c:v>-0.77025784887399673</c:v>
                </c:pt>
                <c:pt idx="102">
                  <c:v>-0.76529808827131207</c:v>
                </c:pt>
                <c:pt idx="103">
                  <c:v>-0.76057760666544716</c:v>
                </c:pt>
                <c:pt idx="104">
                  <c:v>-0.75402660879900274</c:v>
                </c:pt>
                <c:pt idx="105">
                  <c:v>-0.74780088031194636</c:v>
                </c:pt>
                <c:pt idx="106">
                  <c:v>-0.74236477973430848</c:v>
                </c:pt>
                <c:pt idx="107">
                  <c:v>-0.73663088810390864</c:v>
                </c:pt>
                <c:pt idx="108">
                  <c:v>-0.73203426200761101</c:v>
                </c:pt>
                <c:pt idx="109">
                  <c:v>-0.72667342281226188</c:v>
                </c:pt>
                <c:pt idx="110">
                  <c:v>-0.72357551668242748</c:v>
                </c:pt>
                <c:pt idx="111">
                  <c:v>-0.72192023056858945</c:v>
                </c:pt>
                <c:pt idx="112">
                  <c:v>-0.72058311002853581</c:v>
                </c:pt>
                <c:pt idx="113">
                  <c:v>-0.71715164150922484</c:v>
                </c:pt>
                <c:pt idx="114">
                  <c:v>-0.71526986036610529</c:v>
                </c:pt>
                <c:pt idx="115">
                  <c:v>-0.7143744663703363</c:v>
                </c:pt>
                <c:pt idx="116">
                  <c:v>-0.71334770991896412</c:v>
                </c:pt>
                <c:pt idx="117">
                  <c:v>-0.71073042043970092</c:v>
                </c:pt>
                <c:pt idx="118">
                  <c:v>-0.70748713881710135</c:v>
                </c:pt>
                <c:pt idx="119">
                  <c:v>-0.70438220828896692</c:v>
                </c:pt>
                <c:pt idx="120">
                  <c:v>-0.70356968585625523</c:v>
                </c:pt>
                <c:pt idx="121">
                  <c:v>-0.70212460138972843</c:v>
                </c:pt>
                <c:pt idx="122">
                  <c:v>-0.69967266653296523</c:v>
                </c:pt>
                <c:pt idx="123">
                  <c:v>-0.69574312351273171</c:v>
                </c:pt>
                <c:pt idx="124">
                  <c:v>-0.69200118436730573</c:v>
                </c:pt>
                <c:pt idx="125">
                  <c:v>-0.68697321529204447</c:v>
                </c:pt>
                <c:pt idx="126">
                  <c:v>-0.68193247421674397</c:v>
                </c:pt>
                <c:pt idx="127">
                  <c:v>-0.6780415085850019</c:v>
                </c:pt>
                <c:pt idx="128">
                  <c:v>-0.67590724634830279</c:v>
                </c:pt>
                <c:pt idx="129">
                  <c:v>-0.67269497738552153</c:v>
                </c:pt>
                <c:pt idx="130">
                  <c:v>-0.66971586764208757</c:v>
                </c:pt>
                <c:pt idx="131">
                  <c:v>-0.66744457400022239</c:v>
                </c:pt>
                <c:pt idx="132">
                  <c:v>-0.66565194077687528</c:v>
                </c:pt>
                <c:pt idx="133">
                  <c:v>-0.66356960476586946</c:v>
                </c:pt>
                <c:pt idx="134">
                  <c:v>-0.6610696038613183</c:v>
                </c:pt>
                <c:pt idx="135">
                  <c:v>-0.65885000581279929</c:v>
                </c:pt>
                <c:pt idx="136">
                  <c:v>-0.657217985442477</c:v>
                </c:pt>
                <c:pt idx="137">
                  <c:v>-0.654450173279022</c:v>
                </c:pt>
                <c:pt idx="138">
                  <c:v>-0.65198479486245464</c:v>
                </c:pt>
                <c:pt idx="139">
                  <c:v>-0.64950604365770004</c:v>
                </c:pt>
                <c:pt idx="140">
                  <c:v>-0.64743494083754283</c:v>
                </c:pt>
                <c:pt idx="141">
                  <c:v>-0.64536239048445498</c:v>
                </c:pt>
                <c:pt idx="142">
                  <c:v>-0.64312752589040678</c:v>
                </c:pt>
                <c:pt idx="143">
                  <c:v>-0.64108327062006198</c:v>
                </c:pt>
                <c:pt idx="144">
                  <c:v>-0.63993209440837839</c:v>
                </c:pt>
                <c:pt idx="145">
                  <c:v>-0.63868315377667972</c:v>
                </c:pt>
                <c:pt idx="146">
                  <c:v>-0.63736081901808439</c:v>
                </c:pt>
                <c:pt idx="147">
                  <c:v>-0.63571100248947621</c:v>
                </c:pt>
                <c:pt idx="148">
                  <c:v>-0.6340254176920237</c:v>
                </c:pt>
                <c:pt idx="149">
                  <c:v>-0.63229028191128556</c:v>
                </c:pt>
                <c:pt idx="150">
                  <c:v>-0.63085660511538555</c:v>
                </c:pt>
                <c:pt idx="151">
                  <c:v>-0.62925457383739236</c:v>
                </c:pt>
                <c:pt idx="152">
                  <c:v>-0.62735386769483326</c:v>
                </c:pt>
                <c:pt idx="153">
                  <c:v>-0.62572298146797867</c:v>
                </c:pt>
                <c:pt idx="154">
                  <c:v>-0.623866066719165</c:v>
                </c:pt>
                <c:pt idx="155">
                  <c:v>-0.62191308597480244</c:v>
                </c:pt>
                <c:pt idx="156">
                  <c:v>-0.62063041105433947</c:v>
                </c:pt>
                <c:pt idx="157">
                  <c:v>-0.61946840244069423</c:v>
                </c:pt>
                <c:pt idx="158">
                  <c:v>-0.61851480305679496</c:v>
                </c:pt>
                <c:pt idx="159">
                  <c:v>-0.61783577160621839</c:v>
                </c:pt>
                <c:pt idx="160">
                  <c:v>-0.61741847285327489</c:v>
                </c:pt>
                <c:pt idx="161">
                  <c:v>-0.61754067179969119</c:v>
                </c:pt>
                <c:pt idx="162">
                  <c:v>-0.61821589705899993</c:v>
                </c:pt>
                <c:pt idx="163">
                  <c:v>-0.61907905468581281</c:v>
                </c:pt>
                <c:pt idx="164">
                  <c:v>-0.61911520965586375</c:v>
                </c:pt>
                <c:pt idx="165">
                  <c:v>-0.61882822748665611</c:v>
                </c:pt>
                <c:pt idx="166">
                  <c:v>-0.61826147423003197</c:v>
                </c:pt>
                <c:pt idx="167">
                  <c:v>-0.61845423897487573</c:v>
                </c:pt>
                <c:pt idx="168">
                  <c:v>-0.61886812751412479</c:v>
                </c:pt>
                <c:pt idx="169">
                  <c:v>-0.61884674193262645</c:v>
                </c:pt>
                <c:pt idx="170">
                  <c:v>-0.61815543637519332</c:v>
                </c:pt>
                <c:pt idx="171">
                  <c:v>-0.61684831937151974</c:v>
                </c:pt>
                <c:pt idx="172">
                  <c:v>-0.61526322971965297</c:v>
                </c:pt>
                <c:pt idx="173">
                  <c:v>-0.61374021575321758</c:v>
                </c:pt>
                <c:pt idx="174">
                  <c:v>-0.61249600528064096</c:v>
                </c:pt>
                <c:pt idx="175">
                  <c:v>-0.6118269992833667</c:v>
                </c:pt>
                <c:pt idx="176">
                  <c:v>-0.61179531192129899</c:v>
                </c:pt>
                <c:pt idx="177">
                  <c:v>-0.61218134231221011</c:v>
                </c:pt>
                <c:pt idx="178">
                  <c:v>-0.61214447807693184</c:v>
                </c:pt>
                <c:pt idx="179">
                  <c:v>-0.61183237090262599</c:v>
                </c:pt>
                <c:pt idx="180">
                  <c:v>-0.61115746387867498</c:v>
                </c:pt>
                <c:pt idx="181">
                  <c:v>-0.6100934287571731</c:v>
                </c:pt>
                <c:pt idx="182">
                  <c:v>-0.61006739380915553</c:v>
                </c:pt>
                <c:pt idx="183">
                  <c:v>-0.61017669528218055</c:v>
                </c:pt>
                <c:pt idx="184">
                  <c:v>-0.61082362761011066</c:v>
                </c:pt>
                <c:pt idx="185">
                  <c:v>-0.61128010570486235</c:v>
                </c:pt>
                <c:pt idx="186">
                  <c:v>-0.61122222714472529</c:v>
                </c:pt>
                <c:pt idx="187">
                  <c:v>-0.61073619652379585</c:v>
                </c:pt>
                <c:pt idx="188">
                  <c:v>-0.61051773358449979</c:v>
                </c:pt>
                <c:pt idx="189">
                  <c:v>-0.61022516547503614</c:v>
                </c:pt>
                <c:pt idx="190">
                  <c:v>-0.61095882680563751</c:v>
                </c:pt>
                <c:pt idx="191">
                  <c:v>-0.61140953579400859</c:v>
                </c:pt>
                <c:pt idx="192">
                  <c:v>-0.61278340409766752</c:v>
                </c:pt>
                <c:pt idx="193">
                  <c:v>-0.61362466271802396</c:v>
                </c:pt>
                <c:pt idx="194">
                  <c:v>-0.61547743871115157</c:v>
                </c:pt>
                <c:pt idx="195">
                  <c:v>-0.61719270607812549</c:v>
                </c:pt>
                <c:pt idx="196">
                  <c:v>-0.61866830331580791</c:v>
                </c:pt>
                <c:pt idx="197">
                  <c:v>-0.62100797190532919</c:v>
                </c:pt>
                <c:pt idx="198">
                  <c:v>-0.62306907553602042</c:v>
                </c:pt>
                <c:pt idx="199">
                  <c:v>-0.62429991346916858</c:v>
                </c:pt>
                <c:pt idx="200">
                  <c:v>-0.62481365035117897</c:v>
                </c:pt>
                <c:pt idx="201">
                  <c:v>-0.62547574226505009</c:v>
                </c:pt>
                <c:pt idx="202">
                  <c:v>-0.62512340647307174</c:v>
                </c:pt>
                <c:pt idx="203">
                  <c:v>-0.62497587626896667</c:v>
                </c:pt>
                <c:pt idx="204">
                  <c:v>-0.62523904604245251</c:v>
                </c:pt>
                <c:pt idx="205">
                  <c:v>-0.62502268184423915</c:v>
                </c:pt>
                <c:pt idx="206">
                  <c:v>-0.62410894895984437</c:v>
                </c:pt>
                <c:pt idx="207">
                  <c:v>-0.62350369067011879</c:v>
                </c:pt>
                <c:pt idx="208">
                  <c:v>-0.62332467093703348</c:v>
                </c:pt>
                <c:pt idx="209">
                  <c:v>-0.62330397970896767</c:v>
                </c:pt>
                <c:pt idx="210">
                  <c:v>-0.62302666531406981</c:v>
                </c:pt>
                <c:pt idx="211">
                  <c:v>-0.62328407534172081</c:v>
                </c:pt>
                <c:pt idx="212">
                  <c:v>-0.62416934362891452</c:v>
                </c:pt>
                <c:pt idx="213">
                  <c:v>-0.62369828075439282</c:v>
                </c:pt>
                <c:pt idx="214">
                  <c:v>-0.62264147214789223</c:v>
                </c:pt>
                <c:pt idx="215">
                  <c:v>-0.62186132391398474</c:v>
                </c:pt>
                <c:pt idx="216">
                  <c:v>-0.62163023891385083</c:v>
                </c:pt>
                <c:pt idx="217">
                  <c:v>-0.6215335179793271</c:v>
                </c:pt>
                <c:pt idx="218">
                  <c:v>-0.62171447039998795</c:v>
                </c:pt>
                <c:pt idx="219">
                  <c:v>-0.62151579249746058</c:v>
                </c:pt>
                <c:pt idx="220">
                  <c:v>-0.6213972947513845</c:v>
                </c:pt>
                <c:pt idx="221">
                  <c:v>-0.62116349387854131</c:v>
                </c:pt>
                <c:pt idx="222">
                  <c:v>-0.62085241655225532</c:v>
                </c:pt>
                <c:pt idx="223">
                  <c:v>-0.61980826589917892</c:v>
                </c:pt>
                <c:pt idx="224">
                  <c:v>-0.61869709011677465</c:v>
                </c:pt>
                <c:pt idx="225">
                  <c:v>-0.61640492394455038</c:v>
                </c:pt>
                <c:pt idx="226">
                  <c:v>-0.61455115432082408</c:v>
                </c:pt>
                <c:pt idx="227">
                  <c:v>-0.61288771594999214</c:v>
                </c:pt>
                <c:pt idx="228">
                  <c:v>-0.61136972627409047</c:v>
                </c:pt>
                <c:pt idx="229">
                  <c:v>-0.60994088289544612</c:v>
                </c:pt>
                <c:pt idx="230">
                  <c:v>-0.6079061912092415</c:v>
                </c:pt>
                <c:pt idx="231">
                  <c:v>-0.60541477008927946</c:v>
                </c:pt>
                <c:pt idx="232">
                  <c:v>-0.60295102337777107</c:v>
                </c:pt>
                <c:pt idx="233">
                  <c:v>-0.60033360053396356</c:v>
                </c:pt>
                <c:pt idx="234">
                  <c:v>-0.59793941191854505</c:v>
                </c:pt>
                <c:pt idx="235">
                  <c:v>-0.59544290035527225</c:v>
                </c:pt>
                <c:pt idx="236">
                  <c:v>-0.59313607317702599</c:v>
                </c:pt>
                <c:pt idx="237">
                  <c:v>-0.59127553312715464</c:v>
                </c:pt>
                <c:pt idx="238">
                  <c:v>-0.58962249846032955</c:v>
                </c:pt>
                <c:pt idx="239">
                  <c:v>-0.58805366094157685</c:v>
                </c:pt>
                <c:pt idx="240">
                  <c:v>-0.58734776564898705</c:v>
                </c:pt>
                <c:pt idx="241">
                  <c:v>-0.5861223007226315</c:v>
                </c:pt>
                <c:pt idx="242">
                  <c:v>-0.58459700399334902</c:v>
                </c:pt>
                <c:pt idx="243">
                  <c:v>-0.58203494512075649</c:v>
                </c:pt>
                <c:pt idx="244">
                  <c:v>-0.58008164659652206</c:v>
                </c:pt>
                <c:pt idx="245">
                  <c:v>-0.57812477492249781</c:v>
                </c:pt>
                <c:pt idx="246">
                  <c:v>-0.57686346469707328</c:v>
                </c:pt>
                <c:pt idx="247">
                  <c:v>-0.57568801362342403</c:v>
                </c:pt>
                <c:pt idx="248">
                  <c:v>-0.57468295443384787</c:v>
                </c:pt>
                <c:pt idx="249">
                  <c:v>-0.57294005534818804</c:v>
                </c:pt>
                <c:pt idx="250">
                  <c:v>-0.57112810191269014</c:v>
                </c:pt>
                <c:pt idx="251">
                  <c:v>-0.56918599421214144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B7-4948-BB97-9F2433FBA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00233312"/>
        <c:axId val="-700221344"/>
      </c:lineChart>
      <c:catAx>
        <c:axId val="-70023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0221344"/>
        <c:crosses val="autoZero"/>
        <c:auto val="1"/>
        <c:lblAlgn val="ctr"/>
        <c:lblOffset val="100"/>
        <c:noMultiLvlLbl val="0"/>
      </c:catAx>
      <c:valAx>
        <c:axId val="-7002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023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Term Structure of Kurtosis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'CAC40'!$I$4:$I$255</c:f>
              <c:numCache>
                <c:formatCode>0.000</c:formatCode>
                <c:ptCount val="252"/>
                <c:pt idx="0">
                  <c:v>8.2128795799698402</c:v>
                </c:pt>
                <c:pt idx="1">
                  <c:v>6.5225384252272667</c:v>
                </c:pt>
                <c:pt idx="2">
                  <c:v>6.3231057856712134</c:v>
                </c:pt>
                <c:pt idx="3">
                  <c:v>5.8128345204123608</c:v>
                </c:pt>
                <c:pt idx="4">
                  <c:v>6.1061854584343696</c:v>
                </c:pt>
                <c:pt idx="5">
                  <c:v>5.6771910772728287</c:v>
                </c:pt>
                <c:pt idx="6">
                  <c:v>5.5537311036288308</c:v>
                </c:pt>
                <c:pt idx="7">
                  <c:v>5.8426248838032961</c:v>
                </c:pt>
                <c:pt idx="8">
                  <c:v>6.0182129935860154</c:v>
                </c:pt>
                <c:pt idx="9">
                  <c:v>6.0774520219059465</c:v>
                </c:pt>
                <c:pt idx="10">
                  <c:v>6.2893142173170471</c:v>
                </c:pt>
                <c:pt idx="11">
                  <c:v>6.2681956228022377</c:v>
                </c:pt>
                <c:pt idx="12">
                  <c:v>6.3020855702513554</c:v>
                </c:pt>
                <c:pt idx="13">
                  <c:v>6.161889075837335</c:v>
                </c:pt>
                <c:pt idx="14">
                  <c:v>6.1439835541834533</c:v>
                </c:pt>
                <c:pt idx="15">
                  <c:v>6.1477415116635452</c:v>
                </c:pt>
                <c:pt idx="16">
                  <c:v>6.0864687516583835</c:v>
                </c:pt>
                <c:pt idx="17">
                  <c:v>6.1411890270020599</c:v>
                </c:pt>
                <c:pt idx="18">
                  <c:v>6.1168554794393319</c:v>
                </c:pt>
                <c:pt idx="19">
                  <c:v>5.9559988152713093</c:v>
                </c:pt>
                <c:pt idx="20">
                  <c:v>5.8684997861051951</c:v>
                </c:pt>
                <c:pt idx="21">
                  <c:v>5.802646806850202</c:v>
                </c:pt>
                <c:pt idx="22">
                  <c:v>5.7731347513710531</c:v>
                </c:pt>
                <c:pt idx="23">
                  <c:v>5.7173669533361027</c:v>
                </c:pt>
                <c:pt idx="24">
                  <c:v>5.6593445996348617</c:v>
                </c:pt>
                <c:pt idx="25">
                  <c:v>5.6224088174836453</c:v>
                </c:pt>
                <c:pt idx="26">
                  <c:v>5.5845278092329522</c:v>
                </c:pt>
                <c:pt idx="27">
                  <c:v>5.5477663038925469</c:v>
                </c:pt>
                <c:pt idx="28">
                  <c:v>5.5311458707197243</c:v>
                </c:pt>
                <c:pt idx="29">
                  <c:v>5.5417472086985917</c:v>
                </c:pt>
                <c:pt idx="30">
                  <c:v>5.6280127440285197</c:v>
                </c:pt>
                <c:pt idx="31">
                  <c:v>5.6562308545335398</c:v>
                </c:pt>
                <c:pt idx="32">
                  <c:v>5.6526041311266901</c:v>
                </c:pt>
                <c:pt idx="33">
                  <c:v>5.6499486825700025</c:v>
                </c:pt>
                <c:pt idx="34">
                  <c:v>5.6621891104643289</c:v>
                </c:pt>
                <c:pt idx="35">
                  <c:v>5.644101157904414</c:v>
                </c:pt>
                <c:pt idx="36">
                  <c:v>5.6424864740284626</c:v>
                </c:pt>
                <c:pt idx="37">
                  <c:v>5.6358613460475455</c:v>
                </c:pt>
                <c:pt idx="38">
                  <c:v>5.643565579167813</c:v>
                </c:pt>
                <c:pt idx="39">
                  <c:v>5.6181896686211283</c:v>
                </c:pt>
                <c:pt idx="40">
                  <c:v>5.576231984675303</c:v>
                </c:pt>
                <c:pt idx="41">
                  <c:v>5.5199436024980182</c:v>
                </c:pt>
                <c:pt idx="42">
                  <c:v>5.4852538595850682</c:v>
                </c:pt>
                <c:pt idx="43">
                  <c:v>5.4379779599372977</c:v>
                </c:pt>
                <c:pt idx="44">
                  <c:v>5.3843236451171768</c:v>
                </c:pt>
                <c:pt idx="45">
                  <c:v>5.3385779185515387</c:v>
                </c:pt>
                <c:pt idx="46">
                  <c:v>5.3161783203551316</c:v>
                </c:pt>
                <c:pt idx="47">
                  <c:v>5.2839165082312398</c:v>
                </c:pt>
                <c:pt idx="48">
                  <c:v>5.247839880697863</c:v>
                </c:pt>
                <c:pt idx="49">
                  <c:v>5.2305696194514013</c:v>
                </c:pt>
                <c:pt idx="50">
                  <c:v>5.2124742934786354</c:v>
                </c:pt>
                <c:pt idx="51">
                  <c:v>5.179466501162393</c:v>
                </c:pt>
                <c:pt idx="52">
                  <c:v>5.1548167930380178</c:v>
                </c:pt>
                <c:pt idx="53">
                  <c:v>5.1304760587594247</c:v>
                </c:pt>
                <c:pt idx="54">
                  <c:v>5.1084497848666892</c:v>
                </c:pt>
                <c:pt idx="55">
                  <c:v>5.0974095274493809</c:v>
                </c:pt>
                <c:pt idx="56">
                  <c:v>5.0890844429788711</c:v>
                </c:pt>
                <c:pt idx="57">
                  <c:v>5.0746338614617965</c:v>
                </c:pt>
                <c:pt idx="58">
                  <c:v>5.0597579506495922</c:v>
                </c:pt>
                <c:pt idx="59">
                  <c:v>5.0263992073230011</c:v>
                </c:pt>
                <c:pt idx="60">
                  <c:v>4.9747872509037503</c:v>
                </c:pt>
                <c:pt idx="61">
                  <c:v>4.9300810373322861</c:v>
                </c:pt>
                <c:pt idx="62">
                  <c:v>4.8976956767693149</c:v>
                </c:pt>
                <c:pt idx="63">
                  <c:v>4.8767426736347605</c:v>
                </c:pt>
                <c:pt idx="64">
                  <c:v>4.8610606946911235</c:v>
                </c:pt>
                <c:pt idx="65">
                  <c:v>4.8527526096958784</c:v>
                </c:pt>
                <c:pt idx="66">
                  <c:v>4.837355783152395</c:v>
                </c:pt>
                <c:pt idx="67">
                  <c:v>4.807756098969163</c:v>
                </c:pt>
                <c:pt idx="68">
                  <c:v>4.7762440979438043</c:v>
                </c:pt>
                <c:pt idx="69">
                  <c:v>4.7500873354896509</c:v>
                </c:pt>
                <c:pt idx="70">
                  <c:v>4.7268977038270616</c:v>
                </c:pt>
                <c:pt idx="71">
                  <c:v>4.7073133256426907</c:v>
                </c:pt>
                <c:pt idx="72">
                  <c:v>4.6911680448416657</c:v>
                </c:pt>
                <c:pt idx="73">
                  <c:v>4.6809502168053783</c:v>
                </c:pt>
                <c:pt idx="74">
                  <c:v>4.6664074877795008</c:v>
                </c:pt>
                <c:pt idx="75">
                  <c:v>4.6515792426528222</c:v>
                </c:pt>
                <c:pt idx="76">
                  <c:v>4.6443387584651816</c:v>
                </c:pt>
                <c:pt idx="77">
                  <c:v>4.6445093781359992</c:v>
                </c:pt>
                <c:pt idx="78">
                  <c:v>4.6489195123040554</c:v>
                </c:pt>
                <c:pt idx="79">
                  <c:v>4.6521625961330955</c:v>
                </c:pt>
                <c:pt idx="80">
                  <c:v>4.6563408989545199</c:v>
                </c:pt>
                <c:pt idx="81">
                  <c:v>4.6494002615700527</c:v>
                </c:pt>
                <c:pt idx="82">
                  <c:v>4.6329203977036162</c:v>
                </c:pt>
                <c:pt idx="83">
                  <c:v>4.6116227099538314</c:v>
                </c:pt>
                <c:pt idx="84">
                  <c:v>4.5875375688087665</c:v>
                </c:pt>
                <c:pt idx="85">
                  <c:v>4.5673287971977459</c:v>
                </c:pt>
                <c:pt idx="86">
                  <c:v>4.5466646268324329</c:v>
                </c:pt>
                <c:pt idx="87">
                  <c:v>4.5238405419495304</c:v>
                </c:pt>
                <c:pt idx="88">
                  <c:v>4.5064056736752347</c:v>
                </c:pt>
                <c:pt idx="89">
                  <c:v>4.4801459070810292</c:v>
                </c:pt>
                <c:pt idx="90">
                  <c:v>4.4642546897295681</c:v>
                </c:pt>
                <c:pt idx="91">
                  <c:v>4.4515533040896589</c:v>
                </c:pt>
                <c:pt idx="92">
                  <c:v>4.4464557829390099</c:v>
                </c:pt>
                <c:pt idx="93">
                  <c:v>4.4404886399165591</c:v>
                </c:pt>
                <c:pt idx="94">
                  <c:v>4.4334838854026719</c:v>
                </c:pt>
                <c:pt idx="95">
                  <c:v>4.4192053558353557</c:v>
                </c:pt>
                <c:pt idx="96">
                  <c:v>4.3987393857220631</c:v>
                </c:pt>
                <c:pt idx="97">
                  <c:v>4.3686296347551332</c:v>
                </c:pt>
                <c:pt idx="98">
                  <c:v>4.344719574065552</c:v>
                </c:pt>
                <c:pt idx="99">
                  <c:v>4.3228557400203886</c:v>
                </c:pt>
                <c:pt idx="100">
                  <c:v>4.3003946174563623</c:v>
                </c:pt>
                <c:pt idx="101">
                  <c:v>4.2733769537907751</c:v>
                </c:pt>
                <c:pt idx="102">
                  <c:v>4.2480065471800632</c:v>
                </c:pt>
                <c:pt idx="103">
                  <c:v>4.2262662622531533</c:v>
                </c:pt>
                <c:pt idx="104">
                  <c:v>4.1980297218398057</c:v>
                </c:pt>
                <c:pt idx="105">
                  <c:v>4.1746506859696479</c:v>
                </c:pt>
                <c:pt idx="106">
                  <c:v>4.1549110888345719</c:v>
                </c:pt>
                <c:pt idx="107">
                  <c:v>4.1338642052358328</c:v>
                </c:pt>
                <c:pt idx="108">
                  <c:v>4.1136957071838562</c:v>
                </c:pt>
                <c:pt idx="109">
                  <c:v>4.0877363511244429</c:v>
                </c:pt>
                <c:pt idx="110">
                  <c:v>4.0657347207930687</c:v>
                </c:pt>
                <c:pt idx="111">
                  <c:v>4.049447928084847</c:v>
                </c:pt>
                <c:pt idx="112">
                  <c:v>4.033761357072164</c:v>
                </c:pt>
                <c:pt idx="113">
                  <c:v>4.0126219608560092</c:v>
                </c:pt>
                <c:pt idx="114">
                  <c:v>3.9917610915501966</c:v>
                </c:pt>
                <c:pt idx="115">
                  <c:v>3.9761778008736304</c:v>
                </c:pt>
                <c:pt idx="116">
                  <c:v>3.9636582841741044</c:v>
                </c:pt>
                <c:pt idx="117">
                  <c:v>3.9522831802120937</c:v>
                </c:pt>
                <c:pt idx="118">
                  <c:v>3.9390997647037755</c:v>
                </c:pt>
                <c:pt idx="119">
                  <c:v>3.9271125917272358</c:v>
                </c:pt>
                <c:pt idx="120">
                  <c:v>3.9230788669635706</c:v>
                </c:pt>
                <c:pt idx="121">
                  <c:v>3.919281861880858</c:v>
                </c:pt>
                <c:pt idx="122">
                  <c:v>3.9108067978041836</c:v>
                </c:pt>
                <c:pt idx="123">
                  <c:v>3.8962911629854702</c:v>
                </c:pt>
                <c:pt idx="124">
                  <c:v>3.8839289821470686</c:v>
                </c:pt>
                <c:pt idx="125">
                  <c:v>3.8673903169968877</c:v>
                </c:pt>
                <c:pt idx="126">
                  <c:v>3.8499624643390309</c:v>
                </c:pt>
                <c:pt idx="127">
                  <c:v>3.8351802723383597</c:v>
                </c:pt>
                <c:pt idx="128">
                  <c:v>3.8272164779992734</c:v>
                </c:pt>
                <c:pt idx="129">
                  <c:v>3.815666784178716</c:v>
                </c:pt>
                <c:pt idx="130">
                  <c:v>3.8022384851098381</c:v>
                </c:pt>
                <c:pt idx="131">
                  <c:v>3.7866625652777</c:v>
                </c:pt>
                <c:pt idx="132">
                  <c:v>3.7724089788236088</c:v>
                </c:pt>
                <c:pt idx="133">
                  <c:v>3.7531473604175485</c:v>
                </c:pt>
                <c:pt idx="134">
                  <c:v>3.7352740222498957</c:v>
                </c:pt>
                <c:pt idx="135">
                  <c:v>3.7198734609493451</c:v>
                </c:pt>
                <c:pt idx="136">
                  <c:v>3.706316094792284</c:v>
                </c:pt>
                <c:pt idx="137">
                  <c:v>3.6877242565891279</c:v>
                </c:pt>
                <c:pt idx="138">
                  <c:v>3.6676046097430639</c:v>
                </c:pt>
                <c:pt idx="139">
                  <c:v>3.6462826868182736</c:v>
                </c:pt>
                <c:pt idx="140">
                  <c:v>3.627692278140652</c:v>
                </c:pt>
                <c:pt idx="141">
                  <c:v>3.6094737984188501</c:v>
                </c:pt>
                <c:pt idx="142">
                  <c:v>3.59118125448849</c:v>
                </c:pt>
                <c:pt idx="143">
                  <c:v>3.5737260114049376</c:v>
                </c:pt>
                <c:pt idx="144">
                  <c:v>3.5541639024418834</c:v>
                </c:pt>
                <c:pt idx="145">
                  <c:v>3.5365441936414204</c:v>
                </c:pt>
                <c:pt idx="146">
                  <c:v>3.5185077820214237</c:v>
                </c:pt>
                <c:pt idx="147">
                  <c:v>3.5014904614689102</c:v>
                </c:pt>
                <c:pt idx="148">
                  <c:v>3.4818420281008278</c:v>
                </c:pt>
                <c:pt idx="149">
                  <c:v>3.4628461788308407</c:v>
                </c:pt>
                <c:pt idx="150">
                  <c:v>3.4475481485957702</c:v>
                </c:pt>
                <c:pt idx="151">
                  <c:v>3.4309004930781386</c:v>
                </c:pt>
                <c:pt idx="152">
                  <c:v>3.41720875966955</c:v>
                </c:pt>
                <c:pt idx="153">
                  <c:v>3.4040437239290977</c:v>
                </c:pt>
                <c:pt idx="154">
                  <c:v>3.3903406145001291</c:v>
                </c:pt>
                <c:pt idx="155">
                  <c:v>3.3772352864011226</c:v>
                </c:pt>
                <c:pt idx="156">
                  <c:v>3.3673079530941226</c:v>
                </c:pt>
                <c:pt idx="157">
                  <c:v>3.3590159755678712</c:v>
                </c:pt>
                <c:pt idx="158">
                  <c:v>3.3520095899928259</c:v>
                </c:pt>
                <c:pt idx="159">
                  <c:v>3.3428883163553467</c:v>
                </c:pt>
                <c:pt idx="160">
                  <c:v>3.3364654327794514</c:v>
                </c:pt>
                <c:pt idx="161">
                  <c:v>3.3315687385123365</c:v>
                </c:pt>
                <c:pt idx="162">
                  <c:v>3.3275315888065791</c:v>
                </c:pt>
                <c:pt idx="163">
                  <c:v>3.3216561575131109</c:v>
                </c:pt>
                <c:pt idx="164">
                  <c:v>3.3149417898297151</c:v>
                </c:pt>
                <c:pt idx="165">
                  <c:v>3.3081254043531434</c:v>
                </c:pt>
                <c:pt idx="166">
                  <c:v>3.3008119617285594</c:v>
                </c:pt>
                <c:pt idx="167">
                  <c:v>3.2956272764622296</c:v>
                </c:pt>
                <c:pt idx="168">
                  <c:v>3.2930939022574339</c:v>
                </c:pt>
                <c:pt idx="169">
                  <c:v>3.2888033794625664</c:v>
                </c:pt>
                <c:pt idx="170">
                  <c:v>3.2848448555188621</c:v>
                </c:pt>
                <c:pt idx="171">
                  <c:v>3.2819843191807276</c:v>
                </c:pt>
                <c:pt idx="172">
                  <c:v>3.278670543634679</c:v>
                </c:pt>
                <c:pt idx="173">
                  <c:v>3.2761644290617631</c:v>
                </c:pt>
                <c:pt idx="174">
                  <c:v>3.2749030974275843</c:v>
                </c:pt>
                <c:pt idx="175">
                  <c:v>3.2748251844453473</c:v>
                </c:pt>
                <c:pt idx="176">
                  <c:v>3.276582884030963</c:v>
                </c:pt>
                <c:pt idx="177">
                  <c:v>3.2774824854692581</c:v>
                </c:pt>
                <c:pt idx="178">
                  <c:v>3.2784502503562618</c:v>
                </c:pt>
                <c:pt idx="179">
                  <c:v>3.2789046813056064</c:v>
                </c:pt>
                <c:pt idx="180">
                  <c:v>3.2768817312603695</c:v>
                </c:pt>
                <c:pt idx="181">
                  <c:v>3.2768727495735748</c:v>
                </c:pt>
                <c:pt idx="182">
                  <c:v>3.280609011238202</c:v>
                </c:pt>
                <c:pt idx="183">
                  <c:v>3.2857546899501102</c:v>
                </c:pt>
                <c:pt idx="184">
                  <c:v>3.2925124247314179</c:v>
                </c:pt>
                <c:pt idx="185">
                  <c:v>3.2982849020453511</c:v>
                </c:pt>
                <c:pt idx="186">
                  <c:v>3.3043411504468034</c:v>
                </c:pt>
                <c:pt idx="187">
                  <c:v>3.3081125607522095</c:v>
                </c:pt>
                <c:pt idx="188">
                  <c:v>3.3112950852107761</c:v>
                </c:pt>
                <c:pt idx="189">
                  <c:v>3.3124422269520948</c:v>
                </c:pt>
                <c:pt idx="190">
                  <c:v>3.3181901075742606</c:v>
                </c:pt>
                <c:pt idx="191">
                  <c:v>3.3205514847696893</c:v>
                </c:pt>
                <c:pt idx="192">
                  <c:v>3.32441508874295</c:v>
                </c:pt>
                <c:pt idx="193">
                  <c:v>3.3258877054139395</c:v>
                </c:pt>
                <c:pt idx="194">
                  <c:v>3.3284319066391399</c:v>
                </c:pt>
                <c:pt idx="195">
                  <c:v>3.3312605137545548</c:v>
                </c:pt>
                <c:pt idx="196">
                  <c:v>3.3328659503864202</c:v>
                </c:pt>
                <c:pt idx="197">
                  <c:v>3.3369665301947999</c:v>
                </c:pt>
                <c:pt idx="198">
                  <c:v>3.3413366177211223</c:v>
                </c:pt>
                <c:pt idx="199">
                  <c:v>3.3433701420501842</c:v>
                </c:pt>
                <c:pt idx="200">
                  <c:v>3.3436701994849627</c:v>
                </c:pt>
                <c:pt idx="201">
                  <c:v>3.3452259841780063</c:v>
                </c:pt>
                <c:pt idx="202">
                  <c:v>3.344290475199343</c:v>
                </c:pt>
                <c:pt idx="203">
                  <c:v>3.3422633881024137</c:v>
                </c:pt>
                <c:pt idx="204">
                  <c:v>3.3426076110290022</c:v>
                </c:pt>
                <c:pt idx="205">
                  <c:v>3.3432681315092316</c:v>
                </c:pt>
                <c:pt idx="206">
                  <c:v>3.3396481822951882</c:v>
                </c:pt>
                <c:pt idx="207">
                  <c:v>3.33600382047088</c:v>
                </c:pt>
                <c:pt idx="208">
                  <c:v>3.3341026062230004</c:v>
                </c:pt>
                <c:pt idx="209">
                  <c:v>3.3320867830092329</c:v>
                </c:pt>
                <c:pt idx="210">
                  <c:v>3.3274329184323479</c:v>
                </c:pt>
                <c:pt idx="211">
                  <c:v>3.3220724102134875</c:v>
                </c:pt>
                <c:pt idx="212">
                  <c:v>3.3186815190375376</c:v>
                </c:pt>
                <c:pt idx="213">
                  <c:v>3.311373400352227</c:v>
                </c:pt>
                <c:pt idx="214">
                  <c:v>3.3055731968004616</c:v>
                </c:pt>
                <c:pt idx="215">
                  <c:v>3.3003445061760504</c:v>
                </c:pt>
                <c:pt idx="216">
                  <c:v>3.2969888524625746</c:v>
                </c:pt>
                <c:pt idx="217">
                  <c:v>3.2926600139879656</c:v>
                </c:pt>
                <c:pt idx="218">
                  <c:v>3.291139852125065</c:v>
                </c:pt>
                <c:pt idx="219">
                  <c:v>3.2881596915580826</c:v>
                </c:pt>
                <c:pt idx="220">
                  <c:v>3.287547191767902</c:v>
                </c:pt>
                <c:pt idx="221">
                  <c:v>3.2844798737369998</c:v>
                </c:pt>
                <c:pt idx="222">
                  <c:v>3.2797030736827781</c:v>
                </c:pt>
                <c:pt idx="223">
                  <c:v>3.2716135623597062</c:v>
                </c:pt>
                <c:pt idx="224">
                  <c:v>3.2651506608245482</c:v>
                </c:pt>
                <c:pt idx="225">
                  <c:v>3.2550940435755225</c:v>
                </c:pt>
                <c:pt idx="226">
                  <c:v>3.246142298879525</c:v>
                </c:pt>
                <c:pt idx="227">
                  <c:v>3.2356154964074952</c:v>
                </c:pt>
                <c:pt idx="228">
                  <c:v>3.2256796922626956</c:v>
                </c:pt>
                <c:pt idx="229">
                  <c:v>3.2178495747582923</c:v>
                </c:pt>
                <c:pt idx="230">
                  <c:v>3.209523299635149</c:v>
                </c:pt>
                <c:pt idx="231">
                  <c:v>3.1991327733982158</c:v>
                </c:pt>
                <c:pt idx="232">
                  <c:v>3.1894532558784618</c:v>
                </c:pt>
                <c:pt idx="233">
                  <c:v>3.1804425677721517</c:v>
                </c:pt>
                <c:pt idx="234">
                  <c:v>3.1741641641860041</c:v>
                </c:pt>
                <c:pt idx="235">
                  <c:v>3.1673492196125328</c:v>
                </c:pt>
                <c:pt idx="236">
                  <c:v>3.162049277501414</c:v>
                </c:pt>
                <c:pt idx="237">
                  <c:v>3.1572506333771804</c:v>
                </c:pt>
                <c:pt idx="238">
                  <c:v>3.1526203212964621</c:v>
                </c:pt>
                <c:pt idx="239">
                  <c:v>3.1477290179681101</c:v>
                </c:pt>
                <c:pt idx="240">
                  <c:v>3.1447036661471044</c:v>
                </c:pt>
                <c:pt idx="241">
                  <c:v>3.1383501884963323</c:v>
                </c:pt>
                <c:pt idx="242">
                  <c:v>3.1313635692277191</c:v>
                </c:pt>
                <c:pt idx="243">
                  <c:v>3.1223499082007282</c:v>
                </c:pt>
                <c:pt idx="244">
                  <c:v>3.1151758534732541</c:v>
                </c:pt>
                <c:pt idx="245">
                  <c:v>3.1088380512056433</c:v>
                </c:pt>
                <c:pt idx="246">
                  <c:v>3.1032382247924382</c:v>
                </c:pt>
                <c:pt idx="247">
                  <c:v>3.0981350143674979</c:v>
                </c:pt>
                <c:pt idx="248">
                  <c:v>3.0947503371433323</c:v>
                </c:pt>
                <c:pt idx="249">
                  <c:v>3.091667784526174</c:v>
                </c:pt>
                <c:pt idx="250">
                  <c:v>3.0891749943807296</c:v>
                </c:pt>
                <c:pt idx="251">
                  <c:v>3.0859171166818808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A2-433B-88FB-B9AEA5B08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00234944"/>
        <c:axId val="-700228960"/>
      </c:lineChart>
      <c:catAx>
        <c:axId val="-700234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0228960"/>
        <c:crosses val="autoZero"/>
        <c:auto val="1"/>
        <c:lblAlgn val="ctr"/>
        <c:lblOffset val="100"/>
        <c:noMultiLvlLbl val="0"/>
      </c:catAx>
      <c:valAx>
        <c:axId val="-70022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023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Term Structure</a:t>
            </a:r>
            <a:r>
              <a:rPr lang="en-US" altLang="zh-TW" baseline="0"/>
              <a:t> of Vol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Up Vol / Vol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'CAC40'!$L$4:$L$255</c:f>
              <c:numCache>
                <c:formatCode>0.0000%</c:formatCode>
                <c:ptCount val="252"/>
                <c:pt idx="0">
                  <c:v>0.96795322075927359</c:v>
                </c:pt>
                <c:pt idx="1">
                  <c:v>0.94615123485395902</c:v>
                </c:pt>
                <c:pt idx="2">
                  <c:v>0.93735297748385271</c:v>
                </c:pt>
                <c:pt idx="3">
                  <c:v>0.93392642670460702</c:v>
                </c:pt>
                <c:pt idx="4">
                  <c:v>0.92571617909164305</c:v>
                </c:pt>
                <c:pt idx="5">
                  <c:v>0.91319458400805609</c:v>
                </c:pt>
                <c:pt idx="6">
                  <c:v>0.90127211225123904</c:v>
                </c:pt>
                <c:pt idx="7">
                  <c:v>0.88881893791760935</c:v>
                </c:pt>
                <c:pt idx="8">
                  <c:v>0.88180449046496812</c:v>
                </c:pt>
                <c:pt idx="9">
                  <c:v>0.87498174590791977</c:v>
                </c:pt>
                <c:pt idx="10">
                  <c:v>0.86328023104837681</c:v>
                </c:pt>
                <c:pt idx="11">
                  <c:v>0.86252011610867063</c:v>
                </c:pt>
                <c:pt idx="12">
                  <c:v>0.8594983929144443</c:v>
                </c:pt>
                <c:pt idx="13">
                  <c:v>0.85858968263715962</c:v>
                </c:pt>
                <c:pt idx="14">
                  <c:v>0.85053200206599056</c:v>
                </c:pt>
                <c:pt idx="15">
                  <c:v>0.84861201096957073</c:v>
                </c:pt>
                <c:pt idx="16">
                  <c:v>0.84555369572991701</c:v>
                </c:pt>
                <c:pt idx="17">
                  <c:v>0.84877809367531487</c:v>
                </c:pt>
                <c:pt idx="18">
                  <c:v>0.84946481487534986</c:v>
                </c:pt>
                <c:pt idx="19">
                  <c:v>0.85306404739115682</c:v>
                </c:pt>
                <c:pt idx="20">
                  <c:v>0.85374587577753935</c:v>
                </c:pt>
                <c:pt idx="21">
                  <c:v>0.85120040232608518</c:v>
                </c:pt>
                <c:pt idx="22">
                  <c:v>0.85173685130435706</c:v>
                </c:pt>
                <c:pt idx="23">
                  <c:v>0.84696629617966435</c:v>
                </c:pt>
                <c:pt idx="24">
                  <c:v>0.84308052297590508</c:v>
                </c:pt>
                <c:pt idx="25">
                  <c:v>0.84403787928443397</c:v>
                </c:pt>
                <c:pt idx="26">
                  <c:v>0.84013083346796724</c:v>
                </c:pt>
                <c:pt idx="27">
                  <c:v>0.83758108622385474</c:v>
                </c:pt>
                <c:pt idx="28">
                  <c:v>0.83630371154485417</c:v>
                </c:pt>
                <c:pt idx="29">
                  <c:v>0.8356496637271893</c:v>
                </c:pt>
                <c:pt idx="30">
                  <c:v>0.83077421476841196</c:v>
                </c:pt>
                <c:pt idx="31">
                  <c:v>0.83102063703348006</c:v>
                </c:pt>
                <c:pt idx="32">
                  <c:v>0.83140316347471555</c:v>
                </c:pt>
                <c:pt idx="33">
                  <c:v>0.82889218854545532</c:v>
                </c:pt>
                <c:pt idx="34">
                  <c:v>0.8268393352837472</c:v>
                </c:pt>
                <c:pt idx="35">
                  <c:v>0.82880378254639597</c:v>
                </c:pt>
                <c:pt idx="36">
                  <c:v>0.82859021406836886</c:v>
                </c:pt>
                <c:pt idx="37">
                  <c:v>0.82830736207188815</c:v>
                </c:pt>
                <c:pt idx="38">
                  <c:v>0.82448087804787251</c:v>
                </c:pt>
                <c:pt idx="39">
                  <c:v>0.82419275687470295</c:v>
                </c:pt>
                <c:pt idx="40">
                  <c:v>0.8222501166593934</c:v>
                </c:pt>
                <c:pt idx="41">
                  <c:v>0.82111375625438354</c:v>
                </c:pt>
                <c:pt idx="42">
                  <c:v>0.81933080111411649</c:v>
                </c:pt>
                <c:pt idx="43">
                  <c:v>0.81846455240345417</c:v>
                </c:pt>
                <c:pt idx="44">
                  <c:v>0.81956757938064462</c:v>
                </c:pt>
                <c:pt idx="45">
                  <c:v>0.81756580097946152</c:v>
                </c:pt>
                <c:pt idx="46">
                  <c:v>0.81845019027979071</c:v>
                </c:pt>
                <c:pt idx="47">
                  <c:v>0.81887927031614771</c:v>
                </c:pt>
                <c:pt idx="48">
                  <c:v>0.81754045184844149</c:v>
                </c:pt>
                <c:pt idx="49">
                  <c:v>0.81785049219405548</c:v>
                </c:pt>
                <c:pt idx="50">
                  <c:v>0.81614907931472602</c:v>
                </c:pt>
                <c:pt idx="51">
                  <c:v>0.81816635714556996</c:v>
                </c:pt>
                <c:pt idx="52">
                  <c:v>0.81905632424035235</c:v>
                </c:pt>
                <c:pt idx="53">
                  <c:v>0.81725830462381344</c:v>
                </c:pt>
                <c:pt idx="54">
                  <c:v>0.81608052247454932</c:v>
                </c:pt>
                <c:pt idx="55">
                  <c:v>0.81624772165310433</c:v>
                </c:pt>
                <c:pt idx="56">
                  <c:v>0.81480995930153455</c:v>
                </c:pt>
                <c:pt idx="57">
                  <c:v>0.81481678057942475</c:v>
                </c:pt>
                <c:pt idx="58">
                  <c:v>0.8117749731830709</c:v>
                </c:pt>
                <c:pt idx="59">
                  <c:v>0.81045937758485354</c:v>
                </c:pt>
                <c:pt idx="60">
                  <c:v>0.81359967590887017</c:v>
                </c:pt>
                <c:pt idx="61">
                  <c:v>0.81366835138002847</c:v>
                </c:pt>
                <c:pt idx="62">
                  <c:v>0.81401701161285245</c:v>
                </c:pt>
                <c:pt idx="63">
                  <c:v>0.81419894610316179</c:v>
                </c:pt>
                <c:pt idx="64">
                  <c:v>0.81548248294050607</c:v>
                </c:pt>
                <c:pt idx="65">
                  <c:v>0.81497695063831843</c:v>
                </c:pt>
                <c:pt idx="66">
                  <c:v>0.81583743557177901</c:v>
                </c:pt>
                <c:pt idx="67">
                  <c:v>0.81934334738665682</c:v>
                </c:pt>
                <c:pt idx="68">
                  <c:v>0.81947384709022741</c:v>
                </c:pt>
                <c:pt idx="69">
                  <c:v>0.8200561776209272</c:v>
                </c:pt>
                <c:pt idx="70">
                  <c:v>0.81854366237052367</c:v>
                </c:pt>
                <c:pt idx="71">
                  <c:v>0.8168551765509251</c:v>
                </c:pt>
                <c:pt idx="72">
                  <c:v>0.81727238327484286</c:v>
                </c:pt>
                <c:pt idx="73">
                  <c:v>0.81596918048251121</c:v>
                </c:pt>
                <c:pt idx="74">
                  <c:v>0.81582140389627056</c:v>
                </c:pt>
                <c:pt idx="75">
                  <c:v>0.81401403002707895</c:v>
                </c:pt>
                <c:pt idx="76">
                  <c:v>0.81562743773396362</c:v>
                </c:pt>
                <c:pt idx="77">
                  <c:v>0.81467998871172154</c:v>
                </c:pt>
                <c:pt idx="78">
                  <c:v>0.81670523160031827</c:v>
                </c:pt>
                <c:pt idx="79">
                  <c:v>0.8165915754891564</c:v>
                </c:pt>
                <c:pt idx="80">
                  <c:v>0.81685570995796641</c:v>
                </c:pt>
                <c:pt idx="81">
                  <c:v>0.81483098848790947</c:v>
                </c:pt>
                <c:pt idx="82">
                  <c:v>0.81627213363082096</c:v>
                </c:pt>
                <c:pt idx="83">
                  <c:v>0.81592478651594025</c:v>
                </c:pt>
                <c:pt idx="84">
                  <c:v>0.81814337572237761</c:v>
                </c:pt>
                <c:pt idx="85">
                  <c:v>0.81868193002588974</c:v>
                </c:pt>
                <c:pt idx="86">
                  <c:v>0.82077715914915805</c:v>
                </c:pt>
                <c:pt idx="87">
                  <c:v>0.8202296180657439</c:v>
                </c:pt>
                <c:pt idx="88">
                  <c:v>0.820500094133362</c:v>
                </c:pt>
                <c:pt idx="89">
                  <c:v>0.82292380669778031</c:v>
                </c:pt>
                <c:pt idx="90">
                  <c:v>0.82222554345448096</c:v>
                </c:pt>
                <c:pt idx="91">
                  <c:v>0.82317932592239984</c:v>
                </c:pt>
                <c:pt idx="92">
                  <c:v>0.82364796026633802</c:v>
                </c:pt>
                <c:pt idx="93">
                  <c:v>0.82444244798713717</c:v>
                </c:pt>
                <c:pt idx="94">
                  <c:v>0.82269483236072638</c:v>
                </c:pt>
                <c:pt idx="95">
                  <c:v>0.8226750465028726</c:v>
                </c:pt>
                <c:pt idx="96">
                  <c:v>0.8252513771014216</c:v>
                </c:pt>
                <c:pt idx="97">
                  <c:v>0.82656572275570483</c:v>
                </c:pt>
                <c:pt idx="98">
                  <c:v>0.82677272960968029</c:v>
                </c:pt>
                <c:pt idx="99">
                  <c:v>0.82818529442047528</c:v>
                </c:pt>
                <c:pt idx="100">
                  <c:v>0.82950075968463577</c:v>
                </c:pt>
                <c:pt idx="101">
                  <c:v>0.83083303678952702</c:v>
                </c:pt>
                <c:pt idx="102">
                  <c:v>0.83185397898125457</c:v>
                </c:pt>
                <c:pt idx="103">
                  <c:v>0.83171435504445967</c:v>
                </c:pt>
                <c:pt idx="104">
                  <c:v>0.83247820503842307</c:v>
                </c:pt>
                <c:pt idx="105">
                  <c:v>0.83242726904816622</c:v>
                </c:pt>
                <c:pt idx="106">
                  <c:v>0.83197080909309862</c:v>
                </c:pt>
                <c:pt idx="107">
                  <c:v>0.83353467235625522</c:v>
                </c:pt>
                <c:pt idx="108">
                  <c:v>0.83339990330528368</c:v>
                </c:pt>
                <c:pt idx="109">
                  <c:v>0.83350058582831787</c:v>
                </c:pt>
                <c:pt idx="110">
                  <c:v>0.83160165503219896</c:v>
                </c:pt>
                <c:pt idx="111">
                  <c:v>0.83130423354546046</c:v>
                </c:pt>
                <c:pt idx="112">
                  <c:v>0.83081262098234043</c:v>
                </c:pt>
                <c:pt idx="113">
                  <c:v>0.83186646505222639</c:v>
                </c:pt>
                <c:pt idx="114">
                  <c:v>0.83227609910510314</c:v>
                </c:pt>
                <c:pt idx="115">
                  <c:v>0.83136502035581494</c:v>
                </c:pt>
                <c:pt idx="116">
                  <c:v>0.83070246659537084</c:v>
                </c:pt>
                <c:pt idx="117">
                  <c:v>0.83309218750362035</c:v>
                </c:pt>
                <c:pt idx="118">
                  <c:v>0.8324708459697141</c:v>
                </c:pt>
                <c:pt idx="119">
                  <c:v>0.83357146340332411</c:v>
                </c:pt>
                <c:pt idx="120">
                  <c:v>0.83425011825130635</c:v>
                </c:pt>
                <c:pt idx="121">
                  <c:v>0.83265691012750398</c:v>
                </c:pt>
                <c:pt idx="122">
                  <c:v>0.83315086456341347</c:v>
                </c:pt>
                <c:pt idx="123">
                  <c:v>0.83239324150159377</c:v>
                </c:pt>
                <c:pt idx="124">
                  <c:v>0.83410805249575348</c:v>
                </c:pt>
                <c:pt idx="125">
                  <c:v>0.83447753323941465</c:v>
                </c:pt>
                <c:pt idx="126">
                  <c:v>0.83632566552862087</c:v>
                </c:pt>
                <c:pt idx="127">
                  <c:v>0.83722653122087487</c:v>
                </c:pt>
                <c:pt idx="128">
                  <c:v>0.83693133866024261</c:v>
                </c:pt>
                <c:pt idx="129">
                  <c:v>0.8372102057102615</c:v>
                </c:pt>
                <c:pt idx="130">
                  <c:v>0.84075912394418151</c:v>
                </c:pt>
                <c:pt idx="131">
                  <c:v>0.83901664713755353</c:v>
                </c:pt>
                <c:pt idx="132">
                  <c:v>0.83964472630475395</c:v>
                </c:pt>
                <c:pt idx="133">
                  <c:v>0.83890747901825513</c:v>
                </c:pt>
                <c:pt idx="134">
                  <c:v>0.83815738812404117</c:v>
                </c:pt>
                <c:pt idx="135">
                  <c:v>0.83682458727447528</c:v>
                </c:pt>
                <c:pt idx="136">
                  <c:v>0.83800784375530002</c:v>
                </c:pt>
                <c:pt idx="137">
                  <c:v>0.83955310434881403</c:v>
                </c:pt>
                <c:pt idx="138">
                  <c:v>0.83905272213697835</c:v>
                </c:pt>
                <c:pt idx="139">
                  <c:v>0.83672655721590072</c:v>
                </c:pt>
                <c:pt idx="140">
                  <c:v>0.83496822268509907</c:v>
                </c:pt>
                <c:pt idx="141">
                  <c:v>0.83518116107664198</c:v>
                </c:pt>
                <c:pt idx="142">
                  <c:v>0.83388739677636325</c:v>
                </c:pt>
                <c:pt idx="143">
                  <c:v>0.83602676818610577</c:v>
                </c:pt>
                <c:pt idx="144">
                  <c:v>0.83612394433906578</c:v>
                </c:pt>
                <c:pt idx="145">
                  <c:v>0.83663698999220382</c:v>
                </c:pt>
                <c:pt idx="146">
                  <c:v>0.83695439473219824</c:v>
                </c:pt>
                <c:pt idx="147">
                  <c:v>0.83611134512083751</c:v>
                </c:pt>
                <c:pt idx="148">
                  <c:v>0.83809537827264258</c:v>
                </c:pt>
                <c:pt idx="149">
                  <c:v>0.83752356416133988</c:v>
                </c:pt>
                <c:pt idx="150">
                  <c:v>0.83651438505588782</c:v>
                </c:pt>
                <c:pt idx="151">
                  <c:v>0.8358174748410907</c:v>
                </c:pt>
                <c:pt idx="152">
                  <c:v>0.83652048018553182</c:v>
                </c:pt>
                <c:pt idx="153">
                  <c:v>0.83719308958142713</c:v>
                </c:pt>
                <c:pt idx="154">
                  <c:v>0.83679203909291866</c:v>
                </c:pt>
                <c:pt idx="155">
                  <c:v>0.83625939660786308</c:v>
                </c:pt>
                <c:pt idx="156">
                  <c:v>0.83782695185289224</c:v>
                </c:pt>
                <c:pt idx="157">
                  <c:v>0.83713694083007351</c:v>
                </c:pt>
                <c:pt idx="158">
                  <c:v>0.83626877967332403</c:v>
                </c:pt>
                <c:pt idx="159">
                  <c:v>0.83704086268509392</c:v>
                </c:pt>
                <c:pt idx="160">
                  <c:v>0.8370441465884968</c:v>
                </c:pt>
                <c:pt idx="161">
                  <c:v>0.83735381535645481</c:v>
                </c:pt>
                <c:pt idx="162">
                  <c:v>0.83844138720514572</c:v>
                </c:pt>
                <c:pt idx="163">
                  <c:v>0.84048401454804411</c:v>
                </c:pt>
                <c:pt idx="164">
                  <c:v>0.84025505247549392</c:v>
                </c:pt>
                <c:pt idx="165">
                  <c:v>0.84144995871585992</c:v>
                </c:pt>
                <c:pt idx="166">
                  <c:v>0.84183653055604279</c:v>
                </c:pt>
                <c:pt idx="167">
                  <c:v>0.84012344740556455</c:v>
                </c:pt>
                <c:pt idx="168">
                  <c:v>0.83961159962816956</c:v>
                </c:pt>
                <c:pt idx="169">
                  <c:v>0.83975273956074403</c:v>
                </c:pt>
                <c:pt idx="170">
                  <c:v>0.83922835242208815</c:v>
                </c:pt>
                <c:pt idx="171">
                  <c:v>0.84038771635903453</c:v>
                </c:pt>
                <c:pt idx="172">
                  <c:v>0.84166452288580473</c:v>
                </c:pt>
                <c:pt idx="173">
                  <c:v>0.84128705752299482</c:v>
                </c:pt>
                <c:pt idx="174">
                  <c:v>0.84095165436033248</c:v>
                </c:pt>
                <c:pt idx="175">
                  <c:v>0.84158830407391227</c:v>
                </c:pt>
                <c:pt idx="176">
                  <c:v>0.84169868664576675</c:v>
                </c:pt>
                <c:pt idx="177">
                  <c:v>0.84186441084020336</c:v>
                </c:pt>
                <c:pt idx="178">
                  <c:v>0.8421323217850154</c:v>
                </c:pt>
                <c:pt idx="179">
                  <c:v>0.84125257175569812</c:v>
                </c:pt>
                <c:pt idx="180">
                  <c:v>0.84113020298723384</c:v>
                </c:pt>
                <c:pt idx="181">
                  <c:v>0.84157799610732598</c:v>
                </c:pt>
                <c:pt idx="182">
                  <c:v>0.8391050674748638</c:v>
                </c:pt>
                <c:pt idx="183">
                  <c:v>0.84027667864253874</c:v>
                </c:pt>
                <c:pt idx="184">
                  <c:v>0.8400087990166305</c:v>
                </c:pt>
                <c:pt idx="185">
                  <c:v>0.83884153204216549</c:v>
                </c:pt>
                <c:pt idx="186">
                  <c:v>0.8392945698170452</c:v>
                </c:pt>
                <c:pt idx="187">
                  <c:v>0.83763326508926272</c:v>
                </c:pt>
                <c:pt idx="188">
                  <c:v>0.83810028523038682</c:v>
                </c:pt>
                <c:pt idx="189">
                  <c:v>0.83562215964806585</c:v>
                </c:pt>
                <c:pt idx="190">
                  <c:v>0.83547230985675092</c:v>
                </c:pt>
                <c:pt idx="191">
                  <c:v>0.83561027978853852</c:v>
                </c:pt>
                <c:pt idx="192">
                  <c:v>0.83575852108827409</c:v>
                </c:pt>
                <c:pt idx="193">
                  <c:v>0.83556266834780335</c:v>
                </c:pt>
                <c:pt idx="194">
                  <c:v>0.83581531787465346</c:v>
                </c:pt>
                <c:pt idx="195">
                  <c:v>0.83426396135650616</c:v>
                </c:pt>
                <c:pt idx="196">
                  <c:v>0.83539761370464927</c:v>
                </c:pt>
                <c:pt idx="197">
                  <c:v>0.83382479904045925</c:v>
                </c:pt>
                <c:pt idx="198">
                  <c:v>0.83211434361564929</c:v>
                </c:pt>
                <c:pt idx="199">
                  <c:v>0.83138242836421961</c:v>
                </c:pt>
                <c:pt idx="200">
                  <c:v>0.83100637777223962</c:v>
                </c:pt>
                <c:pt idx="201">
                  <c:v>0.83161007731301795</c:v>
                </c:pt>
                <c:pt idx="202">
                  <c:v>0.83209260217149605</c:v>
                </c:pt>
                <c:pt idx="203">
                  <c:v>0.83209292034526705</c:v>
                </c:pt>
                <c:pt idx="204">
                  <c:v>0.83130932822791981</c:v>
                </c:pt>
                <c:pt idx="205">
                  <c:v>0.83262790585858182</c:v>
                </c:pt>
                <c:pt idx="206">
                  <c:v>0.8311401388577464</c:v>
                </c:pt>
                <c:pt idx="207">
                  <c:v>0.83113844149629068</c:v>
                </c:pt>
                <c:pt idx="208">
                  <c:v>0.82895675173383598</c:v>
                </c:pt>
                <c:pt idx="209">
                  <c:v>0.83085187328777099</c:v>
                </c:pt>
                <c:pt idx="210">
                  <c:v>0.82999546359338883</c:v>
                </c:pt>
                <c:pt idx="211">
                  <c:v>0.83001475556321824</c:v>
                </c:pt>
                <c:pt idx="212">
                  <c:v>0.82999897420417279</c:v>
                </c:pt>
                <c:pt idx="213">
                  <c:v>0.82952474388204311</c:v>
                </c:pt>
                <c:pt idx="214">
                  <c:v>0.8274158861796016</c:v>
                </c:pt>
                <c:pt idx="215">
                  <c:v>0.82773898745568664</c:v>
                </c:pt>
                <c:pt idx="216">
                  <c:v>0.82798526169051279</c:v>
                </c:pt>
                <c:pt idx="217">
                  <c:v>0.8284272546796152</c:v>
                </c:pt>
                <c:pt idx="218">
                  <c:v>0.82797264538426996</c:v>
                </c:pt>
                <c:pt idx="219">
                  <c:v>0.82753262978081121</c:v>
                </c:pt>
                <c:pt idx="220">
                  <c:v>0.82769676466367204</c:v>
                </c:pt>
                <c:pt idx="221">
                  <c:v>0.82730515080853773</c:v>
                </c:pt>
                <c:pt idx="222">
                  <c:v>0.82779344210377492</c:v>
                </c:pt>
                <c:pt idx="223">
                  <c:v>0.82984488588162608</c:v>
                </c:pt>
                <c:pt idx="224">
                  <c:v>0.82902884631896623</c:v>
                </c:pt>
                <c:pt idx="225">
                  <c:v>0.82873342155930541</c:v>
                </c:pt>
                <c:pt idx="226">
                  <c:v>0.82933939165811821</c:v>
                </c:pt>
                <c:pt idx="227">
                  <c:v>0.82972351033296099</c:v>
                </c:pt>
                <c:pt idx="228">
                  <c:v>0.8282183989284041</c:v>
                </c:pt>
                <c:pt idx="229">
                  <c:v>0.82787807162338356</c:v>
                </c:pt>
                <c:pt idx="230">
                  <c:v>0.82807049382981768</c:v>
                </c:pt>
                <c:pt idx="231">
                  <c:v>0.82827210553405728</c:v>
                </c:pt>
                <c:pt idx="232">
                  <c:v>0.828130414174993</c:v>
                </c:pt>
                <c:pt idx="233">
                  <c:v>0.82788410448842731</c:v>
                </c:pt>
                <c:pt idx="234">
                  <c:v>0.8285893570349131</c:v>
                </c:pt>
                <c:pt idx="235">
                  <c:v>0.82923763778240644</c:v>
                </c:pt>
                <c:pt idx="236">
                  <c:v>0.83051267586017774</c:v>
                </c:pt>
                <c:pt idx="237">
                  <c:v>0.83057309665688961</c:v>
                </c:pt>
                <c:pt idx="238">
                  <c:v>0.82922771179618149</c:v>
                </c:pt>
                <c:pt idx="239">
                  <c:v>0.83025072290382695</c:v>
                </c:pt>
                <c:pt idx="240">
                  <c:v>0.8293015721134227</c:v>
                </c:pt>
                <c:pt idx="241">
                  <c:v>0.8302941806269124</c:v>
                </c:pt>
                <c:pt idx="242">
                  <c:v>0.82896799739623561</c:v>
                </c:pt>
                <c:pt idx="243">
                  <c:v>0.83036061015030083</c:v>
                </c:pt>
                <c:pt idx="244">
                  <c:v>0.8316016258707023</c:v>
                </c:pt>
                <c:pt idx="245">
                  <c:v>0.83159229798738687</c:v>
                </c:pt>
                <c:pt idx="246">
                  <c:v>0.83205958079528453</c:v>
                </c:pt>
                <c:pt idx="247">
                  <c:v>0.83291851274758855</c:v>
                </c:pt>
                <c:pt idx="248">
                  <c:v>0.8324072806987044</c:v>
                </c:pt>
                <c:pt idx="249">
                  <c:v>0.83288912914738533</c:v>
                </c:pt>
                <c:pt idx="250">
                  <c:v>0.83397093707994141</c:v>
                </c:pt>
                <c:pt idx="251">
                  <c:v>0.83417705568731848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70-4AC5-AC05-1E26DF6256EC}"/>
            </c:ext>
          </c:extLst>
        </c:ser>
        <c:ser>
          <c:idx val="1"/>
          <c:order val="1"/>
          <c:tx>
            <c:v>Down Vol / Vol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'CAC40'!$O$4:$O$255</c:f>
              <c:numCache>
                <c:formatCode>0.00000000000000%</c:formatCode>
                <c:ptCount val="252"/>
                <c:pt idx="0">
                  <c:v>1.0321977007363681</c:v>
                </c:pt>
                <c:pt idx="1">
                  <c:v>1.0558905385842661</c:v>
                </c:pt>
                <c:pt idx="2">
                  <c:v>1.0648998525957927</c:v>
                </c:pt>
                <c:pt idx="3">
                  <c:v>1.0683856086981427</c:v>
                </c:pt>
                <c:pt idx="4">
                  <c:v>1.0768151446855503</c:v>
                </c:pt>
                <c:pt idx="5">
                  <c:v>1.0906956607953338</c:v>
                </c:pt>
                <c:pt idx="6">
                  <c:v>1.1041622580310531</c:v>
                </c:pt>
                <c:pt idx="7">
                  <c:v>1.1178350197594089</c:v>
                </c:pt>
                <c:pt idx="8">
                  <c:v>1.1245855859292031</c:v>
                </c:pt>
                <c:pt idx="9">
                  <c:v>1.1317500725149252</c:v>
                </c:pt>
                <c:pt idx="10">
                  <c:v>1.1466708879910741</c:v>
                </c:pt>
                <c:pt idx="11">
                  <c:v>1.1455728287832334</c:v>
                </c:pt>
                <c:pt idx="12">
                  <c:v>1.1493581148646987</c:v>
                </c:pt>
                <c:pt idx="13">
                  <c:v>1.1499325076526978</c:v>
                </c:pt>
                <c:pt idx="14">
                  <c:v>1.1606580400575079</c:v>
                </c:pt>
                <c:pt idx="15">
                  <c:v>1.1623858017039694</c:v>
                </c:pt>
                <c:pt idx="16">
                  <c:v>1.1671464718608346</c:v>
                </c:pt>
                <c:pt idx="17">
                  <c:v>1.1614295102975347</c:v>
                </c:pt>
                <c:pt idx="18">
                  <c:v>1.1598800188869964</c:v>
                </c:pt>
                <c:pt idx="19">
                  <c:v>1.1544489731237324</c:v>
                </c:pt>
                <c:pt idx="20">
                  <c:v>1.1534111425066556</c:v>
                </c:pt>
                <c:pt idx="21">
                  <c:v>1.1574784017137763</c:v>
                </c:pt>
                <c:pt idx="22">
                  <c:v>1.1558545362907346</c:v>
                </c:pt>
                <c:pt idx="23">
                  <c:v>1.1624532927857365</c:v>
                </c:pt>
                <c:pt idx="24">
                  <c:v>1.1677668553629779</c:v>
                </c:pt>
                <c:pt idx="25">
                  <c:v>1.1647776142218023</c:v>
                </c:pt>
                <c:pt idx="26">
                  <c:v>1.1698515015966162</c:v>
                </c:pt>
                <c:pt idx="27">
                  <c:v>1.1731416928179683</c:v>
                </c:pt>
                <c:pt idx="28">
                  <c:v>1.1741649807626107</c:v>
                </c:pt>
                <c:pt idx="29">
                  <c:v>1.1743633399742797</c:v>
                </c:pt>
                <c:pt idx="30">
                  <c:v>1.1819145700125264</c:v>
                </c:pt>
                <c:pt idx="31">
                  <c:v>1.181288994122085</c:v>
                </c:pt>
                <c:pt idx="32">
                  <c:v>1.1801814487924456</c:v>
                </c:pt>
                <c:pt idx="33">
                  <c:v>1.1841309190957439</c:v>
                </c:pt>
                <c:pt idx="34">
                  <c:v>1.1869611270797229</c:v>
                </c:pt>
                <c:pt idx="35">
                  <c:v>1.1828435163313917</c:v>
                </c:pt>
                <c:pt idx="36">
                  <c:v>1.1828109801299869</c:v>
                </c:pt>
                <c:pt idx="37">
                  <c:v>1.1832063971458511</c:v>
                </c:pt>
                <c:pt idx="38">
                  <c:v>1.1897691921266378</c:v>
                </c:pt>
                <c:pt idx="39">
                  <c:v>1.189891922529521</c:v>
                </c:pt>
                <c:pt idx="40">
                  <c:v>1.1932298506488419</c:v>
                </c:pt>
                <c:pt idx="41">
                  <c:v>1.1950887727927351</c:v>
                </c:pt>
                <c:pt idx="42">
                  <c:v>1.1975426682053996</c:v>
                </c:pt>
                <c:pt idx="43">
                  <c:v>1.1986798779113104</c:v>
                </c:pt>
                <c:pt idx="44">
                  <c:v>1.1965533628470755</c:v>
                </c:pt>
                <c:pt idx="45">
                  <c:v>1.2002059866729067</c:v>
                </c:pt>
                <c:pt idx="46">
                  <c:v>1.1980679983535938</c:v>
                </c:pt>
                <c:pt idx="47">
                  <c:v>1.1969468653552073</c:v>
                </c:pt>
                <c:pt idx="48">
                  <c:v>1.199499472341043</c:v>
                </c:pt>
                <c:pt idx="49">
                  <c:v>1.1989772497702149</c:v>
                </c:pt>
                <c:pt idx="50">
                  <c:v>1.2021797787021347</c:v>
                </c:pt>
                <c:pt idx="51">
                  <c:v>1.1984076368161638</c:v>
                </c:pt>
                <c:pt idx="52">
                  <c:v>1.1965746794576049</c:v>
                </c:pt>
                <c:pt idx="53">
                  <c:v>1.1998388894405712</c:v>
                </c:pt>
                <c:pt idx="54">
                  <c:v>1.2017647072217901</c:v>
                </c:pt>
                <c:pt idx="55">
                  <c:v>1.200864465376263</c:v>
                </c:pt>
                <c:pt idx="56">
                  <c:v>1.2033330638346345</c:v>
                </c:pt>
                <c:pt idx="57">
                  <c:v>1.2032832357201224</c:v>
                </c:pt>
                <c:pt idx="58">
                  <c:v>1.2088871513094304</c:v>
                </c:pt>
                <c:pt idx="59">
                  <c:v>1.2115159362757528</c:v>
                </c:pt>
                <c:pt idx="60">
                  <c:v>1.2063073617660161</c:v>
                </c:pt>
                <c:pt idx="61">
                  <c:v>1.2069261741058535</c:v>
                </c:pt>
                <c:pt idx="62">
                  <c:v>1.2063569234752032</c:v>
                </c:pt>
                <c:pt idx="63">
                  <c:v>1.206043640253859</c:v>
                </c:pt>
                <c:pt idx="64">
                  <c:v>1.2035989302741674</c:v>
                </c:pt>
                <c:pt idx="65">
                  <c:v>1.2046292699942331</c:v>
                </c:pt>
                <c:pt idx="66">
                  <c:v>1.2027816720480176</c:v>
                </c:pt>
                <c:pt idx="67">
                  <c:v>1.1961700707323231</c:v>
                </c:pt>
                <c:pt idx="68">
                  <c:v>1.1961086448426654</c:v>
                </c:pt>
                <c:pt idx="69">
                  <c:v>1.195149947748446</c:v>
                </c:pt>
                <c:pt idx="70">
                  <c:v>1.1981478172998823</c:v>
                </c:pt>
                <c:pt idx="71">
                  <c:v>1.2011351409603863</c:v>
                </c:pt>
                <c:pt idx="72">
                  <c:v>1.2001098137136106</c:v>
                </c:pt>
                <c:pt idx="73">
                  <c:v>1.2025607230401341</c:v>
                </c:pt>
                <c:pt idx="74">
                  <c:v>1.2028548069328082</c:v>
                </c:pt>
                <c:pt idx="75">
                  <c:v>1.2065118612973793</c:v>
                </c:pt>
                <c:pt idx="76">
                  <c:v>1.203556316775207</c:v>
                </c:pt>
                <c:pt idx="77">
                  <c:v>1.2057126289465054</c:v>
                </c:pt>
                <c:pt idx="78">
                  <c:v>1.2018786763074019</c:v>
                </c:pt>
                <c:pt idx="79">
                  <c:v>1.2022432653998478</c:v>
                </c:pt>
                <c:pt idx="80">
                  <c:v>1.2017566181947619</c:v>
                </c:pt>
                <c:pt idx="81">
                  <c:v>1.2058126383546552</c:v>
                </c:pt>
                <c:pt idx="82">
                  <c:v>1.203116828087907</c:v>
                </c:pt>
                <c:pt idx="83">
                  <c:v>1.2042098824156651</c:v>
                </c:pt>
                <c:pt idx="84">
                  <c:v>1.2007158700273139</c:v>
                </c:pt>
                <c:pt idx="85">
                  <c:v>1.2004846095426418</c:v>
                </c:pt>
                <c:pt idx="86">
                  <c:v>1.1972281629329964</c:v>
                </c:pt>
                <c:pt idx="87">
                  <c:v>1.1990839086190239</c:v>
                </c:pt>
                <c:pt idx="88">
                  <c:v>1.1991946885280498</c:v>
                </c:pt>
                <c:pt idx="89">
                  <c:v>1.1954369138350416</c:v>
                </c:pt>
                <c:pt idx="90">
                  <c:v>1.1975229873257318</c:v>
                </c:pt>
                <c:pt idx="91">
                  <c:v>1.1962048643971919</c:v>
                </c:pt>
                <c:pt idx="92">
                  <c:v>1.195730968337698</c:v>
                </c:pt>
                <c:pt idx="93">
                  <c:v>1.1945627379263235</c:v>
                </c:pt>
                <c:pt idx="94">
                  <c:v>1.1983185643196868</c:v>
                </c:pt>
                <c:pt idx="95">
                  <c:v>1.1987960982536354</c:v>
                </c:pt>
                <c:pt idx="96">
                  <c:v>1.1944764574528954</c:v>
                </c:pt>
                <c:pt idx="97">
                  <c:v>1.1928264916898801</c:v>
                </c:pt>
                <c:pt idx="98">
                  <c:v>1.1931787960092386</c:v>
                </c:pt>
                <c:pt idx="99">
                  <c:v>1.1909517750056897</c:v>
                </c:pt>
                <c:pt idx="100">
                  <c:v>1.1891140604537922</c:v>
                </c:pt>
                <c:pt idx="101">
                  <c:v>1.1871721034347329</c:v>
                </c:pt>
                <c:pt idx="102">
                  <c:v>1.1857141703990222</c:v>
                </c:pt>
                <c:pt idx="103">
                  <c:v>1.1863686051883366</c:v>
                </c:pt>
                <c:pt idx="104">
                  <c:v>1.1855250074162145</c:v>
                </c:pt>
                <c:pt idx="105">
                  <c:v>1.1861916224102358</c:v>
                </c:pt>
                <c:pt idx="106">
                  <c:v>1.1875246915280611</c:v>
                </c:pt>
                <c:pt idx="107">
                  <c:v>1.1850786970640832</c:v>
                </c:pt>
                <c:pt idx="108">
                  <c:v>1.1856345598618216</c:v>
                </c:pt>
                <c:pt idx="109">
                  <c:v>1.1857828380505995</c:v>
                </c:pt>
                <c:pt idx="110">
                  <c:v>1.1895259190788436</c:v>
                </c:pt>
                <c:pt idx="111">
                  <c:v>1.1901507486373515</c:v>
                </c:pt>
                <c:pt idx="112">
                  <c:v>1.1910573565275324</c:v>
                </c:pt>
                <c:pt idx="113">
                  <c:v>1.1893459612101973</c:v>
                </c:pt>
                <c:pt idx="114">
                  <c:v>1.1886310066804981</c:v>
                </c:pt>
                <c:pt idx="115">
                  <c:v>1.1904123518240712</c:v>
                </c:pt>
                <c:pt idx="116">
                  <c:v>1.1917745972487424</c:v>
                </c:pt>
                <c:pt idx="117">
                  <c:v>1.1874535662678787</c:v>
                </c:pt>
                <c:pt idx="118">
                  <c:v>1.1889557914734277</c:v>
                </c:pt>
                <c:pt idx="119">
                  <c:v>1.1871113871668051</c:v>
                </c:pt>
                <c:pt idx="120">
                  <c:v>1.185862341925817</c:v>
                </c:pt>
                <c:pt idx="121">
                  <c:v>1.1890418740137738</c:v>
                </c:pt>
                <c:pt idx="122">
                  <c:v>1.1883417467750652</c:v>
                </c:pt>
                <c:pt idx="123">
                  <c:v>1.1901752087421682</c:v>
                </c:pt>
                <c:pt idx="124">
                  <c:v>1.1872590901237279</c:v>
                </c:pt>
                <c:pt idx="125">
                  <c:v>1.187059233935204</c:v>
                </c:pt>
                <c:pt idx="126">
                  <c:v>1.1841337281006761</c:v>
                </c:pt>
                <c:pt idx="127">
                  <c:v>1.1828675278414937</c:v>
                </c:pt>
                <c:pt idx="128">
                  <c:v>1.1836677349662148</c:v>
                </c:pt>
                <c:pt idx="129">
                  <c:v>1.1835506498711781</c:v>
                </c:pt>
                <c:pt idx="130">
                  <c:v>1.1773035895391475</c:v>
                </c:pt>
                <c:pt idx="131">
                  <c:v>1.1807365271223669</c:v>
                </c:pt>
                <c:pt idx="132">
                  <c:v>1.1796428588889056</c:v>
                </c:pt>
                <c:pt idx="133">
                  <c:v>1.1811302417873104</c:v>
                </c:pt>
                <c:pt idx="134">
                  <c:v>1.1827317775891615</c:v>
                </c:pt>
                <c:pt idx="135">
                  <c:v>1.1853720695099734</c:v>
                </c:pt>
                <c:pt idx="136">
                  <c:v>1.1831680961774895</c:v>
                </c:pt>
                <c:pt idx="137">
                  <c:v>1.1803597554755043</c:v>
                </c:pt>
                <c:pt idx="138">
                  <c:v>1.181349685454097</c:v>
                </c:pt>
                <c:pt idx="139">
                  <c:v>1.1856837792253254</c:v>
                </c:pt>
                <c:pt idx="140">
                  <c:v>1.1890523033898652</c:v>
                </c:pt>
                <c:pt idx="141">
                  <c:v>1.1887103927562888</c:v>
                </c:pt>
                <c:pt idx="142">
                  <c:v>1.1913725994982955</c:v>
                </c:pt>
                <c:pt idx="143">
                  <c:v>1.1873365899257122</c:v>
                </c:pt>
                <c:pt idx="144">
                  <c:v>1.1871070317832753</c:v>
                </c:pt>
                <c:pt idx="145">
                  <c:v>1.1860976499324474</c:v>
                </c:pt>
                <c:pt idx="146">
                  <c:v>1.1854683859539326</c:v>
                </c:pt>
                <c:pt idx="147">
                  <c:v>1.1870931365800512</c:v>
                </c:pt>
                <c:pt idx="148">
                  <c:v>1.183354699461191</c:v>
                </c:pt>
                <c:pt idx="149">
                  <c:v>1.184425043174963</c:v>
                </c:pt>
                <c:pt idx="150">
                  <c:v>1.1862986994609399</c:v>
                </c:pt>
                <c:pt idx="151">
                  <c:v>1.1875960509830623</c:v>
                </c:pt>
                <c:pt idx="152">
                  <c:v>1.1863073034689917</c:v>
                </c:pt>
                <c:pt idx="153">
                  <c:v>1.1850528084818868</c:v>
                </c:pt>
                <c:pt idx="154">
                  <c:v>1.1858710922173705</c:v>
                </c:pt>
                <c:pt idx="155">
                  <c:v>1.1869138351727695</c:v>
                </c:pt>
                <c:pt idx="156">
                  <c:v>1.1838542966776859</c:v>
                </c:pt>
                <c:pt idx="157">
                  <c:v>1.1851348612988075</c:v>
                </c:pt>
                <c:pt idx="158">
                  <c:v>1.1867830505605981</c:v>
                </c:pt>
                <c:pt idx="159">
                  <c:v>1.1852409001724196</c:v>
                </c:pt>
                <c:pt idx="160">
                  <c:v>1.1851973883906441</c:v>
                </c:pt>
                <c:pt idx="161">
                  <c:v>1.1845769155086467</c:v>
                </c:pt>
                <c:pt idx="162">
                  <c:v>1.1824651969252589</c:v>
                </c:pt>
                <c:pt idx="163">
                  <c:v>1.1785443968105458</c:v>
                </c:pt>
                <c:pt idx="164">
                  <c:v>1.1789965953086849</c:v>
                </c:pt>
                <c:pt idx="165">
                  <c:v>1.1768245722030135</c:v>
                </c:pt>
                <c:pt idx="166">
                  <c:v>1.1761493794322704</c:v>
                </c:pt>
                <c:pt idx="167">
                  <c:v>1.1792783962517059</c:v>
                </c:pt>
                <c:pt idx="168">
                  <c:v>1.180184845206776</c:v>
                </c:pt>
                <c:pt idx="169">
                  <c:v>1.1799190388412881</c:v>
                </c:pt>
                <c:pt idx="170">
                  <c:v>1.1809322568053691</c:v>
                </c:pt>
                <c:pt idx="171">
                  <c:v>1.1789621064653388</c:v>
                </c:pt>
                <c:pt idx="172">
                  <c:v>1.1768018099768141</c:v>
                </c:pt>
                <c:pt idx="173">
                  <c:v>1.1776656398878675</c:v>
                </c:pt>
                <c:pt idx="174">
                  <c:v>1.1784929222203764</c:v>
                </c:pt>
                <c:pt idx="175">
                  <c:v>1.1774842833889763</c:v>
                </c:pt>
                <c:pt idx="176">
                  <c:v>1.1773404649408181</c:v>
                </c:pt>
                <c:pt idx="177">
                  <c:v>1.1770531944085814</c:v>
                </c:pt>
                <c:pt idx="178">
                  <c:v>1.1766693775704538</c:v>
                </c:pt>
                <c:pt idx="179">
                  <c:v>1.1783772292175387</c:v>
                </c:pt>
                <c:pt idx="180">
                  <c:v>1.178637671546471</c:v>
                </c:pt>
                <c:pt idx="181">
                  <c:v>1.1778978854627253</c:v>
                </c:pt>
                <c:pt idx="182">
                  <c:v>1.1825320265037751</c:v>
                </c:pt>
                <c:pt idx="183">
                  <c:v>1.1803469060455636</c:v>
                </c:pt>
                <c:pt idx="184">
                  <c:v>1.1808413553044017</c:v>
                </c:pt>
                <c:pt idx="185">
                  <c:v>1.1830401174683489</c:v>
                </c:pt>
                <c:pt idx="186">
                  <c:v>1.182284661078647</c:v>
                </c:pt>
                <c:pt idx="187">
                  <c:v>1.1855412853690845</c:v>
                </c:pt>
                <c:pt idx="188">
                  <c:v>1.1847661340078823</c:v>
                </c:pt>
                <c:pt idx="189">
                  <c:v>1.1896210145373396</c:v>
                </c:pt>
                <c:pt idx="190">
                  <c:v>1.1899204367958245</c:v>
                </c:pt>
                <c:pt idx="191">
                  <c:v>1.1896479749934206</c:v>
                </c:pt>
                <c:pt idx="192">
                  <c:v>1.1892682123314591</c:v>
                </c:pt>
                <c:pt idx="193">
                  <c:v>1.1896117351244708</c:v>
                </c:pt>
                <c:pt idx="194">
                  <c:v>1.1889362374482777</c:v>
                </c:pt>
                <c:pt idx="195">
                  <c:v>1.1917690773449257</c:v>
                </c:pt>
                <c:pt idx="196">
                  <c:v>1.1893546076181103</c:v>
                </c:pt>
                <c:pt idx="197">
                  <c:v>1.1921110777609694</c:v>
                </c:pt>
                <c:pt idx="198">
                  <c:v>1.1952250632203507</c:v>
                </c:pt>
                <c:pt idx="199">
                  <c:v>1.1965000712786371</c:v>
                </c:pt>
                <c:pt idx="200">
                  <c:v>1.1972297043475655</c:v>
                </c:pt>
                <c:pt idx="201">
                  <c:v>1.1959918951983954</c:v>
                </c:pt>
                <c:pt idx="202">
                  <c:v>1.1950778302181417</c:v>
                </c:pt>
                <c:pt idx="203">
                  <c:v>1.195136125292467</c:v>
                </c:pt>
                <c:pt idx="204">
                  <c:v>1.196765524134586</c:v>
                </c:pt>
                <c:pt idx="205">
                  <c:v>1.1942317009493839</c:v>
                </c:pt>
                <c:pt idx="206">
                  <c:v>1.197354286172875</c:v>
                </c:pt>
                <c:pt idx="207">
                  <c:v>1.1974154686869392</c:v>
                </c:pt>
                <c:pt idx="208">
                  <c:v>1.2018785962232357</c:v>
                </c:pt>
                <c:pt idx="209">
                  <c:v>1.1980185402710759</c:v>
                </c:pt>
                <c:pt idx="210">
                  <c:v>1.1997374173070692</c:v>
                </c:pt>
                <c:pt idx="211">
                  <c:v>1.1995725432615014</c:v>
                </c:pt>
                <c:pt idx="212">
                  <c:v>1.1994420212373236</c:v>
                </c:pt>
                <c:pt idx="213">
                  <c:v>1.2003793630423436</c:v>
                </c:pt>
                <c:pt idx="214">
                  <c:v>1.20481507589787</c:v>
                </c:pt>
                <c:pt idx="215">
                  <c:v>1.2041362895985979</c:v>
                </c:pt>
                <c:pt idx="216">
                  <c:v>1.2035343909110747</c:v>
                </c:pt>
                <c:pt idx="217">
                  <c:v>1.2025320042461962</c:v>
                </c:pt>
                <c:pt idx="218">
                  <c:v>1.2033546538617803</c:v>
                </c:pt>
                <c:pt idx="219">
                  <c:v>1.2041649779119676</c:v>
                </c:pt>
                <c:pt idx="220">
                  <c:v>1.2037491767557327</c:v>
                </c:pt>
                <c:pt idx="221">
                  <c:v>1.2045128158422966</c:v>
                </c:pt>
                <c:pt idx="222">
                  <c:v>1.2034619851448587</c:v>
                </c:pt>
                <c:pt idx="223">
                  <c:v>1.1993276511715687</c:v>
                </c:pt>
                <c:pt idx="224">
                  <c:v>1.2011181831405509</c:v>
                </c:pt>
                <c:pt idx="225">
                  <c:v>1.2019905940046274</c:v>
                </c:pt>
                <c:pt idx="226">
                  <c:v>1.2009364142496439</c:v>
                </c:pt>
                <c:pt idx="227">
                  <c:v>1.2003094890756381</c:v>
                </c:pt>
                <c:pt idx="228">
                  <c:v>1.2035220460993021</c:v>
                </c:pt>
                <c:pt idx="229">
                  <c:v>1.2043422239053478</c:v>
                </c:pt>
                <c:pt idx="230">
                  <c:v>1.2041091240297774</c:v>
                </c:pt>
                <c:pt idx="231">
                  <c:v>1.203866968982102</c:v>
                </c:pt>
                <c:pt idx="232">
                  <c:v>1.2043868297426881</c:v>
                </c:pt>
                <c:pt idx="233">
                  <c:v>1.2052243727837519</c:v>
                </c:pt>
                <c:pt idx="234">
                  <c:v>1.2040585849746981</c:v>
                </c:pt>
                <c:pt idx="235">
                  <c:v>1.2030574995941177</c:v>
                </c:pt>
                <c:pt idx="236">
                  <c:v>1.2008120607166883</c:v>
                </c:pt>
                <c:pt idx="237">
                  <c:v>1.2010225229838127</c:v>
                </c:pt>
                <c:pt idx="238">
                  <c:v>1.2041006658054758</c:v>
                </c:pt>
                <c:pt idx="239">
                  <c:v>1.2021980916219432</c:v>
                </c:pt>
                <c:pt idx="240">
                  <c:v>1.2043651081515632</c:v>
                </c:pt>
                <c:pt idx="241">
                  <c:v>1.2024894490654274</c:v>
                </c:pt>
                <c:pt idx="242">
                  <c:v>1.205462929714419</c:v>
                </c:pt>
                <c:pt idx="243">
                  <c:v>1.20286419016873</c:v>
                </c:pt>
                <c:pt idx="244">
                  <c:v>1.2005390311718198</c:v>
                </c:pt>
                <c:pt idx="245">
                  <c:v>1.2008186840405961</c:v>
                </c:pt>
                <c:pt idx="246">
                  <c:v>1.1999989261438251</c:v>
                </c:pt>
                <c:pt idx="247">
                  <c:v>1.1983787278196845</c:v>
                </c:pt>
                <c:pt idx="248">
                  <c:v>1.1995682085074315</c:v>
                </c:pt>
                <c:pt idx="249">
                  <c:v>1.1988397172121092</c:v>
                </c:pt>
                <c:pt idx="250">
                  <c:v>1.1968999887006047</c:v>
                </c:pt>
                <c:pt idx="251">
                  <c:v>1.1967559163272787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70-4AC5-AC05-1E26DF625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00225696"/>
        <c:axId val="-700226784"/>
      </c:lineChart>
      <c:catAx>
        <c:axId val="-700225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0226784"/>
        <c:crosses val="autoZero"/>
        <c:auto val="1"/>
        <c:lblAlgn val="ctr"/>
        <c:lblOffset val="100"/>
        <c:noMultiLvlLbl val="0"/>
      </c:catAx>
      <c:valAx>
        <c:axId val="-70022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022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Term Structure of Skew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'CAC40'!$H$4:$H$255</c:f>
              <c:numCache>
                <c:formatCode>0.00000</c:formatCode>
                <c:ptCount val="252"/>
                <c:pt idx="0">
                  <c:v>-0.1694468877156699</c:v>
                </c:pt>
                <c:pt idx="1">
                  <c:v>-0.23060454809366435</c:v>
                </c:pt>
                <c:pt idx="2">
                  <c:v>-0.32469666144875681</c:v>
                </c:pt>
                <c:pt idx="3">
                  <c:v>-0.35643313611644906</c:v>
                </c:pt>
                <c:pt idx="4">
                  <c:v>-0.44623801821014669</c:v>
                </c:pt>
                <c:pt idx="5">
                  <c:v>-0.48920622621613824</c:v>
                </c:pt>
                <c:pt idx="6">
                  <c:v>-0.55084642988265298</c:v>
                </c:pt>
                <c:pt idx="7">
                  <c:v>-0.6666921371703417</c:v>
                </c:pt>
                <c:pt idx="8">
                  <c:v>-0.74139443881741784</c:v>
                </c:pt>
                <c:pt idx="9">
                  <c:v>-0.79336542388649278</c:v>
                </c:pt>
                <c:pt idx="10">
                  <c:v>-0.85083405827103331</c:v>
                </c:pt>
                <c:pt idx="11">
                  <c:v>-0.86984491477272663</c:v>
                </c:pt>
                <c:pt idx="12">
                  <c:v>-0.88019706069324855</c:v>
                </c:pt>
                <c:pt idx="13">
                  <c:v>-0.88229135837554729</c:v>
                </c:pt>
                <c:pt idx="14">
                  <c:v>-0.90585735864038497</c:v>
                </c:pt>
                <c:pt idx="15">
                  <c:v>-0.91878860062159473</c:v>
                </c:pt>
                <c:pt idx="16">
                  <c:v>-0.91503478568270691</c:v>
                </c:pt>
                <c:pt idx="17">
                  <c:v>-0.92093656975443816</c:v>
                </c:pt>
                <c:pt idx="18">
                  <c:v>-0.92470513041375135</c:v>
                </c:pt>
                <c:pt idx="19">
                  <c:v>-0.91267822770052887</c:v>
                </c:pt>
                <c:pt idx="20">
                  <c:v>-0.90871064734075002</c:v>
                </c:pt>
                <c:pt idx="21">
                  <c:v>-0.9048736232023824</c:v>
                </c:pt>
                <c:pt idx="22">
                  <c:v>-0.91197018797603768</c:v>
                </c:pt>
                <c:pt idx="23">
                  <c:v>-0.9201812226156777</c:v>
                </c:pt>
                <c:pt idx="24">
                  <c:v>-0.92651485384477816</c:v>
                </c:pt>
                <c:pt idx="25">
                  <c:v>-0.93731294103722984</c:v>
                </c:pt>
                <c:pt idx="26">
                  <c:v>-0.94875001642632917</c:v>
                </c:pt>
                <c:pt idx="27">
                  <c:v>-0.95084149719642463</c:v>
                </c:pt>
                <c:pt idx="28">
                  <c:v>-0.95499127644180337</c:v>
                </c:pt>
                <c:pt idx="29">
                  <c:v>-0.95964283181056886</c:v>
                </c:pt>
                <c:pt idx="30">
                  <c:v>-0.97222632841529022</c:v>
                </c:pt>
                <c:pt idx="31">
                  <c:v>-0.97408120616120586</c:v>
                </c:pt>
                <c:pt idx="32">
                  <c:v>-0.97562812488930528</c:v>
                </c:pt>
                <c:pt idx="33">
                  <c:v>-0.97704551277869844</c:v>
                </c:pt>
                <c:pt idx="34">
                  <c:v>-0.9822417500097318</c:v>
                </c:pt>
                <c:pt idx="35">
                  <c:v>-0.98508101579297302</c:v>
                </c:pt>
                <c:pt idx="36">
                  <c:v>-0.98698616856929966</c:v>
                </c:pt>
                <c:pt idx="37">
                  <c:v>-0.98798485344199083</c:v>
                </c:pt>
                <c:pt idx="38">
                  <c:v>-0.99245212794470716</c:v>
                </c:pt>
                <c:pt idx="39">
                  <c:v>-0.99379672910923</c:v>
                </c:pt>
                <c:pt idx="40">
                  <c:v>-0.99066830948112083</c:v>
                </c:pt>
                <c:pt idx="41">
                  <c:v>-0.9864616339319322</c:v>
                </c:pt>
                <c:pt idx="42">
                  <c:v>-0.9868253460931159</c:v>
                </c:pt>
                <c:pt idx="43">
                  <c:v>-0.98493921479594071</c:v>
                </c:pt>
                <c:pt idx="44">
                  <c:v>-0.97995301306471239</c:v>
                </c:pt>
                <c:pt idx="45">
                  <c:v>-0.97553842599614871</c:v>
                </c:pt>
                <c:pt idx="46">
                  <c:v>-0.9751329956557081</c:v>
                </c:pt>
                <c:pt idx="47">
                  <c:v>-0.97338207237140284</c:v>
                </c:pt>
                <c:pt idx="48">
                  <c:v>-0.96931480889094734</c:v>
                </c:pt>
                <c:pt idx="49">
                  <c:v>-0.96738784390991972</c:v>
                </c:pt>
                <c:pt idx="50">
                  <c:v>-0.96521368465783308</c:v>
                </c:pt>
                <c:pt idx="51">
                  <c:v>-0.95908916313883463</c:v>
                </c:pt>
                <c:pt idx="52">
                  <c:v>-0.9548913247235522</c:v>
                </c:pt>
                <c:pt idx="53">
                  <c:v>-0.95193294790956207</c:v>
                </c:pt>
                <c:pt idx="54">
                  <c:v>-0.95094502963844463</c:v>
                </c:pt>
                <c:pt idx="55">
                  <c:v>-0.95121788103893989</c:v>
                </c:pt>
                <c:pt idx="56">
                  <c:v>-0.94956470922489289</c:v>
                </c:pt>
                <c:pt idx="57">
                  <c:v>-0.94600043011222101</c:v>
                </c:pt>
                <c:pt idx="58">
                  <c:v>-0.94472491583864848</c:v>
                </c:pt>
                <c:pt idx="59">
                  <c:v>-0.94018219608153775</c:v>
                </c:pt>
                <c:pt idx="60">
                  <c:v>-0.9291703004107652</c:v>
                </c:pt>
                <c:pt idx="61">
                  <c:v>-0.91965733144222572</c:v>
                </c:pt>
                <c:pt idx="62">
                  <c:v>-0.91695070241370513</c:v>
                </c:pt>
                <c:pt idx="63">
                  <c:v>-0.91634865907888108</c:v>
                </c:pt>
                <c:pt idx="64">
                  <c:v>-0.91561294843211372</c:v>
                </c:pt>
                <c:pt idx="65">
                  <c:v>-0.91598755638658236</c:v>
                </c:pt>
                <c:pt idx="66">
                  <c:v>-0.91724413919814352</c:v>
                </c:pt>
                <c:pt idx="67">
                  <c:v>-0.91593984604215406</c:v>
                </c:pt>
                <c:pt idx="68">
                  <c:v>-0.91370576401969472</c:v>
                </c:pt>
                <c:pt idx="69">
                  <c:v>-0.91131221377582339</c:v>
                </c:pt>
                <c:pt idx="70">
                  <c:v>-0.9100351551630359</c:v>
                </c:pt>
                <c:pt idx="71">
                  <c:v>-0.91002270213228098</c:v>
                </c:pt>
                <c:pt idx="72">
                  <c:v>-0.91112519433301453</c:v>
                </c:pt>
                <c:pt idx="73">
                  <c:v>-0.91082322220950762</c:v>
                </c:pt>
                <c:pt idx="74">
                  <c:v>-0.90870722955354555</c:v>
                </c:pt>
                <c:pt idx="75">
                  <c:v>-0.90552571981097585</c:v>
                </c:pt>
                <c:pt idx="76">
                  <c:v>-0.90243832245619149</c:v>
                </c:pt>
                <c:pt idx="77">
                  <c:v>-0.90034577242269198</c:v>
                </c:pt>
                <c:pt idx="78">
                  <c:v>-0.89913656970451006</c:v>
                </c:pt>
                <c:pt idx="79">
                  <c:v>-0.8979947383051281</c:v>
                </c:pt>
                <c:pt idx="80">
                  <c:v>-0.89717334802020887</c:v>
                </c:pt>
                <c:pt idx="81">
                  <c:v>-0.89568840758058532</c:v>
                </c:pt>
                <c:pt idx="82">
                  <c:v>-0.89326289011222515</c:v>
                </c:pt>
                <c:pt idx="83">
                  <c:v>-0.88832901528486963</c:v>
                </c:pt>
                <c:pt idx="84">
                  <c:v>-0.87977199952159657</c:v>
                </c:pt>
                <c:pt idx="85">
                  <c:v>-0.87253958428392631</c:v>
                </c:pt>
                <c:pt idx="86">
                  <c:v>-0.86480925027002287</c:v>
                </c:pt>
                <c:pt idx="87">
                  <c:v>-0.85649006192476185</c:v>
                </c:pt>
                <c:pt idx="88">
                  <c:v>-0.8492371507861175</c:v>
                </c:pt>
                <c:pt idx="89">
                  <c:v>-0.83956949791279689</c:v>
                </c:pt>
                <c:pt idx="90">
                  <c:v>-0.83248172484640859</c:v>
                </c:pt>
                <c:pt idx="91">
                  <c:v>-0.82697825070998354</c:v>
                </c:pt>
                <c:pt idx="92">
                  <c:v>-0.8221554388080321</c:v>
                </c:pt>
                <c:pt idx="93">
                  <c:v>-0.81809225900116656</c:v>
                </c:pt>
                <c:pt idx="94">
                  <c:v>-0.81429486093933068</c:v>
                </c:pt>
                <c:pt idx="95">
                  <c:v>-0.80953991252505686</c:v>
                </c:pt>
                <c:pt idx="96">
                  <c:v>-0.80314110921037041</c:v>
                </c:pt>
                <c:pt idx="97">
                  <c:v>-0.79461156030777413</c:v>
                </c:pt>
                <c:pt idx="98">
                  <c:v>-0.78775600917552679</c:v>
                </c:pt>
                <c:pt idx="99">
                  <c:v>-0.78247905546221563</c:v>
                </c:pt>
                <c:pt idx="100">
                  <c:v>-0.77608013088747152</c:v>
                </c:pt>
                <c:pt idx="101">
                  <c:v>-0.77025784887399673</c:v>
                </c:pt>
                <c:pt idx="102">
                  <c:v>-0.76529808827131207</c:v>
                </c:pt>
                <c:pt idx="103">
                  <c:v>-0.76057760666544716</c:v>
                </c:pt>
                <c:pt idx="104">
                  <c:v>-0.75402660879900274</c:v>
                </c:pt>
                <c:pt idx="105">
                  <c:v>-0.74780088031194636</c:v>
                </c:pt>
                <c:pt idx="106">
                  <c:v>-0.74236477973430848</c:v>
                </c:pt>
                <c:pt idx="107">
                  <c:v>-0.73663088810390864</c:v>
                </c:pt>
                <c:pt idx="108">
                  <c:v>-0.73203426200761101</c:v>
                </c:pt>
                <c:pt idx="109">
                  <c:v>-0.72667342281226188</c:v>
                </c:pt>
                <c:pt idx="110">
                  <c:v>-0.72357551668242748</c:v>
                </c:pt>
                <c:pt idx="111">
                  <c:v>-0.72192023056858945</c:v>
                </c:pt>
                <c:pt idx="112">
                  <c:v>-0.72058311002853581</c:v>
                </c:pt>
                <c:pt idx="113">
                  <c:v>-0.71715164150922484</c:v>
                </c:pt>
                <c:pt idx="114">
                  <c:v>-0.71526986036610529</c:v>
                </c:pt>
                <c:pt idx="115">
                  <c:v>-0.7143744663703363</c:v>
                </c:pt>
                <c:pt idx="116">
                  <c:v>-0.71334770991896412</c:v>
                </c:pt>
                <c:pt idx="117">
                  <c:v>-0.71073042043970092</c:v>
                </c:pt>
                <c:pt idx="118">
                  <c:v>-0.70748713881710135</c:v>
                </c:pt>
                <c:pt idx="119">
                  <c:v>-0.70438220828896692</c:v>
                </c:pt>
                <c:pt idx="120">
                  <c:v>-0.70356968585625523</c:v>
                </c:pt>
                <c:pt idx="121">
                  <c:v>-0.70212460138972843</c:v>
                </c:pt>
                <c:pt idx="122">
                  <c:v>-0.69967266653296523</c:v>
                </c:pt>
                <c:pt idx="123">
                  <c:v>-0.69574312351273171</c:v>
                </c:pt>
                <c:pt idx="124">
                  <c:v>-0.69200118436730573</c:v>
                </c:pt>
                <c:pt idx="125">
                  <c:v>-0.68697321529204447</c:v>
                </c:pt>
                <c:pt idx="126">
                  <c:v>-0.68193247421674397</c:v>
                </c:pt>
                <c:pt idx="127">
                  <c:v>-0.6780415085850019</c:v>
                </c:pt>
                <c:pt idx="128">
                  <c:v>-0.67590724634830279</c:v>
                </c:pt>
                <c:pt idx="129">
                  <c:v>-0.67269497738552153</c:v>
                </c:pt>
                <c:pt idx="130">
                  <c:v>-0.66971586764208757</c:v>
                </c:pt>
                <c:pt idx="131">
                  <c:v>-0.66744457400022239</c:v>
                </c:pt>
                <c:pt idx="132">
                  <c:v>-0.66565194077687528</c:v>
                </c:pt>
                <c:pt idx="133">
                  <c:v>-0.66356960476586946</c:v>
                </c:pt>
                <c:pt idx="134">
                  <c:v>-0.6610696038613183</c:v>
                </c:pt>
                <c:pt idx="135">
                  <c:v>-0.65885000581279929</c:v>
                </c:pt>
                <c:pt idx="136">
                  <c:v>-0.657217985442477</c:v>
                </c:pt>
                <c:pt idx="137">
                  <c:v>-0.654450173279022</c:v>
                </c:pt>
                <c:pt idx="138">
                  <c:v>-0.65198479486245464</c:v>
                </c:pt>
                <c:pt idx="139">
                  <c:v>-0.64950604365770004</c:v>
                </c:pt>
                <c:pt idx="140">
                  <c:v>-0.64743494083754283</c:v>
                </c:pt>
                <c:pt idx="141">
                  <c:v>-0.64536239048445498</c:v>
                </c:pt>
                <c:pt idx="142">
                  <c:v>-0.64312752589040678</c:v>
                </c:pt>
                <c:pt idx="143">
                  <c:v>-0.64108327062006198</c:v>
                </c:pt>
                <c:pt idx="144">
                  <c:v>-0.63993209440837839</c:v>
                </c:pt>
                <c:pt idx="145">
                  <c:v>-0.63868315377667972</c:v>
                </c:pt>
                <c:pt idx="146">
                  <c:v>-0.63736081901808439</c:v>
                </c:pt>
                <c:pt idx="147">
                  <c:v>-0.63571100248947621</c:v>
                </c:pt>
                <c:pt idx="148">
                  <c:v>-0.6340254176920237</c:v>
                </c:pt>
                <c:pt idx="149">
                  <c:v>-0.63229028191128556</c:v>
                </c:pt>
                <c:pt idx="150">
                  <c:v>-0.63085660511538555</c:v>
                </c:pt>
                <c:pt idx="151">
                  <c:v>-0.62925457383739236</c:v>
                </c:pt>
                <c:pt idx="152">
                  <c:v>-0.62735386769483326</c:v>
                </c:pt>
                <c:pt idx="153">
                  <c:v>-0.62572298146797867</c:v>
                </c:pt>
                <c:pt idx="154">
                  <c:v>-0.623866066719165</c:v>
                </c:pt>
                <c:pt idx="155">
                  <c:v>-0.62191308597480244</c:v>
                </c:pt>
                <c:pt idx="156">
                  <c:v>-0.62063041105433947</c:v>
                </c:pt>
                <c:pt idx="157">
                  <c:v>-0.61946840244069423</c:v>
                </c:pt>
                <c:pt idx="158">
                  <c:v>-0.61851480305679496</c:v>
                </c:pt>
                <c:pt idx="159">
                  <c:v>-0.61783577160621839</c:v>
                </c:pt>
                <c:pt idx="160">
                  <c:v>-0.61741847285327489</c:v>
                </c:pt>
                <c:pt idx="161">
                  <c:v>-0.61754067179969119</c:v>
                </c:pt>
                <c:pt idx="162">
                  <c:v>-0.61821589705899993</c:v>
                </c:pt>
                <c:pt idx="163">
                  <c:v>-0.61907905468581281</c:v>
                </c:pt>
                <c:pt idx="164">
                  <c:v>-0.61911520965586375</c:v>
                </c:pt>
                <c:pt idx="165">
                  <c:v>-0.61882822748665611</c:v>
                </c:pt>
                <c:pt idx="166">
                  <c:v>-0.61826147423003197</c:v>
                </c:pt>
                <c:pt idx="167">
                  <c:v>-0.61845423897487573</c:v>
                </c:pt>
                <c:pt idx="168">
                  <c:v>-0.61886812751412479</c:v>
                </c:pt>
                <c:pt idx="169">
                  <c:v>-0.61884674193262645</c:v>
                </c:pt>
                <c:pt idx="170">
                  <c:v>-0.61815543637519332</c:v>
                </c:pt>
                <c:pt idx="171">
                  <c:v>-0.61684831937151974</c:v>
                </c:pt>
                <c:pt idx="172">
                  <c:v>-0.61526322971965297</c:v>
                </c:pt>
                <c:pt idx="173">
                  <c:v>-0.61374021575321758</c:v>
                </c:pt>
                <c:pt idx="174">
                  <c:v>-0.61249600528064096</c:v>
                </c:pt>
                <c:pt idx="175">
                  <c:v>-0.6118269992833667</c:v>
                </c:pt>
                <c:pt idx="176">
                  <c:v>-0.61179531192129899</c:v>
                </c:pt>
                <c:pt idx="177">
                  <c:v>-0.61218134231221011</c:v>
                </c:pt>
                <c:pt idx="178">
                  <c:v>-0.61214447807693184</c:v>
                </c:pt>
                <c:pt idx="179">
                  <c:v>-0.61183237090262599</c:v>
                </c:pt>
                <c:pt idx="180">
                  <c:v>-0.61115746387867498</c:v>
                </c:pt>
                <c:pt idx="181">
                  <c:v>-0.6100934287571731</c:v>
                </c:pt>
                <c:pt idx="182">
                  <c:v>-0.61006739380915553</c:v>
                </c:pt>
                <c:pt idx="183">
                  <c:v>-0.61017669528218055</c:v>
                </c:pt>
                <c:pt idx="184">
                  <c:v>-0.61082362761011066</c:v>
                </c:pt>
                <c:pt idx="185">
                  <c:v>-0.61128010570486235</c:v>
                </c:pt>
                <c:pt idx="186">
                  <c:v>-0.61122222714472529</c:v>
                </c:pt>
                <c:pt idx="187">
                  <c:v>-0.61073619652379585</c:v>
                </c:pt>
                <c:pt idx="188">
                  <c:v>-0.61051773358449979</c:v>
                </c:pt>
                <c:pt idx="189">
                  <c:v>-0.61022516547503614</c:v>
                </c:pt>
                <c:pt idx="190">
                  <c:v>-0.61095882680563751</c:v>
                </c:pt>
                <c:pt idx="191">
                  <c:v>-0.61140953579400859</c:v>
                </c:pt>
                <c:pt idx="192">
                  <c:v>-0.61278340409766752</c:v>
                </c:pt>
                <c:pt idx="193">
                  <c:v>-0.61362466271802396</c:v>
                </c:pt>
                <c:pt idx="194">
                  <c:v>-0.61547743871115157</c:v>
                </c:pt>
                <c:pt idx="195">
                  <c:v>-0.61719270607812549</c:v>
                </c:pt>
                <c:pt idx="196">
                  <c:v>-0.61866830331580791</c:v>
                </c:pt>
                <c:pt idx="197">
                  <c:v>-0.62100797190532919</c:v>
                </c:pt>
                <c:pt idx="198">
                  <c:v>-0.62306907553602042</c:v>
                </c:pt>
                <c:pt idx="199">
                  <c:v>-0.62429991346916858</c:v>
                </c:pt>
                <c:pt idx="200">
                  <c:v>-0.62481365035117897</c:v>
                </c:pt>
                <c:pt idx="201">
                  <c:v>-0.62547574226505009</c:v>
                </c:pt>
                <c:pt idx="202">
                  <c:v>-0.62512340647307174</c:v>
                </c:pt>
                <c:pt idx="203">
                  <c:v>-0.62497587626896667</c:v>
                </c:pt>
                <c:pt idx="204">
                  <c:v>-0.62523904604245251</c:v>
                </c:pt>
                <c:pt idx="205">
                  <c:v>-0.62502268184423915</c:v>
                </c:pt>
                <c:pt idx="206">
                  <c:v>-0.62410894895984437</c:v>
                </c:pt>
                <c:pt idx="207">
                  <c:v>-0.62350369067011879</c:v>
                </c:pt>
                <c:pt idx="208">
                  <c:v>-0.62332467093703348</c:v>
                </c:pt>
                <c:pt idx="209">
                  <c:v>-0.62330397970896767</c:v>
                </c:pt>
                <c:pt idx="210">
                  <c:v>-0.62302666531406981</c:v>
                </c:pt>
                <c:pt idx="211">
                  <c:v>-0.62328407534172081</c:v>
                </c:pt>
                <c:pt idx="212">
                  <c:v>-0.62416934362891452</c:v>
                </c:pt>
                <c:pt idx="213">
                  <c:v>-0.62369828075439282</c:v>
                </c:pt>
                <c:pt idx="214">
                  <c:v>-0.62264147214789223</c:v>
                </c:pt>
                <c:pt idx="215">
                  <c:v>-0.62186132391398474</c:v>
                </c:pt>
                <c:pt idx="216">
                  <c:v>-0.62163023891385083</c:v>
                </c:pt>
                <c:pt idx="217">
                  <c:v>-0.6215335179793271</c:v>
                </c:pt>
                <c:pt idx="218">
                  <c:v>-0.62171447039998795</c:v>
                </c:pt>
                <c:pt idx="219">
                  <c:v>-0.62151579249746058</c:v>
                </c:pt>
                <c:pt idx="220">
                  <c:v>-0.6213972947513845</c:v>
                </c:pt>
                <c:pt idx="221">
                  <c:v>-0.62116349387854131</c:v>
                </c:pt>
                <c:pt idx="222">
                  <c:v>-0.62085241655225532</c:v>
                </c:pt>
                <c:pt idx="223">
                  <c:v>-0.61980826589917892</c:v>
                </c:pt>
                <c:pt idx="224">
                  <c:v>-0.61869709011677465</c:v>
                </c:pt>
                <c:pt idx="225">
                  <c:v>-0.61640492394455038</c:v>
                </c:pt>
                <c:pt idx="226">
                  <c:v>-0.61455115432082408</c:v>
                </c:pt>
                <c:pt idx="227">
                  <c:v>-0.61288771594999214</c:v>
                </c:pt>
                <c:pt idx="228">
                  <c:v>-0.61136972627409047</c:v>
                </c:pt>
                <c:pt idx="229">
                  <c:v>-0.60994088289544612</c:v>
                </c:pt>
                <c:pt idx="230">
                  <c:v>-0.6079061912092415</c:v>
                </c:pt>
                <c:pt idx="231">
                  <c:v>-0.60541477008927946</c:v>
                </c:pt>
                <c:pt idx="232">
                  <c:v>-0.60295102337777107</c:v>
                </c:pt>
                <c:pt idx="233">
                  <c:v>-0.60033360053396356</c:v>
                </c:pt>
                <c:pt idx="234">
                  <c:v>-0.59793941191854505</c:v>
                </c:pt>
                <c:pt idx="235">
                  <c:v>-0.59544290035527225</c:v>
                </c:pt>
                <c:pt idx="236">
                  <c:v>-0.59313607317702599</c:v>
                </c:pt>
                <c:pt idx="237">
                  <c:v>-0.59127553312715464</c:v>
                </c:pt>
                <c:pt idx="238">
                  <c:v>-0.58962249846032955</c:v>
                </c:pt>
                <c:pt idx="239">
                  <c:v>-0.58805366094157685</c:v>
                </c:pt>
                <c:pt idx="240">
                  <c:v>-0.58734776564898705</c:v>
                </c:pt>
                <c:pt idx="241">
                  <c:v>-0.5861223007226315</c:v>
                </c:pt>
                <c:pt idx="242">
                  <c:v>-0.58459700399334902</c:v>
                </c:pt>
                <c:pt idx="243">
                  <c:v>-0.58203494512075649</c:v>
                </c:pt>
                <c:pt idx="244">
                  <c:v>-0.58008164659652206</c:v>
                </c:pt>
                <c:pt idx="245">
                  <c:v>-0.57812477492249781</c:v>
                </c:pt>
                <c:pt idx="246">
                  <c:v>-0.57686346469707328</c:v>
                </c:pt>
                <c:pt idx="247">
                  <c:v>-0.57568801362342403</c:v>
                </c:pt>
                <c:pt idx="248">
                  <c:v>-0.57468295443384787</c:v>
                </c:pt>
                <c:pt idx="249">
                  <c:v>-0.57294005534818804</c:v>
                </c:pt>
                <c:pt idx="250">
                  <c:v>-0.57112810191269014</c:v>
                </c:pt>
                <c:pt idx="251">
                  <c:v>-0.56918599421214144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94-49DB-8E7C-9F6A80098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00206112"/>
        <c:axId val="-700206656"/>
      </c:lineChart>
      <c:catAx>
        <c:axId val="-70020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0206656"/>
        <c:crosses val="autoZero"/>
        <c:auto val="1"/>
        <c:lblAlgn val="ctr"/>
        <c:lblOffset val="100"/>
        <c:noMultiLvlLbl val="0"/>
      </c:catAx>
      <c:valAx>
        <c:axId val="-70020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020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Term Structure of Kurtosis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'CAC40'!$I$4:$I$255</c:f>
              <c:numCache>
                <c:formatCode>0.000</c:formatCode>
                <c:ptCount val="252"/>
                <c:pt idx="0">
                  <c:v>8.2128795799698402</c:v>
                </c:pt>
                <c:pt idx="1">
                  <c:v>6.5225384252272667</c:v>
                </c:pt>
                <c:pt idx="2">
                  <c:v>6.3231057856712134</c:v>
                </c:pt>
                <c:pt idx="3">
                  <c:v>5.8128345204123608</c:v>
                </c:pt>
                <c:pt idx="4">
                  <c:v>6.1061854584343696</c:v>
                </c:pt>
                <c:pt idx="5">
                  <c:v>5.6771910772728287</c:v>
                </c:pt>
                <c:pt idx="6">
                  <c:v>5.5537311036288308</c:v>
                </c:pt>
                <c:pt idx="7">
                  <c:v>5.8426248838032961</c:v>
                </c:pt>
                <c:pt idx="8">
                  <c:v>6.0182129935860154</c:v>
                </c:pt>
                <c:pt idx="9">
                  <c:v>6.0774520219059465</c:v>
                </c:pt>
                <c:pt idx="10">
                  <c:v>6.2893142173170471</c:v>
                </c:pt>
                <c:pt idx="11">
                  <c:v>6.2681956228022377</c:v>
                </c:pt>
                <c:pt idx="12">
                  <c:v>6.3020855702513554</c:v>
                </c:pt>
                <c:pt idx="13">
                  <c:v>6.161889075837335</c:v>
                </c:pt>
                <c:pt idx="14">
                  <c:v>6.1439835541834533</c:v>
                </c:pt>
                <c:pt idx="15">
                  <c:v>6.1477415116635452</c:v>
                </c:pt>
                <c:pt idx="16">
                  <c:v>6.0864687516583835</c:v>
                </c:pt>
                <c:pt idx="17">
                  <c:v>6.1411890270020599</c:v>
                </c:pt>
                <c:pt idx="18">
                  <c:v>6.1168554794393319</c:v>
                </c:pt>
                <c:pt idx="19">
                  <c:v>5.9559988152713093</c:v>
                </c:pt>
                <c:pt idx="20">
                  <c:v>5.8684997861051951</c:v>
                </c:pt>
                <c:pt idx="21">
                  <c:v>5.802646806850202</c:v>
                </c:pt>
                <c:pt idx="22">
                  <c:v>5.7731347513710531</c:v>
                </c:pt>
                <c:pt idx="23">
                  <c:v>5.7173669533361027</c:v>
                </c:pt>
                <c:pt idx="24">
                  <c:v>5.6593445996348617</c:v>
                </c:pt>
                <c:pt idx="25">
                  <c:v>5.6224088174836453</c:v>
                </c:pt>
                <c:pt idx="26">
                  <c:v>5.5845278092329522</c:v>
                </c:pt>
                <c:pt idx="27">
                  <c:v>5.5477663038925469</c:v>
                </c:pt>
                <c:pt idx="28">
                  <c:v>5.5311458707197243</c:v>
                </c:pt>
                <c:pt idx="29">
                  <c:v>5.5417472086985917</c:v>
                </c:pt>
                <c:pt idx="30">
                  <c:v>5.6280127440285197</c:v>
                </c:pt>
                <c:pt idx="31">
                  <c:v>5.6562308545335398</c:v>
                </c:pt>
                <c:pt idx="32">
                  <c:v>5.6526041311266901</c:v>
                </c:pt>
                <c:pt idx="33">
                  <c:v>5.6499486825700025</c:v>
                </c:pt>
                <c:pt idx="34">
                  <c:v>5.6621891104643289</c:v>
                </c:pt>
                <c:pt idx="35">
                  <c:v>5.644101157904414</c:v>
                </c:pt>
                <c:pt idx="36">
                  <c:v>5.6424864740284626</c:v>
                </c:pt>
                <c:pt idx="37">
                  <c:v>5.6358613460475455</c:v>
                </c:pt>
                <c:pt idx="38">
                  <c:v>5.643565579167813</c:v>
                </c:pt>
                <c:pt idx="39">
                  <c:v>5.6181896686211283</c:v>
                </c:pt>
                <c:pt idx="40">
                  <c:v>5.576231984675303</c:v>
                </c:pt>
                <c:pt idx="41">
                  <c:v>5.5199436024980182</c:v>
                </c:pt>
                <c:pt idx="42">
                  <c:v>5.4852538595850682</c:v>
                </c:pt>
                <c:pt idx="43">
                  <c:v>5.4379779599372977</c:v>
                </c:pt>
                <c:pt idx="44">
                  <c:v>5.3843236451171768</c:v>
                </c:pt>
                <c:pt idx="45">
                  <c:v>5.3385779185515387</c:v>
                </c:pt>
                <c:pt idx="46">
                  <c:v>5.3161783203551316</c:v>
                </c:pt>
                <c:pt idx="47">
                  <c:v>5.2839165082312398</c:v>
                </c:pt>
                <c:pt idx="48">
                  <c:v>5.247839880697863</c:v>
                </c:pt>
                <c:pt idx="49">
                  <c:v>5.2305696194514013</c:v>
                </c:pt>
                <c:pt idx="50">
                  <c:v>5.2124742934786354</c:v>
                </c:pt>
                <c:pt idx="51">
                  <c:v>5.179466501162393</c:v>
                </c:pt>
                <c:pt idx="52">
                  <c:v>5.1548167930380178</c:v>
                </c:pt>
                <c:pt idx="53">
                  <c:v>5.1304760587594247</c:v>
                </c:pt>
                <c:pt idx="54">
                  <c:v>5.1084497848666892</c:v>
                </c:pt>
                <c:pt idx="55">
                  <c:v>5.0974095274493809</c:v>
                </c:pt>
                <c:pt idx="56">
                  <c:v>5.0890844429788711</c:v>
                </c:pt>
                <c:pt idx="57">
                  <c:v>5.0746338614617965</c:v>
                </c:pt>
                <c:pt idx="58">
                  <c:v>5.0597579506495922</c:v>
                </c:pt>
                <c:pt idx="59">
                  <c:v>5.0263992073230011</c:v>
                </c:pt>
                <c:pt idx="60">
                  <c:v>4.9747872509037503</c:v>
                </c:pt>
                <c:pt idx="61">
                  <c:v>4.9300810373322861</c:v>
                </c:pt>
                <c:pt idx="62">
                  <c:v>4.8976956767693149</c:v>
                </c:pt>
                <c:pt idx="63">
                  <c:v>4.8767426736347605</c:v>
                </c:pt>
                <c:pt idx="64">
                  <c:v>4.8610606946911235</c:v>
                </c:pt>
                <c:pt idx="65">
                  <c:v>4.8527526096958784</c:v>
                </c:pt>
                <c:pt idx="66">
                  <c:v>4.837355783152395</c:v>
                </c:pt>
                <c:pt idx="67">
                  <c:v>4.807756098969163</c:v>
                </c:pt>
                <c:pt idx="68">
                  <c:v>4.7762440979438043</c:v>
                </c:pt>
                <c:pt idx="69">
                  <c:v>4.7500873354896509</c:v>
                </c:pt>
                <c:pt idx="70">
                  <c:v>4.7268977038270616</c:v>
                </c:pt>
                <c:pt idx="71">
                  <c:v>4.7073133256426907</c:v>
                </c:pt>
                <c:pt idx="72">
                  <c:v>4.6911680448416657</c:v>
                </c:pt>
                <c:pt idx="73">
                  <c:v>4.6809502168053783</c:v>
                </c:pt>
                <c:pt idx="74">
                  <c:v>4.6664074877795008</c:v>
                </c:pt>
                <c:pt idx="75">
                  <c:v>4.6515792426528222</c:v>
                </c:pt>
                <c:pt idx="76">
                  <c:v>4.6443387584651816</c:v>
                </c:pt>
                <c:pt idx="77">
                  <c:v>4.6445093781359992</c:v>
                </c:pt>
                <c:pt idx="78">
                  <c:v>4.6489195123040554</c:v>
                </c:pt>
                <c:pt idx="79">
                  <c:v>4.6521625961330955</c:v>
                </c:pt>
                <c:pt idx="80">
                  <c:v>4.6563408989545199</c:v>
                </c:pt>
                <c:pt idx="81">
                  <c:v>4.6494002615700527</c:v>
                </c:pt>
                <c:pt idx="82">
                  <c:v>4.6329203977036162</c:v>
                </c:pt>
                <c:pt idx="83">
                  <c:v>4.6116227099538314</c:v>
                </c:pt>
                <c:pt idx="84">
                  <c:v>4.5875375688087665</c:v>
                </c:pt>
                <c:pt idx="85">
                  <c:v>4.5673287971977459</c:v>
                </c:pt>
                <c:pt idx="86">
                  <c:v>4.5466646268324329</c:v>
                </c:pt>
                <c:pt idx="87">
                  <c:v>4.5238405419495304</c:v>
                </c:pt>
                <c:pt idx="88">
                  <c:v>4.5064056736752347</c:v>
                </c:pt>
                <c:pt idx="89">
                  <c:v>4.4801459070810292</c:v>
                </c:pt>
                <c:pt idx="90">
                  <c:v>4.4642546897295681</c:v>
                </c:pt>
                <c:pt idx="91">
                  <c:v>4.4515533040896589</c:v>
                </c:pt>
                <c:pt idx="92">
                  <c:v>4.4464557829390099</c:v>
                </c:pt>
                <c:pt idx="93">
                  <c:v>4.4404886399165591</c:v>
                </c:pt>
                <c:pt idx="94">
                  <c:v>4.4334838854026719</c:v>
                </c:pt>
                <c:pt idx="95">
                  <c:v>4.4192053558353557</c:v>
                </c:pt>
                <c:pt idx="96">
                  <c:v>4.3987393857220631</c:v>
                </c:pt>
                <c:pt idx="97">
                  <c:v>4.3686296347551332</c:v>
                </c:pt>
                <c:pt idx="98">
                  <c:v>4.344719574065552</c:v>
                </c:pt>
                <c:pt idx="99">
                  <c:v>4.3228557400203886</c:v>
                </c:pt>
                <c:pt idx="100">
                  <c:v>4.3003946174563623</c:v>
                </c:pt>
                <c:pt idx="101">
                  <c:v>4.2733769537907751</c:v>
                </c:pt>
                <c:pt idx="102">
                  <c:v>4.2480065471800632</c:v>
                </c:pt>
                <c:pt idx="103">
                  <c:v>4.2262662622531533</c:v>
                </c:pt>
                <c:pt idx="104">
                  <c:v>4.1980297218398057</c:v>
                </c:pt>
                <c:pt idx="105">
                  <c:v>4.1746506859696479</c:v>
                </c:pt>
                <c:pt idx="106">
                  <c:v>4.1549110888345719</c:v>
                </c:pt>
                <c:pt idx="107">
                  <c:v>4.1338642052358328</c:v>
                </c:pt>
                <c:pt idx="108">
                  <c:v>4.1136957071838562</c:v>
                </c:pt>
                <c:pt idx="109">
                  <c:v>4.0877363511244429</c:v>
                </c:pt>
                <c:pt idx="110">
                  <c:v>4.0657347207930687</c:v>
                </c:pt>
                <c:pt idx="111">
                  <c:v>4.049447928084847</c:v>
                </c:pt>
                <c:pt idx="112">
                  <c:v>4.033761357072164</c:v>
                </c:pt>
                <c:pt idx="113">
                  <c:v>4.0126219608560092</c:v>
                </c:pt>
                <c:pt idx="114">
                  <c:v>3.9917610915501966</c:v>
                </c:pt>
                <c:pt idx="115">
                  <c:v>3.9761778008736304</c:v>
                </c:pt>
                <c:pt idx="116">
                  <c:v>3.9636582841741044</c:v>
                </c:pt>
                <c:pt idx="117">
                  <c:v>3.9522831802120937</c:v>
                </c:pt>
                <c:pt idx="118">
                  <c:v>3.9390997647037755</c:v>
                </c:pt>
                <c:pt idx="119">
                  <c:v>3.9271125917272358</c:v>
                </c:pt>
                <c:pt idx="120">
                  <c:v>3.9230788669635706</c:v>
                </c:pt>
                <c:pt idx="121">
                  <c:v>3.919281861880858</c:v>
                </c:pt>
                <c:pt idx="122">
                  <c:v>3.9108067978041836</c:v>
                </c:pt>
                <c:pt idx="123">
                  <c:v>3.8962911629854702</c:v>
                </c:pt>
                <c:pt idx="124">
                  <c:v>3.8839289821470686</c:v>
                </c:pt>
                <c:pt idx="125">
                  <c:v>3.8673903169968877</c:v>
                </c:pt>
                <c:pt idx="126">
                  <c:v>3.8499624643390309</c:v>
                </c:pt>
                <c:pt idx="127">
                  <c:v>3.8351802723383597</c:v>
                </c:pt>
                <c:pt idx="128">
                  <c:v>3.8272164779992734</c:v>
                </c:pt>
                <c:pt idx="129">
                  <c:v>3.815666784178716</c:v>
                </c:pt>
                <c:pt idx="130">
                  <c:v>3.8022384851098381</c:v>
                </c:pt>
                <c:pt idx="131">
                  <c:v>3.7866625652777</c:v>
                </c:pt>
                <c:pt idx="132">
                  <c:v>3.7724089788236088</c:v>
                </c:pt>
                <c:pt idx="133">
                  <c:v>3.7531473604175485</c:v>
                </c:pt>
                <c:pt idx="134">
                  <c:v>3.7352740222498957</c:v>
                </c:pt>
                <c:pt idx="135">
                  <c:v>3.7198734609493451</c:v>
                </c:pt>
                <c:pt idx="136">
                  <c:v>3.706316094792284</c:v>
                </c:pt>
                <c:pt idx="137">
                  <c:v>3.6877242565891279</c:v>
                </c:pt>
                <c:pt idx="138">
                  <c:v>3.6676046097430639</c:v>
                </c:pt>
                <c:pt idx="139">
                  <c:v>3.6462826868182736</c:v>
                </c:pt>
                <c:pt idx="140">
                  <c:v>3.627692278140652</c:v>
                </c:pt>
                <c:pt idx="141">
                  <c:v>3.6094737984188501</c:v>
                </c:pt>
                <c:pt idx="142">
                  <c:v>3.59118125448849</c:v>
                </c:pt>
                <c:pt idx="143">
                  <c:v>3.5737260114049376</c:v>
                </c:pt>
                <c:pt idx="144">
                  <c:v>3.5541639024418834</c:v>
                </c:pt>
                <c:pt idx="145">
                  <c:v>3.5365441936414204</c:v>
                </c:pt>
                <c:pt idx="146">
                  <c:v>3.5185077820214237</c:v>
                </c:pt>
                <c:pt idx="147">
                  <c:v>3.5014904614689102</c:v>
                </c:pt>
                <c:pt idx="148">
                  <c:v>3.4818420281008278</c:v>
                </c:pt>
                <c:pt idx="149">
                  <c:v>3.4628461788308407</c:v>
                </c:pt>
                <c:pt idx="150">
                  <c:v>3.4475481485957702</c:v>
                </c:pt>
                <c:pt idx="151">
                  <c:v>3.4309004930781386</c:v>
                </c:pt>
                <c:pt idx="152">
                  <c:v>3.41720875966955</c:v>
                </c:pt>
                <c:pt idx="153">
                  <c:v>3.4040437239290977</c:v>
                </c:pt>
                <c:pt idx="154">
                  <c:v>3.3903406145001291</c:v>
                </c:pt>
                <c:pt idx="155">
                  <c:v>3.3772352864011226</c:v>
                </c:pt>
                <c:pt idx="156">
                  <c:v>3.3673079530941226</c:v>
                </c:pt>
                <c:pt idx="157">
                  <c:v>3.3590159755678712</c:v>
                </c:pt>
                <c:pt idx="158">
                  <c:v>3.3520095899928259</c:v>
                </c:pt>
                <c:pt idx="159">
                  <c:v>3.3428883163553467</c:v>
                </c:pt>
                <c:pt idx="160">
                  <c:v>3.3364654327794514</c:v>
                </c:pt>
                <c:pt idx="161">
                  <c:v>3.3315687385123365</c:v>
                </c:pt>
                <c:pt idx="162">
                  <c:v>3.3275315888065791</c:v>
                </c:pt>
                <c:pt idx="163">
                  <c:v>3.3216561575131109</c:v>
                </c:pt>
                <c:pt idx="164">
                  <c:v>3.3149417898297151</c:v>
                </c:pt>
                <c:pt idx="165">
                  <c:v>3.3081254043531434</c:v>
                </c:pt>
                <c:pt idx="166">
                  <c:v>3.3008119617285594</c:v>
                </c:pt>
                <c:pt idx="167">
                  <c:v>3.2956272764622296</c:v>
                </c:pt>
                <c:pt idx="168">
                  <c:v>3.2930939022574339</c:v>
                </c:pt>
                <c:pt idx="169">
                  <c:v>3.2888033794625664</c:v>
                </c:pt>
                <c:pt idx="170">
                  <c:v>3.2848448555188621</c:v>
                </c:pt>
                <c:pt idx="171">
                  <c:v>3.2819843191807276</c:v>
                </c:pt>
                <c:pt idx="172">
                  <c:v>3.278670543634679</c:v>
                </c:pt>
                <c:pt idx="173">
                  <c:v>3.2761644290617631</c:v>
                </c:pt>
                <c:pt idx="174">
                  <c:v>3.2749030974275843</c:v>
                </c:pt>
                <c:pt idx="175">
                  <c:v>3.2748251844453473</c:v>
                </c:pt>
                <c:pt idx="176">
                  <c:v>3.276582884030963</c:v>
                </c:pt>
                <c:pt idx="177">
                  <c:v>3.2774824854692581</c:v>
                </c:pt>
                <c:pt idx="178">
                  <c:v>3.2784502503562618</c:v>
                </c:pt>
                <c:pt idx="179">
                  <c:v>3.2789046813056064</c:v>
                </c:pt>
                <c:pt idx="180">
                  <c:v>3.2768817312603695</c:v>
                </c:pt>
                <c:pt idx="181">
                  <c:v>3.2768727495735748</c:v>
                </c:pt>
                <c:pt idx="182">
                  <c:v>3.280609011238202</c:v>
                </c:pt>
                <c:pt idx="183">
                  <c:v>3.2857546899501102</c:v>
                </c:pt>
                <c:pt idx="184">
                  <c:v>3.2925124247314179</c:v>
                </c:pt>
                <c:pt idx="185">
                  <c:v>3.2982849020453511</c:v>
                </c:pt>
                <c:pt idx="186">
                  <c:v>3.3043411504468034</c:v>
                </c:pt>
                <c:pt idx="187">
                  <c:v>3.3081125607522095</c:v>
                </c:pt>
                <c:pt idx="188">
                  <c:v>3.3112950852107761</c:v>
                </c:pt>
                <c:pt idx="189">
                  <c:v>3.3124422269520948</c:v>
                </c:pt>
                <c:pt idx="190">
                  <c:v>3.3181901075742606</c:v>
                </c:pt>
                <c:pt idx="191">
                  <c:v>3.3205514847696893</c:v>
                </c:pt>
                <c:pt idx="192">
                  <c:v>3.32441508874295</c:v>
                </c:pt>
                <c:pt idx="193">
                  <c:v>3.3258877054139395</c:v>
                </c:pt>
                <c:pt idx="194">
                  <c:v>3.3284319066391399</c:v>
                </c:pt>
                <c:pt idx="195">
                  <c:v>3.3312605137545548</c:v>
                </c:pt>
                <c:pt idx="196">
                  <c:v>3.3328659503864202</c:v>
                </c:pt>
                <c:pt idx="197">
                  <c:v>3.3369665301947999</c:v>
                </c:pt>
                <c:pt idx="198">
                  <c:v>3.3413366177211223</c:v>
                </c:pt>
                <c:pt idx="199">
                  <c:v>3.3433701420501842</c:v>
                </c:pt>
                <c:pt idx="200">
                  <c:v>3.3436701994849627</c:v>
                </c:pt>
                <c:pt idx="201">
                  <c:v>3.3452259841780063</c:v>
                </c:pt>
                <c:pt idx="202">
                  <c:v>3.344290475199343</c:v>
                </c:pt>
                <c:pt idx="203">
                  <c:v>3.3422633881024137</c:v>
                </c:pt>
                <c:pt idx="204">
                  <c:v>3.3426076110290022</c:v>
                </c:pt>
                <c:pt idx="205">
                  <c:v>3.3432681315092316</c:v>
                </c:pt>
                <c:pt idx="206">
                  <c:v>3.3396481822951882</c:v>
                </c:pt>
                <c:pt idx="207">
                  <c:v>3.33600382047088</c:v>
                </c:pt>
                <c:pt idx="208">
                  <c:v>3.3341026062230004</c:v>
                </c:pt>
                <c:pt idx="209">
                  <c:v>3.3320867830092329</c:v>
                </c:pt>
                <c:pt idx="210">
                  <c:v>3.3274329184323479</c:v>
                </c:pt>
                <c:pt idx="211">
                  <c:v>3.3220724102134875</c:v>
                </c:pt>
                <c:pt idx="212">
                  <c:v>3.3186815190375376</c:v>
                </c:pt>
                <c:pt idx="213">
                  <c:v>3.311373400352227</c:v>
                </c:pt>
                <c:pt idx="214">
                  <c:v>3.3055731968004616</c:v>
                </c:pt>
                <c:pt idx="215">
                  <c:v>3.3003445061760504</c:v>
                </c:pt>
                <c:pt idx="216">
                  <c:v>3.2969888524625746</c:v>
                </c:pt>
                <c:pt idx="217">
                  <c:v>3.2926600139879656</c:v>
                </c:pt>
                <c:pt idx="218">
                  <c:v>3.291139852125065</c:v>
                </c:pt>
                <c:pt idx="219">
                  <c:v>3.2881596915580826</c:v>
                </c:pt>
                <c:pt idx="220">
                  <c:v>3.287547191767902</c:v>
                </c:pt>
                <c:pt idx="221">
                  <c:v>3.2844798737369998</c:v>
                </c:pt>
                <c:pt idx="222">
                  <c:v>3.2797030736827781</c:v>
                </c:pt>
                <c:pt idx="223">
                  <c:v>3.2716135623597062</c:v>
                </c:pt>
                <c:pt idx="224">
                  <c:v>3.2651506608245482</c:v>
                </c:pt>
                <c:pt idx="225">
                  <c:v>3.2550940435755225</c:v>
                </c:pt>
                <c:pt idx="226">
                  <c:v>3.246142298879525</c:v>
                </c:pt>
                <c:pt idx="227">
                  <c:v>3.2356154964074952</c:v>
                </c:pt>
                <c:pt idx="228">
                  <c:v>3.2256796922626956</c:v>
                </c:pt>
                <c:pt idx="229">
                  <c:v>3.2178495747582923</c:v>
                </c:pt>
                <c:pt idx="230">
                  <c:v>3.209523299635149</c:v>
                </c:pt>
                <c:pt idx="231">
                  <c:v>3.1991327733982158</c:v>
                </c:pt>
                <c:pt idx="232">
                  <c:v>3.1894532558784618</c:v>
                </c:pt>
                <c:pt idx="233">
                  <c:v>3.1804425677721517</c:v>
                </c:pt>
                <c:pt idx="234">
                  <c:v>3.1741641641860041</c:v>
                </c:pt>
                <c:pt idx="235">
                  <c:v>3.1673492196125328</c:v>
                </c:pt>
                <c:pt idx="236">
                  <c:v>3.162049277501414</c:v>
                </c:pt>
                <c:pt idx="237">
                  <c:v>3.1572506333771804</c:v>
                </c:pt>
                <c:pt idx="238">
                  <c:v>3.1526203212964621</c:v>
                </c:pt>
                <c:pt idx="239">
                  <c:v>3.1477290179681101</c:v>
                </c:pt>
                <c:pt idx="240">
                  <c:v>3.1447036661471044</c:v>
                </c:pt>
                <c:pt idx="241">
                  <c:v>3.1383501884963323</c:v>
                </c:pt>
                <c:pt idx="242">
                  <c:v>3.1313635692277191</c:v>
                </c:pt>
                <c:pt idx="243">
                  <c:v>3.1223499082007282</c:v>
                </c:pt>
                <c:pt idx="244">
                  <c:v>3.1151758534732541</c:v>
                </c:pt>
                <c:pt idx="245">
                  <c:v>3.1088380512056433</c:v>
                </c:pt>
                <c:pt idx="246">
                  <c:v>3.1032382247924382</c:v>
                </c:pt>
                <c:pt idx="247">
                  <c:v>3.0981350143674979</c:v>
                </c:pt>
                <c:pt idx="248">
                  <c:v>3.0947503371433323</c:v>
                </c:pt>
                <c:pt idx="249">
                  <c:v>3.091667784526174</c:v>
                </c:pt>
                <c:pt idx="250">
                  <c:v>3.0891749943807296</c:v>
                </c:pt>
                <c:pt idx="251">
                  <c:v>3.0859171166818808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89-4F2F-858B-313E2555D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00210464"/>
        <c:axId val="-700217536"/>
      </c:lineChart>
      <c:catAx>
        <c:axId val="-700210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0217536"/>
        <c:crosses val="autoZero"/>
        <c:auto val="1"/>
        <c:lblAlgn val="ctr"/>
        <c:lblOffset val="100"/>
        <c:noMultiLvlLbl val="0"/>
      </c:catAx>
      <c:valAx>
        <c:axId val="-7002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021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Term Structure</a:t>
            </a:r>
            <a:r>
              <a:rPr lang="en-US" altLang="zh-TW" baseline="0"/>
              <a:t> of Vol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Up Vol / Vol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'CAC40'!$L$4:$L$255</c:f>
              <c:numCache>
                <c:formatCode>0.0000%</c:formatCode>
                <c:ptCount val="252"/>
                <c:pt idx="0">
                  <c:v>0.96795322075927359</c:v>
                </c:pt>
                <c:pt idx="1">
                  <c:v>0.94615123485395902</c:v>
                </c:pt>
                <c:pt idx="2">
                  <c:v>0.93735297748385271</c:v>
                </c:pt>
                <c:pt idx="3">
                  <c:v>0.93392642670460702</c:v>
                </c:pt>
                <c:pt idx="4">
                  <c:v>0.92571617909164305</c:v>
                </c:pt>
                <c:pt idx="5">
                  <c:v>0.91319458400805609</c:v>
                </c:pt>
                <c:pt idx="6">
                  <c:v>0.90127211225123904</c:v>
                </c:pt>
                <c:pt idx="7">
                  <c:v>0.88881893791760935</c:v>
                </c:pt>
                <c:pt idx="8">
                  <c:v>0.88180449046496812</c:v>
                </c:pt>
                <c:pt idx="9">
                  <c:v>0.87498174590791977</c:v>
                </c:pt>
                <c:pt idx="10">
                  <c:v>0.86328023104837681</c:v>
                </c:pt>
                <c:pt idx="11">
                  <c:v>0.86252011610867063</c:v>
                </c:pt>
                <c:pt idx="12">
                  <c:v>0.8594983929144443</c:v>
                </c:pt>
                <c:pt idx="13">
                  <c:v>0.85858968263715962</c:v>
                </c:pt>
                <c:pt idx="14">
                  <c:v>0.85053200206599056</c:v>
                </c:pt>
                <c:pt idx="15">
                  <c:v>0.84861201096957073</c:v>
                </c:pt>
                <c:pt idx="16">
                  <c:v>0.84555369572991701</c:v>
                </c:pt>
                <c:pt idx="17">
                  <c:v>0.84877809367531487</c:v>
                </c:pt>
                <c:pt idx="18">
                  <c:v>0.84946481487534986</c:v>
                </c:pt>
                <c:pt idx="19">
                  <c:v>0.85306404739115682</c:v>
                </c:pt>
                <c:pt idx="20">
                  <c:v>0.85374587577753935</c:v>
                </c:pt>
                <c:pt idx="21">
                  <c:v>0.85120040232608518</c:v>
                </c:pt>
                <c:pt idx="22">
                  <c:v>0.85173685130435706</c:v>
                </c:pt>
                <c:pt idx="23">
                  <c:v>0.84696629617966435</c:v>
                </c:pt>
                <c:pt idx="24">
                  <c:v>0.84308052297590508</c:v>
                </c:pt>
                <c:pt idx="25">
                  <c:v>0.84403787928443397</c:v>
                </c:pt>
                <c:pt idx="26">
                  <c:v>0.84013083346796724</c:v>
                </c:pt>
                <c:pt idx="27">
                  <c:v>0.83758108622385474</c:v>
                </c:pt>
                <c:pt idx="28">
                  <c:v>0.83630371154485417</c:v>
                </c:pt>
                <c:pt idx="29">
                  <c:v>0.8356496637271893</c:v>
                </c:pt>
                <c:pt idx="30">
                  <c:v>0.83077421476841196</c:v>
                </c:pt>
                <c:pt idx="31">
                  <c:v>0.83102063703348006</c:v>
                </c:pt>
                <c:pt idx="32">
                  <c:v>0.83140316347471555</c:v>
                </c:pt>
                <c:pt idx="33">
                  <c:v>0.82889218854545532</c:v>
                </c:pt>
                <c:pt idx="34">
                  <c:v>0.8268393352837472</c:v>
                </c:pt>
                <c:pt idx="35">
                  <c:v>0.82880378254639597</c:v>
                </c:pt>
                <c:pt idx="36">
                  <c:v>0.82859021406836886</c:v>
                </c:pt>
                <c:pt idx="37">
                  <c:v>0.82830736207188815</c:v>
                </c:pt>
                <c:pt idx="38">
                  <c:v>0.82448087804787251</c:v>
                </c:pt>
                <c:pt idx="39">
                  <c:v>0.82419275687470295</c:v>
                </c:pt>
                <c:pt idx="40">
                  <c:v>0.8222501166593934</c:v>
                </c:pt>
                <c:pt idx="41">
                  <c:v>0.82111375625438354</c:v>
                </c:pt>
                <c:pt idx="42">
                  <c:v>0.81933080111411649</c:v>
                </c:pt>
                <c:pt idx="43">
                  <c:v>0.81846455240345417</c:v>
                </c:pt>
                <c:pt idx="44">
                  <c:v>0.81956757938064462</c:v>
                </c:pt>
                <c:pt idx="45">
                  <c:v>0.81756580097946152</c:v>
                </c:pt>
                <c:pt idx="46">
                  <c:v>0.81845019027979071</c:v>
                </c:pt>
                <c:pt idx="47">
                  <c:v>0.81887927031614771</c:v>
                </c:pt>
                <c:pt idx="48">
                  <c:v>0.81754045184844149</c:v>
                </c:pt>
                <c:pt idx="49">
                  <c:v>0.81785049219405548</c:v>
                </c:pt>
                <c:pt idx="50">
                  <c:v>0.81614907931472602</c:v>
                </c:pt>
                <c:pt idx="51">
                  <c:v>0.81816635714556996</c:v>
                </c:pt>
                <c:pt idx="52">
                  <c:v>0.81905632424035235</c:v>
                </c:pt>
                <c:pt idx="53">
                  <c:v>0.81725830462381344</c:v>
                </c:pt>
                <c:pt idx="54">
                  <c:v>0.81608052247454932</c:v>
                </c:pt>
                <c:pt idx="55">
                  <c:v>0.81624772165310433</c:v>
                </c:pt>
                <c:pt idx="56">
                  <c:v>0.81480995930153455</c:v>
                </c:pt>
                <c:pt idx="57">
                  <c:v>0.81481678057942475</c:v>
                </c:pt>
                <c:pt idx="58">
                  <c:v>0.8117749731830709</c:v>
                </c:pt>
                <c:pt idx="59">
                  <c:v>0.81045937758485354</c:v>
                </c:pt>
                <c:pt idx="60">
                  <c:v>0.81359967590887017</c:v>
                </c:pt>
                <c:pt idx="61">
                  <c:v>0.81366835138002847</c:v>
                </c:pt>
                <c:pt idx="62">
                  <c:v>0.81401701161285245</c:v>
                </c:pt>
                <c:pt idx="63">
                  <c:v>0.81419894610316179</c:v>
                </c:pt>
                <c:pt idx="64">
                  <c:v>0.81548248294050607</c:v>
                </c:pt>
                <c:pt idx="65">
                  <c:v>0.81497695063831843</c:v>
                </c:pt>
                <c:pt idx="66">
                  <c:v>0.81583743557177901</c:v>
                </c:pt>
                <c:pt idx="67">
                  <c:v>0.81934334738665682</c:v>
                </c:pt>
                <c:pt idx="68">
                  <c:v>0.81947384709022741</c:v>
                </c:pt>
                <c:pt idx="69">
                  <c:v>0.8200561776209272</c:v>
                </c:pt>
                <c:pt idx="70">
                  <c:v>0.81854366237052367</c:v>
                </c:pt>
                <c:pt idx="71">
                  <c:v>0.8168551765509251</c:v>
                </c:pt>
                <c:pt idx="72">
                  <c:v>0.81727238327484286</c:v>
                </c:pt>
                <c:pt idx="73">
                  <c:v>0.81596918048251121</c:v>
                </c:pt>
                <c:pt idx="74">
                  <c:v>0.81582140389627056</c:v>
                </c:pt>
                <c:pt idx="75">
                  <c:v>0.81401403002707895</c:v>
                </c:pt>
                <c:pt idx="76">
                  <c:v>0.81562743773396362</c:v>
                </c:pt>
                <c:pt idx="77">
                  <c:v>0.81467998871172154</c:v>
                </c:pt>
                <c:pt idx="78">
                  <c:v>0.81670523160031827</c:v>
                </c:pt>
                <c:pt idx="79">
                  <c:v>0.8165915754891564</c:v>
                </c:pt>
                <c:pt idx="80">
                  <c:v>0.81685570995796641</c:v>
                </c:pt>
                <c:pt idx="81">
                  <c:v>0.81483098848790947</c:v>
                </c:pt>
                <c:pt idx="82">
                  <c:v>0.81627213363082096</c:v>
                </c:pt>
                <c:pt idx="83">
                  <c:v>0.81592478651594025</c:v>
                </c:pt>
                <c:pt idx="84">
                  <c:v>0.81814337572237761</c:v>
                </c:pt>
                <c:pt idx="85">
                  <c:v>0.81868193002588974</c:v>
                </c:pt>
                <c:pt idx="86">
                  <c:v>0.82077715914915805</c:v>
                </c:pt>
                <c:pt idx="87">
                  <c:v>0.8202296180657439</c:v>
                </c:pt>
                <c:pt idx="88">
                  <c:v>0.820500094133362</c:v>
                </c:pt>
                <c:pt idx="89">
                  <c:v>0.82292380669778031</c:v>
                </c:pt>
                <c:pt idx="90">
                  <c:v>0.82222554345448096</c:v>
                </c:pt>
                <c:pt idx="91">
                  <c:v>0.82317932592239984</c:v>
                </c:pt>
                <c:pt idx="92">
                  <c:v>0.82364796026633802</c:v>
                </c:pt>
                <c:pt idx="93">
                  <c:v>0.82444244798713717</c:v>
                </c:pt>
                <c:pt idx="94">
                  <c:v>0.82269483236072638</c:v>
                </c:pt>
                <c:pt idx="95">
                  <c:v>0.8226750465028726</c:v>
                </c:pt>
                <c:pt idx="96">
                  <c:v>0.8252513771014216</c:v>
                </c:pt>
                <c:pt idx="97">
                  <c:v>0.82656572275570483</c:v>
                </c:pt>
                <c:pt idx="98">
                  <c:v>0.82677272960968029</c:v>
                </c:pt>
                <c:pt idx="99">
                  <c:v>0.82818529442047528</c:v>
                </c:pt>
                <c:pt idx="100">
                  <c:v>0.82950075968463577</c:v>
                </c:pt>
                <c:pt idx="101">
                  <c:v>0.83083303678952702</c:v>
                </c:pt>
                <c:pt idx="102">
                  <c:v>0.83185397898125457</c:v>
                </c:pt>
                <c:pt idx="103">
                  <c:v>0.83171435504445967</c:v>
                </c:pt>
                <c:pt idx="104">
                  <c:v>0.83247820503842307</c:v>
                </c:pt>
                <c:pt idx="105">
                  <c:v>0.83242726904816622</c:v>
                </c:pt>
                <c:pt idx="106">
                  <c:v>0.83197080909309862</c:v>
                </c:pt>
                <c:pt idx="107">
                  <c:v>0.83353467235625522</c:v>
                </c:pt>
                <c:pt idx="108">
                  <c:v>0.83339990330528368</c:v>
                </c:pt>
                <c:pt idx="109">
                  <c:v>0.83350058582831787</c:v>
                </c:pt>
                <c:pt idx="110">
                  <c:v>0.83160165503219896</c:v>
                </c:pt>
                <c:pt idx="111">
                  <c:v>0.83130423354546046</c:v>
                </c:pt>
                <c:pt idx="112">
                  <c:v>0.83081262098234043</c:v>
                </c:pt>
                <c:pt idx="113">
                  <c:v>0.83186646505222639</c:v>
                </c:pt>
                <c:pt idx="114">
                  <c:v>0.83227609910510314</c:v>
                </c:pt>
                <c:pt idx="115">
                  <c:v>0.83136502035581494</c:v>
                </c:pt>
                <c:pt idx="116">
                  <c:v>0.83070246659537084</c:v>
                </c:pt>
                <c:pt idx="117">
                  <c:v>0.83309218750362035</c:v>
                </c:pt>
                <c:pt idx="118">
                  <c:v>0.8324708459697141</c:v>
                </c:pt>
                <c:pt idx="119">
                  <c:v>0.83357146340332411</c:v>
                </c:pt>
                <c:pt idx="120">
                  <c:v>0.83425011825130635</c:v>
                </c:pt>
                <c:pt idx="121">
                  <c:v>0.83265691012750398</c:v>
                </c:pt>
                <c:pt idx="122">
                  <c:v>0.83315086456341347</c:v>
                </c:pt>
                <c:pt idx="123">
                  <c:v>0.83239324150159377</c:v>
                </c:pt>
                <c:pt idx="124">
                  <c:v>0.83410805249575348</c:v>
                </c:pt>
                <c:pt idx="125">
                  <c:v>0.83447753323941465</c:v>
                </c:pt>
                <c:pt idx="126">
                  <c:v>0.83632566552862087</c:v>
                </c:pt>
                <c:pt idx="127">
                  <c:v>0.83722653122087487</c:v>
                </c:pt>
                <c:pt idx="128">
                  <c:v>0.83693133866024261</c:v>
                </c:pt>
                <c:pt idx="129">
                  <c:v>0.8372102057102615</c:v>
                </c:pt>
                <c:pt idx="130">
                  <c:v>0.84075912394418151</c:v>
                </c:pt>
                <c:pt idx="131">
                  <c:v>0.83901664713755353</c:v>
                </c:pt>
                <c:pt idx="132">
                  <c:v>0.83964472630475395</c:v>
                </c:pt>
                <c:pt idx="133">
                  <c:v>0.83890747901825513</c:v>
                </c:pt>
                <c:pt idx="134">
                  <c:v>0.83815738812404117</c:v>
                </c:pt>
                <c:pt idx="135">
                  <c:v>0.83682458727447528</c:v>
                </c:pt>
                <c:pt idx="136">
                  <c:v>0.83800784375530002</c:v>
                </c:pt>
                <c:pt idx="137">
                  <c:v>0.83955310434881403</c:v>
                </c:pt>
                <c:pt idx="138">
                  <c:v>0.83905272213697835</c:v>
                </c:pt>
                <c:pt idx="139">
                  <c:v>0.83672655721590072</c:v>
                </c:pt>
                <c:pt idx="140">
                  <c:v>0.83496822268509907</c:v>
                </c:pt>
                <c:pt idx="141">
                  <c:v>0.83518116107664198</c:v>
                </c:pt>
                <c:pt idx="142">
                  <c:v>0.83388739677636325</c:v>
                </c:pt>
                <c:pt idx="143">
                  <c:v>0.83602676818610577</c:v>
                </c:pt>
                <c:pt idx="144">
                  <c:v>0.83612394433906578</c:v>
                </c:pt>
                <c:pt idx="145">
                  <c:v>0.83663698999220382</c:v>
                </c:pt>
                <c:pt idx="146">
                  <c:v>0.83695439473219824</c:v>
                </c:pt>
                <c:pt idx="147">
                  <c:v>0.83611134512083751</c:v>
                </c:pt>
                <c:pt idx="148">
                  <c:v>0.83809537827264258</c:v>
                </c:pt>
                <c:pt idx="149">
                  <c:v>0.83752356416133988</c:v>
                </c:pt>
                <c:pt idx="150">
                  <c:v>0.83651438505588782</c:v>
                </c:pt>
                <c:pt idx="151">
                  <c:v>0.8358174748410907</c:v>
                </c:pt>
                <c:pt idx="152">
                  <c:v>0.83652048018553182</c:v>
                </c:pt>
                <c:pt idx="153">
                  <c:v>0.83719308958142713</c:v>
                </c:pt>
                <c:pt idx="154">
                  <c:v>0.83679203909291866</c:v>
                </c:pt>
                <c:pt idx="155">
                  <c:v>0.83625939660786308</c:v>
                </c:pt>
                <c:pt idx="156">
                  <c:v>0.83782695185289224</c:v>
                </c:pt>
                <c:pt idx="157">
                  <c:v>0.83713694083007351</c:v>
                </c:pt>
                <c:pt idx="158">
                  <c:v>0.83626877967332403</c:v>
                </c:pt>
                <c:pt idx="159">
                  <c:v>0.83704086268509392</c:v>
                </c:pt>
                <c:pt idx="160">
                  <c:v>0.8370441465884968</c:v>
                </c:pt>
                <c:pt idx="161">
                  <c:v>0.83735381535645481</c:v>
                </c:pt>
                <c:pt idx="162">
                  <c:v>0.83844138720514572</c:v>
                </c:pt>
                <c:pt idx="163">
                  <c:v>0.84048401454804411</c:v>
                </c:pt>
                <c:pt idx="164">
                  <c:v>0.84025505247549392</c:v>
                </c:pt>
                <c:pt idx="165">
                  <c:v>0.84144995871585992</c:v>
                </c:pt>
                <c:pt idx="166">
                  <c:v>0.84183653055604279</c:v>
                </c:pt>
                <c:pt idx="167">
                  <c:v>0.84012344740556455</c:v>
                </c:pt>
                <c:pt idx="168">
                  <c:v>0.83961159962816956</c:v>
                </c:pt>
                <c:pt idx="169">
                  <c:v>0.83975273956074403</c:v>
                </c:pt>
                <c:pt idx="170">
                  <c:v>0.83922835242208815</c:v>
                </c:pt>
                <c:pt idx="171">
                  <c:v>0.84038771635903453</c:v>
                </c:pt>
                <c:pt idx="172">
                  <c:v>0.84166452288580473</c:v>
                </c:pt>
                <c:pt idx="173">
                  <c:v>0.84128705752299482</c:v>
                </c:pt>
                <c:pt idx="174">
                  <c:v>0.84095165436033248</c:v>
                </c:pt>
                <c:pt idx="175">
                  <c:v>0.84158830407391227</c:v>
                </c:pt>
                <c:pt idx="176">
                  <c:v>0.84169868664576675</c:v>
                </c:pt>
                <c:pt idx="177">
                  <c:v>0.84186441084020336</c:v>
                </c:pt>
                <c:pt idx="178">
                  <c:v>0.8421323217850154</c:v>
                </c:pt>
                <c:pt idx="179">
                  <c:v>0.84125257175569812</c:v>
                </c:pt>
                <c:pt idx="180">
                  <c:v>0.84113020298723384</c:v>
                </c:pt>
                <c:pt idx="181">
                  <c:v>0.84157799610732598</c:v>
                </c:pt>
                <c:pt idx="182">
                  <c:v>0.8391050674748638</c:v>
                </c:pt>
                <c:pt idx="183">
                  <c:v>0.84027667864253874</c:v>
                </c:pt>
                <c:pt idx="184">
                  <c:v>0.8400087990166305</c:v>
                </c:pt>
                <c:pt idx="185">
                  <c:v>0.83884153204216549</c:v>
                </c:pt>
                <c:pt idx="186">
                  <c:v>0.8392945698170452</c:v>
                </c:pt>
                <c:pt idx="187">
                  <c:v>0.83763326508926272</c:v>
                </c:pt>
                <c:pt idx="188">
                  <c:v>0.83810028523038682</c:v>
                </c:pt>
                <c:pt idx="189">
                  <c:v>0.83562215964806585</c:v>
                </c:pt>
                <c:pt idx="190">
                  <c:v>0.83547230985675092</c:v>
                </c:pt>
                <c:pt idx="191">
                  <c:v>0.83561027978853852</c:v>
                </c:pt>
                <c:pt idx="192">
                  <c:v>0.83575852108827409</c:v>
                </c:pt>
                <c:pt idx="193">
                  <c:v>0.83556266834780335</c:v>
                </c:pt>
                <c:pt idx="194">
                  <c:v>0.83581531787465346</c:v>
                </c:pt>
                <c:pt idx="195">
                  <c:v>0.83426396135650616</c:v>
                </c:pt>
                <c:pt idx="196">
                  <c:v>0.83539761370464927</c:v>
                </c:pt>
                <c:pt idx="197">
                  <c:v>0.83382479904045925</c:v>
                </c:pt>
                <c:pt idx="198">
                  <c:v>0.83211434361564929</c:v>
                </c:pt>
                <c:pt idx="199">
                  <c:v>0.83138242836421961</c:v>
                </c:pt>
                <c:pt idx="200">
                  <c:v>0.83100637777223962</c:v>
                </c:pt>
                <c:pt idx="201">
                  <c:v>0.83161007731301795</c:v>
                </c:pt>
                <c:pt idx="202">
                  <c:v>0.83209260217149605</c:v>
                </c:pt>
                <c:pt idx="203">
                  <c:v>0.83209292034526705</c:v>
                </c:pt>
                <c:pt idx="204">
                  <c:v>0.83130932822791981</c:v>
                </c:pt>
                <c:pt idx="205">
                  <c:v>0.83262790585858182</c:v>
                </c:pt>
                <c:pt idx="206">
                  <c:v>0.8311401388577464</c:v>
                </c:pt>
                <c:pt idx="207">
                  <c:v>0.83113844149629068</c:v>
                </c:pt>
                <c:pt idx="208">
                  <c:v>0.82895675173383598</c:v>
                </c:pt>
                <c:pt idx="209">
                  <c:v>0.83085187328777099</c:v>
                </c:pt>
                <c:pt idx="210">
                  <c:v>0.82999546359338883</c:v>
                </c:pt>
                <c:pt idx="211">
                  <c:v>0.83001475556321824</c:v>
                </c:pt>
                <c:pt idx="212">
                  <c:v>0.82999897420417279</c:v>
                </c:pt>
                <c:pt idx="213">
                  <c:v>0.82952474388204311</c:v>
                </c:pt>
                <c:pt idx="214">
                  <c:v>0.8274158861796016</c:v>
                </c:pt>
                <c:pt idx="215">
                  <c:v>0.82773898745568664</c:v>
                </c:pt>
                <c:pt idx="216">
                  <c:v>0.82798526169051279</c:v>
                </c:pt>
                <c:pt idx="217">
                  <c:v>0.8284272546796152</c:v>
                </c:pt>
                <c:pt idx="218">
                  <c:v>0.82797264538426996</c:v>
                </c:pt>
                <c:pt idx="219">
                  <c:v>0.82753262978081121</c:v>
                </c:pt>
                <c:pt idx="220">
                  <c:v>0.82769676466367204</c:v>
                </c:pt>
                <c:pt idx="221">
                  <c:v>0.82730515080853773</c:v>
                </c:pt>
                <c:pt idx="222">
                  <c:v>0.82779344210377492</c:v>
                </c:pt>
                <c:pt idx="223">
                  <c:v>0.82984488588162608</c:v>
                </c:pt>
                <c:pt idx="224">
                  <c:v>0.82902884631896623</c:v>
                </c:pt>
                <c:pt idx="225">
                  <c:v>0.82873342155930541</c:v>
                </c:pt>
                <c:pt idx="226">
                  <c:v>0.82933939165811821</c:v>
                </c:pt>
                <c:pt idx="227">
                  <c:v>0.82972351033296099</c:v>
                </c:pt>
                <c:pt idx="228">
                  <c:v>0.8282183989284041</c:v>
                </c:pt>
                <c:pt idx="229">
                  <c:v>0.82787807162338356</c:v>
                </c:pt>
                <c:pt idx="230">
                  <c:v>0.82807049382981768</c:v>
                </c:pt>
                <c:pt idx="231">
                  <c:v>0.82827210553405728</c:v>
                </c:pt>
                <c:pt idx="232">
                  <c:v>0.828130414174993</c:v>
                </c:pt>
                <c:pt idx="233">
                  <c:v>0.82788410448842731</c:v>
                </c:pt>
                <c:pt idx="234">
                  <c:v>0.8285893570349131</c:v>
                </c:pt>
                <c:pt idx="235">
                  <c:v>0.82923763778240644</c:v>
                </c:pt>
                <c:pt idx="236">
                  <c:v>0.83051267586017774</c:v>
                </c:pt>
                <c:pt idx="237">
                  <c:v>0.83057309665688961</c:v>
                </c:pt>
                <c:pt idx="238">
                  <c:v>0.82922771179618149</c:v>
                </c:pt>
                <c:pt idx="239">
                  <c:v>0.83025072290382695</c:v>
                </c:pt>
                <c:pt idx="240">
                  <c:v>0.8293015721134227</c:v>
                </c:pt>
                <c:pt idx="241">
                  <c:v>0.8302941806269124</c:v>
                </c:pt>
                <c:pt idx="242">
                  <c:v>0.82896799739623561</c:v>
                </c:pt>
                <c:pt idx="243">
                  <c:v>0.83036061015030083</c:v>
                </c:pt>
                <c:pt idx="244">
                  <c:v>0.8316016258707023</c:v>
                </c:pt>
                <c:pt idx="245">
                  <c:v>0.83159229798738687</c:v>
                </c:pt>
                <c:pt idx="246">
                  <c:v>0.83205958079528453</c:v>
                </c:pt>
                <c:pt idx="247">
                  <c:v>0.83291851274758855</c:v>
                </c:pt>
                <c:pt idx="248">
                  <c:v>0.8324072806987044</c:v>
                </c:pt>
                <c:pt idx="249">
                  <c:v>0.83288912914738533</c:v>
                </c:pt>
                <c:pt idx="250">
                  <c:v>0.83397093707994141</c:v>
                </c:pt>
                <c:pt idx="251">
                  <c:v>0.83417705568731848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6-4F8F-BF8D-F13665C1405E}"/>
            </c:ext>
          </c:extLst>
        </c:ser>
        <c:ser>
          <c:idx val="1"/>
          <c:order val="1"/>
          <c:tx>
            <c:v>Down Vol / Vol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'CAC40'!$O$4:$O$255</c:f>
              <c:numCache>
                <c:formatCode>0.00000000000000%</c:formatCode>
                <c:ptCount val="252"/>
                <c:pt idx="0">
                  <c:v>1.0321977007363681</c:v>
                </c:pt>
                <c:pt idx="1">
                  <c:v>1.0558905385842661</c:v>
                </c:pt>
                <c:pt idx="2">
                  <c:v>1.0648998525957927</c:v>
                </c:pt>
                <c:pt idx="3">
                  <c:v>1.0683856086981427</c:v>
                </c:pt>
                <c:pt idx="4">
                  <c:v>1.0768151446855503</c:v>
                </c:pt>
                <c:pt idx="5">
                  <c:v>1.0906956607953338</c:v>
                </c:pt>
                <c:pt idx="6">
                  <c:v>1.1041622580310531</c:v>
                </c:pt>
                <c:pt idx="7">
                  <c:v>1.1178350197594089</c:v>
                </c:pt>
                <c:pt idx="8">
                  <c:v>1.1245855859292031</c:v>
                </c:pt>
                <c:pt idx="9">
                  <c:v>1.1317500725149252</c:v>
                </c:pt>
                <c:pt idx="10">
                  <c:v>1.1466708879910741</c:v>
                </c:pt>
                <c:pt idx="11">
                  <c:v>1.1455728287832334</c:v>
                </c:pt>
                <c:pt idx="12">
                  <c:v>1.1493581148646987</c:v>
                </c:pt>
                <c:pt idx="13">
                  <c:v>1.1499325076526978</c:v>
                </c:pt>
                <c:pt idx="14">
                  <c:v>1.1606580400575079</c:v>
                </c:pt>
                <c:pt idx="15">
                  <c:v>1.1623858017039694</c:v>
                </c:pt>
                <c:pt idx="16">
                  <c:v>1.1671464718608346</c:v>
                </c:pt>
                <c:pt idx="17">
                  <c:v>1.1614295102975347</c:v>
                </c:pt>
                <c:pt idx="18">
                  <c:v>1.1598800188869964</c:v>
                </c:pt>
                <c:pt idx="19">
                  <c:v>1.1544489731237324</c:v>
                </c:pt>
                <c:pt idx="20">
                  <c:v>1.1534111425066556</c:v>
                </c:pt>
                <c:pt idx="21">
                  <c:v>1.1574784017137763</c:v>
                </c:pt>
                <c:pt idx="22">
                  <c:v>1.1558545362907346</c:v>
                </c:pt>
                <c:pt idx="23">
                  <c:v>1.1624532927857365</c:v>
                </c:pt>
                <c:pt idx="24">
                  <c:v>1.1677668553629779</c:v>
                </c:pt>
                <c:pt idx="25">
                  <c:v>1.1647776142218023</c:v>
                </c:pt>
                <c:pt idx="26">
                  <c:v>1.1698515015966162</c:v>
                </c:pt>
                <c:pt idx="27">
                  <c:v>1.1731416928179683</c:v>
                </c:pt>
                <c:pt idx="28">
                  <c:v>1.1741649807626107</c:v>
                </c:pt>
                <c:pt idx="29">
                  <c:v>1.1743633399742797</c:v>
                </c:pt>
                <c:pt idx="30">
                  <c:v>1.1819145700125264</c:v>
                </c:pt>
                <c:pt idx="31">
                  <c:v>1.181288994122085</c:v>
                </c:pt>
                <c:pt idx="32">
                  <c:v>1.1801814487924456</c:v>
                </c:pt>
                <c:pt idx="33">
                  <c:v>1.1841309190957439</c:v>
                </c:pt>
                <c:pt idx="34">
                  <c:v>1.1869611270797229</c:v>
                </c:pt>
                <c:pt idx="35">
                  <c:v>1.1828435163313917</c:v>
                </c:pt>
                <c:pt idx="36">
                  <c:v>1.1828109801299869</c:v>
                </c:pt>
                <c:pt idx="37">
                  <c:v>1.1832063971458511</c:v>
                </c:pt>
                <c:pt idx="38">
                  <c:v>1.1897691921266378</c:v>
                </c:pt>
                <c:pt idx="39">
                  <c:v>1.189891922529521</c:v>
                </c:pt>
                <c:pt idx="40">
                  <c:v>1.1932298506488419</c:v>
                </c:pt>
                <c:pt idx="41">
                  <c:v>1.1950887727927351</c:v>
                </c:pt>
                <c:pt idx="42">
                  <c:v>1.1975426682053996</c:v>
                </c:pt>
                <c:pt idx="43">
                  <c:v>1.1986798779113104</c:v>
                </c:pt>
                <c:pt idx="44">
                  <c:v>1.1965533628470755</c:v>
                </c:pt>
                <c:pt idx="45">
                  <c:v>1.2002059866729067</c:v>
                </c:pt>
                <c:pt idx="46">
                  <c:v>1.1980679983535938</c:v>
                </c:pt>
                <c:pt idx="47">
                  <c:v>1.1969468653552073</c:v>
                </c:pt>
                <c:pt idx="48">
                  <c:v>1.199499472341043</c:v>
                </c:pt>
                <c:pt idx="49">
                  <c:v>1.1989772497702149</c:v>
                </c:pt>
                <c:pt idx="50">
                  <c:v>1.2021797787021347</c:v>
                </c:pt>
                <c:pt idx="51">
                  <c:v>1.1984076368161638</c:v>
                </c:pt>
                <c:pt idx="52">
                  <c:v>1.1965746794576049</c:v>
                </c:pt>
                <c:pt idx="53">
                  <c:v>1.1998388894405712</c:v>
                </c:pt>
                <c:pt idx="54">
                  <c:v>1.2017647072217901</c:v>
                </c:pt>
                <c:pt idx="55">
                  <c:v>1.200864465376263</c:v>
                </c:pt>
                <c:pt idx="56">
                  <c:v>1.2033330638346345</c:v>
                </c:pt>
                <c:pt idx="57">
                  <c:v>1.2032832357201224</c:v>
                </c:pt>
                <c:pt idx="58">
                  <c:v>1.2088871513094304</c:v>
                </c:pt>
                <c:pt idx="59">
                  <c:v>1.2115159362757528</c:v>
                </c:pt>
                <c:pt idx="60">
                  <c:v>1.2063073617660161</c:v>
                </c:pt>
                <c:pt idx="61">
                  <c:v>1.2069261741058535</c:v>
                </c:pt>
                <c:pt idx="62">
                  <c:v>1.2063569234752032</c:v>
                </c:pt>
                <c:pt idx="63">
                  <c:v>1.206043640253859</c:v>
                </c:pt>
                <c:pt idx="64">
                  <c:v>1.2035989302741674</c:v>
                </c:pt>
                <c:pt idx="65">
                  <c:v>1.2046292699942331</c:v>
                </c:pt>
                <c:pt idx="66">
                  <c:v>1.2027816720480176</c:v>
                </c:pt>
                <c:pt idx="67">
                  <c:v>1.1961700707323231</c:v>
                </c:pt>
                <c:pt idx="68">
                  <c:v>1.1961086448426654</c:v>
                </c:pt>
                <c:pt idx="69">
                  <c:v>1.195149947748446</c:v>
                </c:pt>
                <c:pt idx="70">
                  <c:v>1.1981478172998823</c:v>
                </c:pt>
                <c:pt idx="71">
                  <c:v>1.2011351409603863</c:v>
                </c:pt>
                <c:pt idx="72">
                  <c:v>1.2001098137136106</c:v>
                </c:pt>
                <c:pt idx="73">
                  <c:v>1.2025607230401341</c:v>
                </c:pt>
                <c:pt idx="74">
                  <c:v>1.2028548069328082</c:v>
                </c:pt>
                <c:pt idx="75">
                  <c:v>1.2065118612973793</c:v>
                </c:pt>
                <c:pt idx="76">
                  <c:v>1.203556316775207</c:v>
                </c:pt>
                <c:pt idx="77">
                  <c:v>1.2057126289465054</c:v>
                </c:pt>
                <c:pt idx="78">
                  <c:v>1.2018786763074019</c:v>
                </c:pt>
                <c:pt idx="79">
                  <c:v>1.2022432653998478</c:v>
                </c:pt>
                <c:pt idx="80">
                  <c:v>1.2017566181947619</c:v>
                </c:pt>
                <c:pt idx="81">
                  <c:v>1.2058126383546552</c:v>
                </c:pt>
                <c:pt idx="82">
                  <c:v>1.203116828087907</c:v>
                </c:pt>
                <c:pt idx="83">
                  <c:v>1.2042098824156651</c:v>
                </c:pt>
                <c:pt idx="84">
                  <c:v>1.2007158700273139</c:v>
                </c:pt>
                <c:pt idx="85">
                  <c:v>1.2004846095426418</c:v>
                </c:pt>
                <c:pt idx="86">
                  <c:v>1.1972281629329964</c:v>
                </c:pt>
                <c:pt idx="87">
                  <c:v>1.1990839086190239</c:v>
                </c:pt>
                <c:pt idx="88">
                  <c:v>1.1991946885280498</c:v>
                </c:pt>
                <c:pt idx="89">
                  <c:v>1.1954369138350416</c:v>
                </c:pt>
                <c:pt idx="90">
                  <c:v>1.1975229873257318</c:v>
                </c:pt>
                <c:pt idx="91">
                  <c:v>1.1962048643971919</c:v>
                </c:pt>
                <c:pt idx="92">
                  <c:v>1.195730968337698</c:v>
                </c:pt>
                <c:pt idx="93">
                  <c:v>1.1945627379263235</c:v>
                </c:pt>
                <c:pt idx="94">
                  <c:v>1.1983185643196868</c:v>
                </c:pt>
                <c:pt idx="95">
                  <c:v>1.1987960982536354</c:v>
                </c:pt>
                <c:pt idx="96">
                  <c:v>1.1944764574528954</c:v>
                </c:pt>
                <c:pt idx="97">
                  <c:v>1.1928264916898801</c:v>
                </c:pt>
                <c:pt idx="98">
                  <c:v>1.1931787960092386</c:v>
                </c:pt>
                <c:pt idx="99">
                  <c:v>1.1909517750056897</c:v>
                </c:pt>
                <c:pt idx="100">
                  <c:v>1.1891140604537922</c:v>
                </c:pt>
                <c:pt idx="101">
                  <c:v>1.1871721034347329</c:v>
                </c:pt>
                <c:pt idx="102">
                  <c:v>1.1857141703990222</c:v>
                </c:pt>
                <c:pt idx="103">
                  <c:v>1.1863686051883366</c:v>
                </c:pt>
                <c:pt idx="104">
                  <c:v>1.1855250074162145</c:v>
                </c:pt>
                <c:pt idx="105">
                  <c:v>1.1861916224102358</c:v>
                </c:pt>
                <c:pt idx="106">
                  <c:v>1.1875246915280611</c:v>
                </c:pt>
                <c:pt idx="107">
                  <c:v>1.1850786970640832</c:v>
                </c:pt>
                <c:pt idx="108">
                  <c:v>1.1856345598618216</c:v>
                </c:pt>
                <c:pt idx="109">
                  <c:v>1.1857828380505995</c:v>
                </c:pt>
                <c:pt idx="110">
                  <c:v>1.1895259190788436</c:v>
                </c:pt>
                <c:pt idx="111">
                  <c:v>1.1901507486373515</c:v>
                </c:pt>
                <c:pt idx="112">
                  <c:v>1.1910573565275324</c:v>
                </c:pt>
                <c:pt idx="113">
                  <c:v>1.1893459612101973</c:v>
                </c:pt>
                <c:pt idx="114">
                  <c:v>1.1886310066804981</c:v>
                </c:pt>
                <c:pt idx="115">
                  <c:v>1.1904123518240712</c:v>
                </c:pt>
                <c:pt idx="116">
                  <c:v>1.1917745972487424</c:v>
                </c:pt>
                <c:pt idx="117">
                  <c:v>1.1874535662678787</c:v>
                </c:pt>
                <c:pt idx="118">
                  <c:v>1.1889557914734277</c:v>
                </c:pt>
                <c:pt idx="119">
                  <c:v>1.1871113871668051</c:v>
                </c:pt>
                <c:pt idx="120">
                  <c:v>1.185862341925817</c:v>
                </c:pt>
                <c:pt idx="121">
                  <c:v>1.1890418740137738</c:v>
                </c:pt>
                <c:pt idx="122">
                  <c:v>1.1883417467750652</c:v>
                </c:pt>
                <c:pt idx="123">
                  <c:v>1.1901752087421682</c:v>
                </c:pt>
                <c:pt idx="124">
                  <c:v>1.1872590901237279</c:v>
                </c:pt>
                <c:pt idx="125">
                  <c:v>1.187059233935204</c:v>
                </c:pt>
                <c:pt idx="126">
                  <c:v>1.1841337281006761</c:v>
                </c:pt>
                <c:pt idx="127">
                  <c:v>1.1828675278414937</c:v>
                </c:pt>
                <c:pt idx="128">
                  <c:v>1.1836677349662148</c:v>
                </c:pt>
                <c:pt idx="129">
                  <c:v>1.1835506498711781</c:v>
                </c:pt>
                <c:pt idx="130">
                  <c:v>1.1773035895391475</c:v>
                </c:pt>
                <c:pt idx="131">
                  <c:v>1.1807365271223669</c:v>
                </c:pt>
                <c:pt idx="132">
                  <c:v>1.1796428588889056</c:v>
                </c:pt>
                <c:pt idx="133">
                  <c:v>1.1811302417873104</c:v>
                </c:pt>
                <c:pt idx="134">
                  <c:v>1.1827317775891615</c:v>
                </c:pt>
                <c:pt idx="135">
                  <c:v>1.1853720695099734</c:v>
                </c:pt>
                <c:pt idx="136">
                  <c:v>1.1831680961774895</c:v>
                </c:pt>
                <c:pt idx="137">
                  <c:v>1.1803597554755043</c:v>
                </c:pt>
                <c:pt idx="138">
                  <c:v>1.181349685454097</c:v>
                </c:pt>
                <c:pt idx="139">
                  <c:v>1.1856837792253254</c:v>
                </c:pt>
                <c:pt idx="140">
                  <c:v>1.1890523033898652</c:v>
                </c:pt>
                <c:pt idx="141">
                  <c:v>1.1887103927562888</c:v>
                </c:pt>
                <c:pt idx="142">
                  <c:v>1.1913725994982955</c:v>
                </c:pt>
                <c:pt idx="143">
                  <c:v>1.1873365899257122</c:v>
                </c:pt>
                <c:pt idx="144">
                  <c:v>1.1871070317832753</c:v>
                </c:pt>
                <c:pt idx="145">
                  <c:v>1.1860976499324474</c:v>
                </c:pt>
                <c:pt idx="146">
                  <c:v>1.1854683859539326</c:v>
                </c:pt>
                <c:pt idx="147">
                  <c:v>1.1870931365800512</c:v>
                </c:pt>
                <c:pt idx="148">
                  <c:v>1.183354699461191</c:v>
                </c:pt>
                <c:pt idx="149">
                  <c:v>1.184425043174963</c:v>
                </c:pt>
                <c:pt idx="150">
                  <c:v>1.1862986994609399</c:v>
                </c:pt>
                <c:pt idx="151">
                  <c:v>1.1875960509830623</c:v>
                </c:pt>
                <c:pt idx="152">
                  <c:v>1.1863073034689917</c:v>
                </c:pt>
                <c:pt idx="153">
                  <c:v>1.1850528084818868</c:v>
                </c:pt>
                <c:pt idx="154">
                  <c:v>1.1858710922173705</c:v>
                </c:pt>
                <c:pt idx="155">
                  <c:v>1.1869138351727695</c:v>
                </c:pt>
                <c:pt idx="156">
                  <c:v>1.1838542966776859</c:v>
                </c:pt>
                <c:pt idx="157">
                  <c:v>1.1851348612988075</c:v>
                </c:pt>
                <c:pt idx="158">
                  <c:v>1.1867830505605981</c:v>
                </c:pt>
                <c:pt idx="159">
                  <c:v>1.1852409001724196</c:v>
                </c:pt>
                <c:pt idx="160">
                  <c:v>1.1851973883906441</c:v>
                </c:pt>
                <c:pt idx="161">
                  <c:v>1.1845769155086467</c:v>
                </c:pt>
                <c:pt idx="162">
                  <c:v>1.1824651969252589</c:v>
                </c:pt>
                <c:pt idx="163">
                  <c:v>1.1785443968105458</c:v>
                </c:pt>
                <c:pt idx="164">
                  <c:v>1.1789965953086849</c:v>
                </c:pt>
                <c:pt idx="165">
                  <c:v>1.1768245722030135</c:v>
                </c:pt>
                <c:pt idx="166">
                  <c:v>1.1761493794322704</c:v>
                </c:pt>
                <c:pt idx="167">
                  <c:v>1.1792783962517059</c:v>
                </c:pt>
                <c:pt idx="168">
                  <c:v>1.180184845206776</c:v>
                </c:pt>
                <c:pt idx="169">
                  <c:v>1.1799190388412881</c:v>
                </c:pt>
                <c:pt idx="170">
                  <c:v>1.1809322568053691</c:v>
                </c:pt>
                <c:pt idx="171">
                  <c:v>1.1789621064653388</c:v>
                </c:pt>
                <c:pt idx="172">
                  <c:v>1.1768018099768141</c:v>
                </c:pt>
                <c:pt idx="173">
                  <c:v>1.1776656398878675</c:v>
                </c:pt>
                <c:pt idx="174">
                  <c:v>1.1784929222203764</c:v>
                </c:pt>
                <c:pt idx="175">
                  <c:v>1.1774842833889763</c:v>
                </c:pt>
                <c:pt idx="176">
                  <c:v>1.1773404649408181</c:v>
                </c:pt>
                <c:pt idx="177">
                  <c:v>1.1770531944085814</c:v>
                </c:pt>
                <c:pt idx="178">
                  <c:v>1.1766693775704538</c:v>
                </c:pt>
                <c:pt idx="179">
                  <c:v>1.1783772292175387</c:v>
                </c:pt>
                <c:pt idx="180">
                  <c:v>1.178637671546471</c:v>
                </c:pt>
                <c:pt idx="181">
                  <c:v>1.1778978854627253</c:v>
                </c:pt>
                <c:pt idx="182">
                  <c:v>1.1825320265037751</c:v>
                </c:pt>
                <c:pt idx="183">
                  <c:v>1.1803469060455636</c:v>
                </c:pt>
                <c:pt idx="184">
                  <c:v>1.1808413553044017</c:v>
                </c:pt>
                <c:pt idx="185">
                  <c:v>1.1830401174683489</c:v>
                </c:pt>
                <c:pt idx="186">
                  <c:v>1.182284661078647</c:v>
                </c:pt>
                <c:pt idx="187">
                  <c:v>1.1855412853690845</c:v>
                </c:pt>
                <c:pt idx="188">
                  <c:v>1.1847661340078823</c:v>
                </c:pt>
                <c:pt idx="189">
                  <c:v>1.1896210145373396</c:v>
                </c:pt>
                <c:pt idx="190">
                  <c:v>1.1899204367958245</c:v>
                </c:pt>
                <c:pt idx="191">
                  <c:v>1.1896479749934206</c:v>
                </c:pt>
                <c:pt idx="192">
                  <c:v>1.1892682123314591</c:v>
                </c:pt>
                <c:pt idx="193">
                  <c:v>1.1896117351244708</c:v>
                </c:pt>
                <c:pt idx="194">
                  <c:v>1.1889362374482777</c:v>
                </c:pt>
                <c:pt idx="195">
                  <c:v>1.1917690773449257</c:v>
                </c:pt>
                <c:pt idx="196">
                  <c:v>1.1893546076181103</c:v>
                </c:pt>
                <c:pt idx="197">
                  <c:v>1.1921110777609694</c:v>
                </c:pt>
                <c:pt idx="198">
                  <c:v>1.1952250632203507</c:v>
                </c:pt>
                <c:pt idx="199">
                  <c:v>1.1965000712786371</c:v>
                </c:pt>
                <c:pt idx="200">
                  <c:v>1.1972297043475655</c:v>
                </c:pt>
                <c:pt idx="201">
                  <c:v>1.1959918951983954</c:v>
                </c:pt>
                <c:pt idx="202">
                  <c:v>1.1950778302181417</c:v>
                </c:pt>
                <c:pt idx="203">
                  <c:v>1.195136125292467</c:v>
                </c:pt>
                <c:pt idx="204">
                  <c:v>1.196765524134586</c:v>
                </c:pt>
                <c:pt idx="205">
                  <c:v>1.1942317009493839</c:v>
                </c:pt>
                <c:pt idx="206">
                  <c:v>1.197354286172875</c:v>
                </c:pt>
                <c:pt idx="207">
                  <c:v>1.1974154686869392</c:v>
                </c:pt>
                <c:pt idx="208">
                  <c:v>1.2018785962232357</c:v>
                </c:pt>
                <c:pt idx="209">
                  <c:v>1.1980185402710759</c:v>
                </c:pt>
                <c:pt idx="210">
                  <c:v>1.1997374173070692</c:v>
                </c:pt>
                <c:pt idx="211">
                  <c:v>1.1995725432615014</c:v>
                </c:pt>
                <c:pt idx="212">
                  <c:v>1.1994420212373236</c:v>
                </c:pt>
                <c:pt idx="213">
                  <c:v>1.2003793630423436</c:v>
                </c:pt>
                <c:pt idx="214">
                  <c:v>1.20481507589787</c:v>
                </c:pt>
                <c:pt idx="215">
                  <c:v>1.2041362895985979</c:v>
                </c:pt>
                <c:pt idx="216">
                  <c:v>1.2035343909110747</c:v>
                </c:pt>
                <c:pt idx="217">
                  <c:v>1.2025320042461962</c:v>
                </c:pt>
                <c:pt idx="218">
                  <c:v>1.2033546538617803</c:v>
                </c:pt>
                <c:pt idx="219">
                  <c:v>1.2041649779119676</c:v>
                </c:pt>
                <c:pt idx="220">
                  <c:v>1.2037491767557327</c:v>
                </c:pt>
                <c:pt idx="221">
                  <c:v>1.2045128158422966</c:v>
                </c:pt>
                <c:pt idx="222">
                  <c:v>1.2034619851448587</c:v>
                </c:pt>
                <c:pt idx="223">
                  <c:v>1.1993276511715687</c:v>
                </c:pt>
                <c:pt idx="224">
                  <c:v>1.2011181831405509</c:v>
                </c:pt>
                <c:pt idx="225">
                  <c:v>1.2019905940046274</c:v>
                </c:pt>
                <c:pt idx="226">
                  <c:v>1.2009364142496439</c:v>
                </c:pt>
                <c:pt idx="227">
                  <c:v>1.2003094890756381</c:v>
                </c:pt>
                <c:pt idx="228">
                  <c:v>1.2035220460993021</c:v>
                </c:pt>
                <c:pt idx="229">
                  <c:v>1.2043422239053478</c:v>
                </c:pt>
                <c:pt idx="230">
                  <c:v>1.2041091240297774</c:v>
                </c:pt>
                <c:pt idx="231">
                  <c:v>1.203866968982102</c:v>
                </c:pt>
                <c:pt idx="232">
                  <c:v>1.2043868297426881</c:v>
                </c:pt>
                <c:pt idx="233">
                  <c:v>1.2052243727837519</c:v>
                </c:pt>
                <c:pt idx="234">
                  <c:v>1.2040585849746981</c:v>
                </c:pt>
                <c:pt idx="235">
                  <c:v>1.2030574995941177</c:v>
                </c:pt>
                <c:pt idx="236">
                  <c:v>1.2008120607166883</c:v>
                </c:pt>
                <c:pt idx="237">
                  <c:v>1.2010225229838127</c:v>
                </c:pt>
                <c:pt idx="238">
                  <c:v>1.2041006658054758</c:v>
                </c:pt>
                <c:pt idx="239">
                  <c:v>1.2021980916219432</c:v>
                </c:pt>
                <c:pt idx="240">
                  <c:v>1.2043651081515632</c:v>
                </c:pt>
                <c:pt idx="241">
                  <c:v>1.2024894490654274</c:v>
                </c:pt>
                <c:pt idx="242">
                  <c:v>1.205462929714419</c:v>
                </c:pt>
                <c:pt idx="243">
                  <c:v>1.20286419016873</c:v>
                </c:pt>
                <c:pt idx="244">
                  <c:v>1.2005390311718198</c:v>
                </c:pt>
                <c:pt idx="245">
                  <c:v>1.2008186840405961</c:v>
                </c:pt>
                <c:pt idx="246">
                  <c:v>1.1999989261438251</c:v>
                </c:pt>
                <c:pt idx="247">
                  <c:v>1.1983787278196845</c:v>
                </c:pt>
                <c:pt idx="248">
                  <c:v>1.1995682085074315</c:v>
                </c:pt>
                <c:pt idx="249">
                  <c:v>1.1988397172121092</c:v>
                </c:pt>
                <c:pt idx="250">
                  <c:v>1.1968999887006047</c:v>
                </c:pt>
                <c:pt idx="251">
                  <c:v>1.1967559163272787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46-4F8F-BF8D-F13665C14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00205024"/>
        <c:axId val="-700216992"/>
      </c:lineChart>
      <c:catAx>
        <c:axId val="-700205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0216992"/>
        <c:crosses val="autoZero"/>
        <c:auto val="1"/>
        <c:lblAlgn val="ctr"/>
        <c:lblOffset val="100"/>
        <c:noMultiLvlLbl val="0"/>
      </c:catAx>
      <c:valAx>
        <c:axId val="-7002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020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12247</xdr:colOff>
      <xdr:row>3</xdr:row>
      <xdr:rowOff>13606</xdr:rowOff>
    </xdr:from>
    <xdr:to>
      <xdr:col>24</xdr:col>
      <xdr:colOff>307522</xdr:colOff>
      <xdr:row>16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18</xdr:row>
      <xdr:rowOff>187098</xdr:rowOff>
    </xdr:from>
    <xdr:to>
      <xdr:col>24</xdr:col>
      <xdr:colOff>285750</xdr:colOff>
      <xdr:row>32</xdr:row>
      <xdr:rowOff>129948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13608</xdr:colOff>
      <xdr:row>36</xdr:row>
      <xdr:rowOff>15648</xdr:rowOff>
    </xdr:from>
    <xdr:to>
      <xdr:col>24</xdr:col>
      <xdr:colOff>308883</xdr:colOff>
      <xdr:row>49</xdr:row>
      <xdr:rowOff>154441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1361</xdr:colOff>
      <xdr:row>7</xdr:row>
      <xdr:rowOff>2721</xdr:rowOff>
    </xdr:from>
    <xdr:to>
      <xdr:col>23</xdr:col>
      <xdr:colOff>296636</xdr:colOff>
      <xdr:row>20</xdr:row>
      <xdr:rowOff>141514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1361</xdr:colOff>
      <xdr:row>22</xdr:row>
      <xdr:rowOff>12926</xdr:rowOff>
    </xdr:from>
    <xdr:to>
      <xdr:col>23</xdr:col>
      <xdr:colOff>296636</xdr:colOff>
      <xdr:row>35</xdr:row>
      <xdr:rowOff>151719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601436</xdr:colOff>
      <xdr:row>37</xdr:row>
      <xdr:rowOff>26533</xdr:rowOff>
    </xdr:from>
    <xdr:to>
      <xdr:col>23</xdr:col>
      <xdr:colOff>287111</xdr:colOff>
      <xdr:row>50</xdr:row>
      <xdr:rowOff>165326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851"/>
  <sheetViews>
    <sheetView topLeftCell="C1" zoomScale="70" zoomScaleNormal="70" workbookViewId="0">
      <selection activeCell="O4" sqref="O4"/>
    </sheetView>
  </sheetViews>
  <sheetFormatPr defaultRowHeight="14.4"/>
  <cols>
    <col min="1" max="1" width="14.109375" bestFit="1" customWidth="1"/>
    <col min="2" max="2" width="12.5546875" bestFit="1" customWidth="1"/>
    <col min="3" max="3" width="19" bestFit="1" customWidth="1"/>
    <col min="4" max="4" width="7.109375" bestFit="1" customWidth="1"/>
    <col min="5" max="5" width="9.44140625" bestFit="1" customWidth="1"/>
    <col min="6" max="6" width="15.109375" bestFit="1" customWidth="1"/>
    <col min="7" max="7" width="11.5546875" bestFit="1" customWidth="1"/>
    <col min="8" max="8" width="14.109375" bestFit="1" customWidth="1"/>
    <col min="9" max="9" width="12.33203125" bestFit="1" customWidth="1"/>
    <col min="10" max="10" width="13.5546875" bestFit="1" customWidth="1"/>
    <col min="11" max="11" width="11.6640625" bestFit="1" customWidth="1"/>
    <col min="12" max="12" width="26.88671875" bestFit="1" customWidth="1"/>
    <col min="13" max="13" width="16.88671875" bestFit="1" customWidth="1"/>
    <col min="14" max="14" width="19.33203125" bestFit="1" customWidth="1"/>
    <col min="15" max="15" width="25.44140625" bestFit="1" customWidth="1"/>
  </cols>
  <sheetData>
    <row r="1" spans="1:15" ht="15.6">
      <c r="A1" s="8" t="s">
        <v>15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15.6">
      <c r="A2" s="9" t="s">
        <v>0</v>
      </c>
      <c r="B2" s="9" t="s">
        <v>1</v>
      </c>
      <c r="C2" s="8" t="s">
        <v>7</v>
      </c>
      <c r="D2" s="1">
        <f>COUNT(B3:B7523)</f>
        <v>7521</v>
      </c>
      <c r="E2" s="8" t="s">
        <v>2</v>
      </c>
      <c r="F2" s="8" t="s">
        <v>3</v>
      </c>
      <c r="G2" s="8" t="s">
        <v>4</v>
      </c>
      <c r="H2" s="8" t="s">
        <v>5</v>
      </c>
      <c r="I2" s="8" t="s">
        <v>6</v>
      </c>
      <c r="J2" s="8" t="s">
        <v>9</v>
      </c>
      <c r="K2" s="8" t="s">
        <v>8</v>
      </c>
      <c r="L2" s="8" t="s">
        <v>13</v>
      </c>
      <c r="M2" s="8" t="s">
        <v>10</v>
      </c>
      <c r="N2" s="8" t="s">
        <v>11</v>
      </c>
      <c r="O2" s="8" t="s">
        <v>12</v>
      </c>
    </row>
    <row r="3" spans="1:15" ht="15">
      <c r="A3" s="14">
        <v>42814</v>
      </c>
      <c r="B3" s="15">
        <v>5012.16</v>
      </c>
      <c r="C3" s="1"/>
      <c r="D3" s="1"/>
      <c r="E3" s="1">
        <v>0</v>
      </c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5">
      <c r="A4" s="14">
        <v>42811</v>
      </c>
      <c r="B4" s="15">
        <v>5029.24</v>
      </c>
      <c r="C4" s="1"/>
      <c r="D4" s="1"/>
      <c r="E4" s="1">
        <v>1</v>
      </c>
      <c r="F4" s="2">
        <f t="array" aca="1" ref="F4" ca="1">AVERAGE(LN(OFFSET($B$3,0,0,$D$2-E4,1)/OFFSET($B$3,E4,0,$D$2-E4,1)))</f>
        <v>1.6195133955785446E-4</v>
      </c>
      <c r="G4" s="3">
        <f t="array" aca="1" ref="G4" ca="1">_xlfn.STDEV.S(LN(OFFSET($B$3,0,0,$D$2-E4,1)/OFFSET($B$3,E4,0,$D$2-E4,1)))</f>
        <v>1.3958523589075797E-2</v>
      </c>
      <c r="H4" s="4">
        <f t="array" aca="1" ref="H4" ca="1">SKEW(LN(OFFSET($B$3,0,0,$D$2-E4,1)/OFFSET($B$3,E4,0,$D$2-E4,1)))</f>
        <v>-0.1694468877156699</v>
      </c>
      <c r="I4" s="5">
        <f t="array" aca="1" ref="I4" ca="1">KURT(LN(OFFSET($B$3,0,0,$D$2-E4,1)/OFFSET($B$3,E4,0,$D$2-E4,1)))+3</f>
        <v>8.2128795799698402</v>
      </c>
      <c r="J4" s="1">
        <f t="array" aca="1" ref="J4" ca="1">SUM(IF(LN(OFFSET($B$3,0,0,$D$2-E4,1)/OFFSET($B$3,E4,0,$D$2-E4,1))&gt;F4,1,0))</f>
        <v>3837</v>
      </c>
      <c r="K4" s="2">
        <f t="array" aca="1" ref="K4" ca="1">SQRT(SUM(IF(LN(OFFSET($B$3,0,0,$D$2-E4,1)/OFFSET($B$3,E4,0,$D$2-E4,1))&gt;F4,(LN(OFFSET($B$3,0,0,$D$2-E4,1)/OFFSET($B$3,E4,0,$D$2-E4,1))-F4)^2,"")))/SQRT(J4)</f>
        <v>1.3511197865090214E-2</v>
      </c>
      <c r="L4" s="6">
        <f ca="1">K4/G4</f>
        <v>0.96795322075927359</v>
      </c>
      <c r="M4" s="1">
        <f t="array" aca="1" ref="M4" ca="1">SUM(IF(LN(OFFSET($B$3,0,0,$D$2-E4,1)/OFFSET($B$3,E4,0,$D$2-E4,1))&lt;=F4,1,0))</f>
        <v>3683</v>
      </c>
      <c r="N4" s="2">
        <f t="array" aca="1" ref="N4" ca="1">SQRT(SUM(IF(LN(OFFSET($B$3,0,0,$D$2-E4,1)/OFFSET($B$3,E4,0,$D$2-E4,1))&lt;=F4,(LN(OFFSET($B$3,0,0,$D$2-E4,1)/OFFSET($B$3,E4,0,$D$2-E4,1))-F4)^2,"")))/SQRT(M4)</f>
        <v>1.4407955954318395E-2</v>
      </c>
      <c r="O4" s="13">
        <f ca="1">N4/G4</f>
        <v>1.0321977007363681</v>
      </c>
    </row>
    <row r="5" spans="1:15" ht="15">
      <c r="A5" s="14">
        <v>42810</v>
      </c>
      <c r="B5" s="15">
        <v>5013.38</v>
      </c>
      <c r="C5" s="1"/>
      <c r="D5" s="1"/>
      <c r="E5" s="1">
        <v>2</v>
      </c>
      <c r="F5" s="2">
        <f t="array" aca="1" ref="F5" ca="1">AVERAGE(LN(OFFSET($B$3,0,0,$D$2-E5,1)/OFFSET($B$3,E5,0,$D$2-E5,1)))</f>
        <v>3.2372456354569259E-4</v>
      </c>
      <c r="G5" s="3">
        <f t="array" aca="1" ref="G5" ca="1">_xlfn.STDEV.S(LN(OFFSET($B$3,0,0,$D$2-E5,1)/OFFSET($B$3,E5,0,$D$2-E5,1)))</f>
        <v>1.9660212676532254E-2</v>
      </c>
      <c r="H5" s="4">
        <f t="array" aca="1" ref="H5" ca="1">SKEW(LN(OFFSET($B$3,0,0,$D$2-E5,1)/OFFSET($B$3,E5,0,$D$2-E5,1)))</f>
        <v>-0.23060454809366435</v>
      </c>
      <c r="I5" s="5">
        <f t="array" aca="1" ref="I5" ca="1">KURT(LN(OFFSET($B$3,0,0,$D$2-E5,1)/OFFSET($B$3,E5,0,$D$2-E5,1)))+3</f>
        <v>6.5225384252272667</v>
      </c>
      <c r="J5" s="1">
        <f t="array" aca="1" ref="J5" ca="1">SUM(IF(LN(OFFSET($B$3,0,0,$D$2-E5,1)/OFFSET($B$3,E5,0,$D$2-E5,1))&gt;F5,1,0))</f>
        <v>3937</v>
      </c>
      <c r="K5" s="2">
        <f t="array" aca="1" ref="K5" ca="1">SQRT(SUM(IF(LN(OFFSET($B$3,0,0,$D$2-E5,1)/OFFSET($B$3,E5,0,$D$2-E5,1))&gt;F5,(LN(OFFSET($B$3,0,0,$D$2-E5,1)/OFFSET($B$3,E5,0,$D$2-E5,1))-F5)^2,"")))/SQRT(J5)</f>
        <v>1.8601534501392451E-2</v>
      </c>
      <c r="L5" s="6">
        <f t="shared" ref="L5:L68" ca="1" si="0">K5/G5</f>
        <v>0.94615123485395902</v>
      </c>
      <c r="M5" s="1">
        <f t="array" aca="1" ref="M5" ca="1">SUM(IF(LN(OFFSET($B$3,0,0,$D$2-E5,1)/OFFSET($B$3,E5,0,$D$2-E5,1))&lt;=F5,1,0))</f>
        <v>3582</v>
      </c>
      <c r="N5" s="2">
        <f t="array" aca="1" ref="N5" ca="1">SQRT(SUM(IF(LN(OFFSET($B$3,0,0,$D$2-E5,1)/OFFSET($B$3,E5,0,$D$2-E5,1))&lt;=F5,(LN(OFFSET($B$3,0,0,$D$2-E5,1)/OFFSET($B$3,E5,0,$D$2-E5,1))-F5)^2,"")))/SQRT(M5)</f>
        <v>2.0759032551704856E-2</v>
      </c>
      <c r="O5" s="13">
        <f t="shared" ref="O5:O68" ca="1" si="1">N5/G5</f>
        <v>1.0558905385842661</v>
      </c>
    </row>
    <row r="6" spans="1:15" ht="15">
      <c r="A6" s="14">
        <v>42809</v>
      </c>
      <c r="B6" s="15">
        <v>4985.4799999999996</v>
      </c>
      <c r="C6" s="1"/>
      <c r="D6" s="1"/>
      <c r="E6" s="1">
        <v>3</v>
      </c>
      <c r="F6" s="2">
        <f t="array" aca="1" ref="F6" ca="1">AVERAGE(LN(OFFSET($B$3,0,0,$D$2-E6,1)/OFFSET($B$3,E6,0,$D$2-E6,1)))</f>
        <v>4.8657439415532078E-4</v>
      </c>
      <c r="G6" s="3">
        <f t="array" aca="1" ref="G6" ca="1">_xlfn.STDEV.S(LN(OFFSET($B$3,0,0,$D$2-E6,1)/OFFSET($B$3,E6,0,$D$2-E6,1)))</f>
        <v>2.3858726744475655E-2</v>
      </c>
      <c r="H6" s="4">
        <f t="array" aca="1" ref="H6" ca="1">SKEW(LN(OFFSET($B$3,0,0,$D$2-E6,1)/OFFSET($B$3,E6,0,$D$2-E6,1)))</f>
        <v>-0.32469666144875681</v>
      </c>
      <c r="I6" s="5">
        <f t="array" aca="1" ref="I6" ca="1">KURT(LN(OFFSET($B$3,0,0,$D$2-E6,1)/OFFSET($B$3,E6,0,$D$2-E6,1)))+3</f>
        <v>6.3231057856712134</v>
      </c>
      <c r="J6" s="1">
        <f t="array" aca="1" ref="J6" ca="1">SUM(IF(LN(OFFSET($B$3,0,0,$D$2-E6,1)/OFFSET($B$3,E6,0,$D$2-E6,1))&gt;F6,1,0))</f>
        <v>3949</v>
      </c>
      <c r="K6" s="2">
        <f t="array" aca="1" ref="K6" ca="1">SQRT(SUM(IF(LN(OFFSET($B$3,0,0,$D$2-E6,1)/OFFSET($B$3,E6,0,$D$2-E6,1))&gt;F6,(LN(OFFSET($B$3,0,0,$D$2-E6,1)/OFFSET($B$3,E6,0,$D$2-E6,1))-F6)^2,"")))/SQRT(J6)</f>
        <v>2.2364048552907884E-2</v>
      </c>
      <c r="L6" s="6">
        <f t="shared" ca="1" si="0"/>
        <v>0.93735297748385271</v>
      </c>
      <c r="M6" s="1">
        <f t="array" aca="1" ref="M6" ca="1">SUM(IF(LN(OFFSET($B$3,0,0,$D$2-E6,1)/OFFSET($B$3,E6,0,$D$2-E6,1))&lt;=F6,1,0))</f>
        <v>3569</v>
      </c>
      <c r="N6" s="2">
        <f t="array" aca="1" ref="N6" ca="1">SQRT(SUM(IF(LN(OFFSET($B$3,0,0,$D$2-E6,1)/OFFSET($B$3,E6,0,$D$2-E6,1))&lt;=F6,(LN(OFFSET($B$3,0,0,$D$2-E6,1)/OFFSET($B$3,E6,0,$D$2-E6,1))-F6)^2,"")))/SQRT(M6)</f>
        <v>2.5407154593315419E-2</v>
      </c>
      <c r="O6" s="13">
        <f t="shared" ca="1" si="1"/>
        <v>1.0648998525957927</v>
      </c>
    </row>
    <row r="7" spans="1:15" ht="15">
      <c r="A7" s="14">
        <v>42808</v>
      </c>
      <c r="B7" s="15">
        <v>4974.26</v>
      </c>
      <c r="C7" s="1"/>
      <c r="D7" s="1"/>
      <c r="E7" s="1">
        <v>4</v>
      </c>
      <c r="F7" s="2">
        <f t="array" aca="1" ref="F7" ca="1">AVERAGE(LN(OFFSET($B$3,0,0,$D$2-E7,1)/OFFSET($B$3,E7,0,$D$2-E7,1)))</f>
        <v>6.4982245377268608E-4</v>
      </c>
      <c r="G7" s="3">
        <f t="array" aca="1" ref="G7" ca="1">_xlfn.STDEV.S(LN(OFFSET($B$3,0,0,$D$2-E7,1)/OFFSET($B$3,E7,0,$D$2-E7,1)))</f>
        <v>2.7103611106735613E-2</v>
      </c>
      <c r="H7" s="4">
        <f t="array" aca="1" ref="H7" ca="1">SKEW(LN(OFFSET($B$3,0,0,$D$2-E7,1)/OFFSET($B$3,E7,0,$D$2-E7,1)))</f>
        <v>-0.35643313611644906</v>
      </c>
      <c r="I7" s="5">
        <f t="array" aca="1" ref="I7" ca="1">KURT(LN(OFFSET($B$3,0,0,$D$2-E7,1)/OFFSET($B$3,E7,0,$D$2-E7,1)))+3</f>
        <v>5.8128345204123608</v>
      </c>
      <c r="J7" s="1">
        <f t="array" aca="1" ref="J7" ca="1">SUM(IF(LN(OFFSET($B$3,0,0,$D$2-E7,1)/OFFSET($B$3,E7,0,$D$2-E7,1))&gt;F7,1,0))</f>
        <v>3953</v>
      </c>
      <c r="K7" s="2">
        <f t="array" aca="1" ref="K7" ca="1">SQRT(SUM(IF(LN(OFFSET($B$3,0,0,$D$2-E7,1)/OFFSET($B$3,E7,0,$D$2-E7,1))&gt;F7,(LN(OFFSET($B$3,0,0,$D$2-E7,1)/OFFSET($B$3,E7,0,$D$2-E7,1))-F7)^2,"")))/SQRT(J7)</f>
        <v>2.5312778671704891E-2</v>
      </c>
      <c r="L7" s="6">
        <f t="shared" ca="1" si="0"/>
        <v>0.93392642670460702</v>
      </c>
      <c r="M7" s="1">
        <f t="array" aca="1" ref="M7" ca="1">SUM(IF(LN(OFFSET($B$3,0,0,$D$2-E7,1)/OFFSET($B$3,E7,0,$D$2-E7,1))&lt;=F7,1,0))</f>
        <v>3564</v>
      </c>
      <c r="N7" s="2">
        <f t="array" aca="1" ref="N7" ca="1">SQRT(SUM(IF(LN(OFFSET($B$3,0,0,$D$2-E7,1)/OFFSET($B$3,E7,0,$D$2-E7,1))&lt;=F7,(LN(OFFSET($B$3,0,0,$D$2-E7,1)/OFFSET($B$3,E7,0,$D$2-E7,1))-F7)^2,"")))/SQRT(M7)</f>
        <v>2.8957108050187471E-2</v>
      </c>
      <c r="O7" s="13">
        <f t="shared" ca="1" si="1"/>
        <v>1.0683856086981427</v>
      </c>
    </row>
    <row r="8" spans="1:15" ht="15">
      <c r="A8" s="14">
        <v>42807</v>
      </c>
      <c r="B8" s="15">
        <v>4999.6000000000004</v>
      </c>
      <c r="C8" s="1"/>
      <c r="D8" s="1"/>
      <c r="E8" s="1">
        <v>5</v>
      </c>
      <c r="F8" s="2">
        <f t="array" aca="1" ref="F8" ca="1">AVERAGE(LN(OFFSET($B$3,0,0,$D$2-E8,1)/OFFSET($B$3,E8,0,$D$2-E8,1)))</f>
        <v>8.1324530305300921E-4</v>
      </c>
      <c r="G8" s="3">
        <f t="array" aca="1" ref="G8" ca="1">_xlfn.STDEV.S(LN(OFFSET($B$3,0,0,$D$2-E8,1)/OFFSET($B$3,E8,0,$D$2-E8,1)))</f>
        <v>3.0110411391816722E-2</v>
      </c>
      <c r="H8" s="4">
        <f t="array" aca="1" ref="H8" ca="1">SKEW(LN(OFFSET($B$3,0,0,$D$2-E8,1)/OFFSET($B$3,E8,0,$D$2-E8,1)))</f>
        <v>-0.44623801821014669</v>
      </c>
      <c r="I8" s="5">
        <f t="array" aca="1" ref="I8" ca="1">KURT(LN(OFFSET($B$3,0,0,$D$2-E8,1)/OFFSET($B$3,E8,0,$D$2-E8,1)))+3</f>
        <v>6.1061854584343696</v>
      </c>
      <c r="J8" s="1">
        <f t="array" aca="1" ref="J8" ca="1">SUM(IF(LN(OFFSET($B$3,0,0,$D$2-E8,1)/OFFSET($B$3,E8,0,$D$2-E8,1))&gt;F8,1,0))</f>
        <v>3966</v>
      </c>
      <c r="K8" s="2">
        <f t="array" aca="1" ref="K8" ca="1">SQRT(SUM(IF(LN(OFFSET($B$3,0,0,$D$2-E8,1)/OFFSET($B$3,E8,0,$D$2-E8,1))&gt;F8,(LN(OFFSET($B$3,0,0,$D$2-E8,1)/OFFSET($B$3,E8,0,$D$2-E8,1))-F8)^2,"")))/SQRT(J8)</f>
        <v>2.7873694984510058E-2</v>
      </c>
      <c r="L8" s="6">
        <f t="shared" ca="1" si="0"/>
        <v>0.92571617909164305</v>
      </c>
      <c r="M8" s="1">
        <f t="array" aca="1" ref="M8" ca="1">SUM(IF(LN(OFFSET($B$3,0,0,$D$2-E8,1)/OFFSET($B$3,E8,0,$D$2-E8,1))&lt;=F8,1,0))</f>
        <v>3550</v>
      </c>
      <c r="N8" s="2">
        <f t="array" aca="1" ref="N8" ca="1">SQRT(SUM(IF(LN(OFFSET($B$3,0,0,$D$2-E8,1)/OFFSET($B$3,E8,0,$D$2-E8,1))&lt;=F8,(LN(OFFSET($B$3,0,0,$D$2-E8,1)/OFFSET($B$3,E8,0,$D$2-E8,1))-F8)^2,"")))/SQRT(M8)</f>
        <v>3.2423346999420566E-2</v>
      </c>
      <c r="O8" s="13">
        <f t="shared" ca="1" si="1"/>
        <v>1.0768151446855503</v>
      </c>
    </row>
    <row r="9" spans="1:15" ht="15">
      <c r="A9" s="14">
        <v>42804</v>
      </c>
      <c r="B9" s="15">
        <v>4993.32</v>
      </c>
      <c r="C9" s="1"/>
      <c r="D9" s="1"/>
      <c r="E9" s="1">
        <v>6</v>
      </c>
      <c r="F9" s="2">
        <f t="array" aca="1" ref="F9" ca="1">AVERAGE(LN(OFFSET($B$3,0,0,$D$2-E9,1)/OFFSET($B$3,E9,0,$D$2-E9,1)))</f>
        <v>9.7854970027928616E-4</v>
      </c>
      <c r="G9" s="3">
        <f t="array" aca="1" ref="G9" ca="1">_xlfn.STDEV.S(LN(OFFSET($B$3,0,0,$D$2-E9,1)/OFFSET($B$3,E9,0,$D$2-E9,1)))</f>
        <v>3.2593094056224174E-2</v>
      </c>
      <c r="H9" s="4">
        <f t="array" aca="1" ref="H9" ca="1">SKEW(LN(OFFSET($B$3,0,0,$D$2-E9,1)/OFFSET($B$3,E9,0,$D$2-E9,1)))</f>
        <v>-0.48920622621613824</v>
      </c>
      <c r="I9" s="5">
        <f t="array" aca="1" ref="I9" ca="1">KURT(LN(OFFSET($B$3,0,0,$D$2-E9,1)/OFFSET($B$3,E9,0,$D$2-E9,1)))+3</f>
        <v>5.6771910772728287</v>
      </c>
      <c r="J9" s="1">
        <f t="array" aca="1" ref="J9" ca="1">SUM(IF(LN(OFFSET($B$3,0,0,$D$2-E9,1)/OFFSET($B$3,E9,0,$D$2-E9,1))&gt;F9,1,0))</f>
        <v>4009</v>
      </c>
      <c r="K9" s="2">
        <f t="array" aca="1" ref="K9" ca="1">SQRT(SUM(IF(LN(OFFSET($B$3,0,0,$D$2-E9,1)/OFFSET($B$3,E9,0,$D$2-E9,1))&gt;F9,(LN(OFFSET($B$3,0,0,$D$2-E9,1)/OFFSET($B$3,E9,0,$D$2-E9,1))-F9)^2,"")))/SQRT(J9)</f>
        <v>2.9763836968209081E-2</v>
      </c>
      <c r="L9" s="6">
        <f t="shared" ca="1" si="0"/>
        <v>0.91319458400805609</v>
      </c>
      <c r="M9" s="1">
        <f t="array" aca="1" ref="M9" ca="1">SUM(IF(LN(OFFSET($B$3,0,0,$D$2-E9,1)/OFFSET($B$3,E9,0,$D$2-E9,1))&lt;=F9,1,0))</f>
        <v>3506</v>
      </c>
      <c r="N9" s="2">
        <f t="array" aca="1" ref="N9" ca="1">SQRT(SUM(IF(LN(OFFSET($B$3,0,0,$D$2-E9,1)/OFFSET($B$3,E9,0,$D$2-E9,1))&lt;=F9,(LN(OFFSET($B$3,0,0,$D$2-E9,1)/OFFSET($B$3,E9,0,$D$2-E9,1))-F9)^2,"")))/SQRT(M9)</f>
        <v>3.5549146259017887E-2</v>
      </c>
      <c r="O9" s="13">
        <f t="shared" ca="1" si="1"/>
        <v>1.0906956607953338</v>
      </c>
    </row>
    <row r="10" spans="1:15" ht="15">
      <c r="A10" s="14">
        <v>42803</v>
      </c>
      <c r="B10" s="15">
        <v>4981.51</v>
      </c>
      <c r="C10" s="1"/>
      <c r="D10" s="1"/>
      <c r="E10" s="1">
        <v>7</v>
      </c>
      <c r="F10" s="2">
        <f t="array" aca="1" ref="F10" ca="1">AVERAGE(LN(OFFSET($B$3,0,0,$D$2-E10,1)/OFFSET($B$3,E10,0,$D$2-E10,1)))</f>
        <v>1.1435522329183837E-3</v>
      </c>
      <c r="G10" s="3">
        <f t="array" aca="1" ref="G10" ca="1">_xlfn.STDEV.S(LN(OFFSET($B$3,0,0,$D$2-E10,1)/OFFSET($B$3,E10,0,$D$2-E10,1)))</f>
        <v>3.4835995027802484E-2</v>
      </c>
      <c r="H10" s="4">
        <f t="array" aca="1" ref="H10" ca="1">SKEW(LN(OFFSET($B$3,0,0,$D$2-E10,1)/OFFSET($B$3,E10,0,$D$2-E10,1)))</f>
        <v>-0.55084642988265298</v>
      </c>
      <c r="I10" s="5">
        <f t="array" aca="1" ref="I10" ca="1">KURT(LN(OFFSET($B$3,0,0,$D$2-E10,1)/OFFSET($B$3,E10,0,$D$2-E10,1)))+3</f>
        <v>5.5537311036288308</v>
      </c>
      <c r="J10" s="1">
        <f t="array" aca="1" ref="J10" ca="1">SUM(IF(LN(OFFSET($B$3,0,0,$D$2-E10,1)/OFFSET($B$3,E10,0,$D$2-E10,1))&gt;F10,1,0))</f>
        <v>4050</v>
      </c>
      <c r="K10" s="2">
        <f t="array" aca="1" ref="K10" ca="1">SQRT(SUM(IF(LN(OFFSET($B$3,0,0,$D$2-E10,1)/OFFSET($B$3,E10,0,$D$2-E10,1))&gt;F10,(LN(OFFSET($B$3,0,0,$D$2-E10,1)/OFFSET($B$3,E10,0,$D$2-E10,1))-F10)^2,"")))/SQRT(J10)</f>
        <v>3.1396710821081204E-2</v>
      </c>
      <c r="L10" s="6">
        <f t="shared" ca="1" si="0"/>
        <v>0.90127211225123904</v>
      </c>
      <c r="M10" s="1">
        <f t="array" aca="1" ref="M10" ca="1">SUM(IF(LN(OFFSET($B$3,0,0,$D$2-E10,1)/OFFSET($B$3,E10,0,$D$2-E10,1))&lt;=F10,1,0))</f>
        <v>3464</v>
      </c>
      <c r="N10" s="2">
        <f t="array" aca="1" ref="N10" ca="1">SQRT(SUM(IF(LN(OFFSET($B$3,0,0,$D$2-E10,1)/OFFSET($B$3,E10,0,$D$2-E10,1))&lt;=F10,(LN(OFFSET($B$3,0,0,$D$2-E10,1)/OFFSET($B$3,E10,0,$D$2-E10,1))-F10)^2,"")))/SQRT(M10)</f>
        <v>3.8464590930656926E-2</v>
      </c>
      <c r="O10" s="13">
        <f t="shared" ca="1" si="1"/>
        <v>1.1041622580310531</v>
      </c>
    </row>
    <row r="11" spans="1:15" ht="15">
      <c r="A11" s="14">
        <v>42802</v>
      </c>
      <c r="B11" s="15">
        <v>4960.4799999999996</v>
      </c>
      <c r="C11" s="1"/>
      <c r="D11" s="1"/>
      <c r="E11" s="1">
        <v>8</v>
      </c>
      <c r="F11" s="2">
        <f t="array" aca="1" ref="F11" ca="1">AVERAGE(LN(OFFSET($B$3,0,0,$D$2-E11,1)/OFFSET($B$3,E11,0,$D$2-E11,1)))</f>
        <v>1.3069423779553399E-3</v>
      </c>
      <c r="G11" s="3">
        <f t="array" aca="1" ref="G11" ca="1">_xlfn.STDEV.S(LN(OFFSET($B$3,0,0,$D$2-E11,1)/OFFSET($B$3,E11,0,$D$2-E11,1)))</f>
        <v>3.7009381241606479E-2</v>
      </c>
      <c r="H11" s="4">
        <f t="array" aca="1" ref="H11" ca="1">SKEW(LN(OFFSET($B$3,0,0,$D$2-E11,1)/OFFSET($B$3,E11,0,$D$2-E11,1)))</f>
        <v>-0.6666921371703417</v>
      </c>
      <c r="I11" s="5">
        <f t="array" aca="1" ref="I11" ca="1">KURT(LN(OFFSET($B$3,0,0,$D$2-E11,1)/OFFSET($B$3,E11,0,$D$2-E11,1)))+3</f>
        <v>5.8426248838032961</v>
      </c>
      <c r="J11" s="1">
        <f t="array" aca="1" ref="J11" ca="1">SUM(IF(LN(OFFSET($B$3,0,0,$D$2-E11,1)/OFFSET($B$3,E11,0,$D$2-E11,1))&gt;F11,1,0))</f>
        <v>4082</v>
      </c>
      <c r="K11" s="2">
        <f t="array" aca="1" ref="K11" ca="1">SQRT(SUM(IF(LN(OFFSET($B$3,0,0,$D$2-E11,1)/OFFSET($B$3,E11,0,$D$2-E11,1))&gt;F11,(LN(OFFSET($B$3,0,0,$D$2-E11,1)/OFFSET($B$3,E11,0,$D$2-E11,1))-F11)^2,"")))/SQRT(J11)</f>
        <v>3.2894638928152566E-2</v>
      </c>
      <c r="L11" s="6">
        <f t="shared" ca="1" si="0"/>
        <v>0.88881893791760935</v>
      </c>
      <c r="M11" s="1">
        <f t="array" aca="1" ref="M11" ca="1">SUM(IF(LN(OFFSET($B$3,0,0,$D$2-E11,1)/OFFSET($B$3,E11,0,$D$2-E11,1))&lt;=F11,1,0))</f>
        <v>3431</v>
      </c>
      <c r="N11" s="2">
        <f t="array" aca="1" ref="N11" ca="1">SQRT(SUM(IF(LN(OFFSET($B$3,0,0,$D$2-E11,1)/OFFSET($B$3,E11,0,$D$2-E11,1))&lt;=F11,(LN(OFFSET($B$3,0,0,$D$2-E11,1)/OFFSET($B$3,E11,0,$D$2-E11,1))-F11)^2,"")))/SQRT(M11)</f>
        <v>4.1370382411494676E-2</v>
      </c>
      <c r="O11" s="13">
        <f t="shared" ca="1" si="1"/>
        <v>1.1178350197594089</v>
      </c>
    </row>
    <row r="12" spans="1:15" ht="15">
      <c r="A12" s="14">
        <v>42801</v>
      </c>
      <c r="B12" s="15">
        <v>4955</v>
      </c>
      <c r="C12" s="1"/>
      <c r="D12" s="1"/>
      <c r="E12" s="1">
        <v>9</v>
      </c>
      <c r="F12" s="2">
        <f t="array" aca="1" ref="F12" ca="1">AVERAGE(LN(OFFSET($B$3,0,0,$D$2-E12,1)/OFFSET($B$3,E12,0,$D$2-E12,1)))</f>
        <v>1.4678012155973877E-3</v>
      </c>
      <c r="G12" s="3">
        <f t="array" aca="1" ref="G12" ca="1">_xlfn.STDEV.S(LN(OFFSET($B$3,0,0,$D$2-E12,1)/OFFSET($B$3,E12,0,$D$2-E12,1)))</f>
        <v>3.91848116873698E-2</v>
      </c>
      <c r="H12" s="4">
        <f t="array" aca="1" ref="H12" ca="1">SKEW(LN(OFFSET($B$3,0,0,$D$2-E12,1)/OFFSET($B$3,E12,0,$D$2-E12,1)))</f>
        <v>-0.74139443881741784</v>
      </c>
      <c r="I12" s="5">
        <f t="array" aca="1" ref="I12" ca="1">KURT(LN(OFFSET($B$3,0,0,$D$2-E12,1)/OFFSET($B$3,E12,0,$D$2-E12,1)))+3</f>
        <v>6.0182129935860154</v>
      </c>
      <c r="J12" s="1">
        <f t="array" aca="1" ref="J12" ca="1">SUM(IF(LN(OFFSET($B$3,0,0,$D$2-E12,1)/OFFSET($B$3,E12,0,$D$2-E12,1))&gt;F12,1,0))</f>
        <v>4084</v>
      </c>
      <c r="K12" s="2">
        <f t="array" aca="1" ref="K12" ca="1">SQRT(SUM(IF(LN(OFFSET($B$3,0,0,$D$2-E12,1)/OFFSET($B$3,E12,0,$D$2-E12,1))&gt;F12,(LN(OFFSET($B$3,0,0,$D$2-E12,1)/OFFSET($B$3,E12,0,$D$2-E12,1))-F12)^2,"")))/SQRT(J12)</f>
        <v>3.4553342903946856E-2</v>
      </c>
      <c r="L12" s="6">
        <f t="shared" ca="1" si="0"/>
        <v>0.88180449046496812</v>
      </c>
      <c r="M12" s="1">
        <f t="array" aca="1" ref="M12" ca="1">SUM(IF(LN(OFFSET($B$3,0,0,$D$2-E12,1)/OFFSET($B$3,E12,0,$D$2-E12,1))&lt;=F12,1,0))</f>
        <v>3428</v>
      </c>
      <c r="N12" s="2">
        <f t="array" aca="1" ref="N12" ca="1">SQRT(SUM(IF(LN(OFFSET($B$3,0,0,$D$2-E12,1)/OFFSET($B$3,E12,0,$D$2-E12,1))&lt;=F12,(LN(OFFSET($B$3,0,0,$D$2-E12,1)/OFFSET($B$3,E12,0,$D$2-E12,1))-F12)^2,"")))/SQRT(M12)</f>
        <v>4.4066674410966254E-2</v>
      </c>
      <c r="O12" s="13">
        <f t="shared" ca="1" si="1"/>
        <v>1.1245855859292031</v>
      </c>
    </row>
    <row r="13" spans="1:15" ht="15">
      <c r="A13" s="14">
        <v>42800</v>
      </c>
      <c r="B13" s="15">
        <v>4972.1899999999996</v>
      </c>
      <c r="C13" s="1"/>
      <c r="D13" s="1"/>
      <c r="E13" s="1">
        <v>10</v>
      </c>
      <c r="F13" s="2">
        <f t="array" aca="1" ref="F13" ca="1">AVERAGE(LN(OFFSET($B$3,0,0,$D$2-E13,1)/OFFSET($B$3,E13,0,$D$2-E13,1)))</f>
        <v>1.6290060957206811E-3</v>
      </c>
      <c r="G13" s="3">
        <f t="array" aca="1" ref="G13" ca="1">_xlfn.STDEV.S(LN(OFFSET($B$3,0,0,$D$2-E13,1)/OFFSET($B$3,E13,0,$D$2-E13,1)))</f>
        <v>4.1153751334959E-2</v>
      </c>
      <c r="H13" s="4">
        <f t="array" aca="1" ref="H13" ca="1">SKEW(LN(OFFSET($B$3,0,0,$D$2-E13,1)/OFFSET($B$3,E13,0,$D$2-E13,1)))</f>
        <v>-0.79336542388649278</v>
      </c>
      <c r="I13" s="5">
        <f t="array" aca="1" ref="I13" ca="1">KURT(LN(OFFSET($B$3,0,0,$D$2-E13,1)/OFFSET($B$3,E13,0,$D$2-E13,1)))+3</f>
        <v>6.0774520219059465</v>
      </c>
      <c r="J13" s="1">
        <f t="array" aca="1" ref="J13" ca="1">SUM(IF(LN(OFFSET($B$3,0,0,$D$2-E13,1)/OFFSET($B$3,E13,0,$D$2-E13,1))&gt;F13,1,0))</f>
        <v>4096</v>
      </c>
      <c r="K13" s="2">
        <f t="array" aca="1" ref="K13" ca="1">SQRT(SUM(IF(LN(OFFSET($B$3,0,0,$D$2-E13,1)/OFFSET($B$3,E13,0,$D$2-E13,1))&gt;F13,(LN(OFFSET($B$3,0,0,$D$2-E13,1)/OFFSET($B$3,E13,0,$D$2-E13,1))-F13)^2,"")))/SQRT(J13)</f>
        <v>3.6008781193722812E-2</v>
      </c>
      <c r="L13" s="6">
        <f t="shared" ca="1" si="0"/>
        <v>0.87498174590791977</v>
      </c>
      <c r="M13" s="1">
        <f t="array" aca="1" ref="M13" ca="1">SUM(IF(LN(OFFSET($B$3,0,0,$D$2-E13,1)/OFFSET($B$3,E13,0,$D$2-E13,1))&lt;=F13,1,0))</f>
        <v>3415</v>
      </c>
      <c r="N13" s="2">
        <f t="array" aca="1" ref="N13" ca="1">SQRT(SUM(IF(LN(OFFSET($B$3,0,0,$D$2-E13,1)/OFFSET($B$3,E13,0,$D$2-E13,1))&lt;=F13,(LN(OFFSET($B$3,0,0,$D$2-E13,1)/OFFSET($B$3,E13,0,$D$2-E13,1))-F13)^2,"")))/SQRT(M13)</f>
        <v>4.6575761057601049E-2</v>
      </c>
      <c r="O13" s="13">
        <f t="shared" ca="1" si="1"/>
        <v>1.1317500725149252</v>
      </c>
    </row>
    <row r="14" spans="1:15" ht="15">
      <c r="A14" s="14">
        <v>42797</v>
      </c>
      <c r="B14" s="15">
        <v>4995.13</v>
      </c>
      <c r="C14" s="1"/>
      <c r="D14" s="1"/>
      <c r="E14" s="1">
        <v>11</v>
      </c>
      <c r="F14" s="2">
        <f t="array" aca="1" ref="F14" ca="1">AVERAGE(LN(OFFSET($B$3,0,0,$D$2-E14,1)/OFFSET($B$3,E14,0,$D$2-E14,1)))</f>
        <v>1.7901614434395485E-3</v>
      </c>
      <c r="G14" s="3">
        <f t="array" aca="1" ref="G14" ca="1">_xlfn.STDEV.S(LN(OFFSET($B$3,0,0,$D$2-E14,1)/OFFSET($B$3,E14,0,$D$2-E14,1)))</f>
        <v>4.305547722683873E-2</v>
      </c>
      <c r="H14" s="4">
        <f t="array" aca="1" ref="H14" ca="1">SKEW(LN(OFFSET($B$3,0,0,$D$2-E14,1)/OFFSET($B$3,E14,0,$D$2-E14,1)))</f>
        <v>-0.85083405827103331</v>
      </c>
      <c r="I14" s="5">
        <f t="array" aca="1" ref="I14" ca="1">KURT(LN(OFFSET($B$3,0,0,$D$2-E14,1)/OFFSET($B$3,E14,0,$D$2-E14,1)))+3</f>
        <v>6.2893142173170471</v>
      </c>
      <c r="J14" s="1">
        <f t="array" aca="1" ref="J14" ca="1">SUM(IF(LN(OFFSET($B$3,0,0,$D$2-E14,1)/OFFSET($B$3,E14,0,$D$2-E14,1))&gt;F14,1,0))</f>
        <v>4153</v>
      </c>
      <c r="K14" s="2">
        <f t="array" aca="1" ref="K14" ca="1">SQRT(SUM(IF(LN(OFFSET($B$3,0,0,$D$2-E14,1)/OFFSET($B$3,E14,0,$D$2-E14,1))&gt;F14,(LN(OFFSET($B$3,0,0,$D$2-E14,1)/OFFSET($B$3,E14,0,$D$2-E14,1))-F14)^2,"")))/SQRT(J14)</f>
        <v>3.7168942328283466E-2</v>
      </c>
      <c r="L14" s="6">
        <f t="shared" ca="1" si="0"/>
        <v>0.86328023104837681</v>
      </c>
      <c r="M14" s="1">
        <f t="array" aca="1" ref="M14" ca="1">SUM(IF(LN(OFFSET($B$3,0,0,$D$2-E14,1)/OFFSET($B$3,E14,0,$D$2-E14,1))&lt;=F14,1,0))</f>
        <v>3357</v>
      </c>
      <c r="N14" s="2">
        <f t="array" aca="1" ref="N14" ca="1">SQRT(SUM(IF(LN(OFFSET($B$3,0,0,$D$2-E14,1)/OFFSET($B$3,E14,0,$D$2-E14,1))&lt;=F14,(LN(OFFSET($B$3,0,0,$D$2-E14,1)/OFFSET($B$3,E14,0,$D$2-E14,1))-F14)^2,"")))/SQRT(M14)</f>
        <v>4.937046230457863E-2</v>
      </c>
      <c r="O14" s="13">
        <f t="shared" ca="1" si="1"/>
        <v>1.1466708879910741</v>
      </c>
    </row>
    <row r="15" spans="1:15" ht="15">
      <c r="A15" s="14">
        <v>42796</v>
      </c>
      <c r="B15" s="15">
        <v>4963.8</v>
      </c>
      <c r="C15" s="1"/>
      <c r="D15" s="1"/>
      <c r="E15" s="1">
        <v>12</v>
      </c>
      <c r="F15" s="2">
        <f t="array" aca="1" ref="F15" ca="1">AVERAGE(LN(OFFSET($B$3,0,0,$D$2-E15,1)/OFFSET($B$3,E15,0,$D$2-E15,1)))</f>
        <v>1.9510974652417682E-3</v>
      </c>
      <c r="G15" s="3">
        <f t="array" aca="1" ref="G15" ca="1">_xlfn.STDEV.S(LN(OFFSET($B$3,0,0,$D$2-E15,1)/OFFSET($B$3,E15,0,$D$2-E15,1)))</f>
        <v>4.4872627145461849E-2</v>
      </c>
      <c r="H15" s="4">
        <f t="array" aca="1" ref="H15" ca="1">SKEW(LN(OFFSET($B$3,0,0,$D$2-E15,1)/OFFSET($B$3,E15,0,$D$2-E15,1)))</f>
        <v>-0.86984491477272663</v>
      </c>
      <c r="I15" s="5">
        <f t="array" aca="1" ref="I15" ca="1">KURT(LN(OFFSET($B$3,0,0,$D$2-E15,1)/OFFSET($B$3,E15,0,$D$2-E15,1)))+3</f>
        <v>6.2681956228022377</v>
      </c>
      <c r="J15" s="1">
        <f t="array" aca="1" ref="J15" ca="1">SUM(IF(LN(OFFSET($B$3,0,0,$D$2-E15,1)/OFFSET($B$3,E15,0,$D$2-E15,1))&gt;F15,1,0))</f>
        <v>4128</v>
      </c>
      <c r="K15" s="2">
        <f t="array" aca="1" ref="K15" ca="1">SQRT(SUM(IF(LN(OFFSET($B$3,0,0,$D$2-E15,1)/OFFSET($B$3,E15,0,$D$2-E15,1))&gt;F15,(LN(OFFSET($B$3,0,0,$D$2-E15,1)/OFFSET($B$3,E15,0,$D$2-E15,1))-F15)^2,"")))/SQRT(J15)</f>
        <v>3.8703543575604842E-2</v>
      </c>
      <c r="L15" s="6">
        <f t="shared" ca="1" si="0"/>
        <v>0.86252011610867063</v>
      </c>
      <c r="M15" s="1">
        <f t="array" aca="1" ref="M15" ca="1">SUM(IF(LN(OFFSET($B$3,0,0,$D$2-E15,1)/OFFSET($B$3,E15,0,$D$2-E15,1))&lt;=F15,1,0))</f>
        <v>3381</v>
      </c>
      <c r="N15" s="2">
        <f t="array" aca="1" ref="N15" ca="1">SQRT(SUM(IF(LN(OFFSET($B$3,0,0,$D$2-E15,1)/OFFSET($B$3,E15,0,$D$2-E15,1))&lt;=F15,(LN(OFFSET($B$3,0,0,$D$2-E15,1)/OFFSET($B$3,E15,0,$D$2-E15,1))-F15)^2,"")))/SQRT(M15)</f>
        <v>5.1404862413962034E-2</v>
      </c>
      <c r="O15" s="13">
        <f t="shared" ca="1" si="1"/>
        <v>1.1455728287832334</v>
      </c>
    </row>
    <row r="16" spans="1:15" ht="15">
      <c r="A16" s="14">
        <v>42795</v>
      </c>
      <c r="B16" s="15">
        <v>4960.83</v>
      </c>
      <c r="C16" s="1"/>
      <c r="D16" s="1"/>
      <c r="E16" s="1">
        <v>13</v>
      </c>
      <c r="F16" s="2">
        <f t="array" aca="1" ref="F16" ca="1">AVERAGE(LN(OFFSET($B$3,0,0,$D$2-E16,1)/OFFSET($B$3,E16,0,$D$2-E16,1)))</f>
        <v>2.1117813008591723E-3</v>
      </c>
      <c r="G16" s="3">
        <f t="array" aca="1" ref="G16" ca="1">_xlfn.STDEV.S(LN(OFFSET($B$3,0,0,$D$2-E16,1)/OFFSET($B$3,E16,0,$D$2-E16,1)))</f>
        <v>4.6601383294381349E-2</v>
      </c>
      <c r="H16" s="4">
        <f t="array" aca="1" ref="H16" ca="1">SKEW(LN(OFFSET($B$3,0,0,$D$2-E16,1)/OFFSET($B$3,E16,0,$D$2-E16,1)))</f>
        <v>-0.88019706069324855</v>
      </c>
      <c r="I16" s="5">
        <f t="array" aca="1" ref="I16" ca="1">KURT(LN(OFFSET($B$3,0,0,$D$2-E16,1)/OFFSET($B$3,E16,0,$D$2-E16,1)))+3</f>
        <v>6.3020855702513554</v>
      </c>
      <c r="J16" s="1">
        <f t="array" aca="1" ref="J16" ca="1">SUM(IF(LN(OFFSET($B$3,0,0,$D$2-E16,1)/OFFSET($B$3,E16,0,$D$2-E16,1))&gt;F16,1,0))</f>
        <v>4141</v>
      </c>
      <c r="K16" s="2">
        <f t="array" aca="1" ref="K16" ca="1">SQRT(SUM(IF(LN(OFFSET($B$3,0,0,$D$2-E16,1)/OFFSET($B$3,E16,0,$D$2-E16,1))&gt;F16,(LN(OFFSET($B$3,0,0,$D$2-E16,1)/OFFSET($B$3,E16,0,$D$2-E16,1))-F16)^2,"")))/SQRT(J16)</f>
        <v>4.0053814049110799E-2</v>
      </c>
      <c r="L16" s="6">
        <f t="shared" ca="1" si="0"/>
        <v>0.8594983929144443</v>
      </c>
      <c r="M16" s="1">
        <f t="array" aca="1" ref="M16" ca="1">SUM(IF(LN(OFFSET($B$3,0,0,$D$2-E16,1)/OFFSET($B$3,E16,0,$D$2-E16,1))&lt;=F16,1,0))</f>
        <v>3367</v>
      </c>
      <c r="N16" s="2">
        <f t="array" aca="1" ref="N16" ca="1">SQRT(SUM(IF(LN(OFFSET($B$3,0,0,$D$2-E16,1)/OFFSET($B$3,E16,0,$D$2-E16,1))&lt;=F16,(LN(OFFSET($B$3,0,0,$D$2-E16,1)/OFFSET($B$3,E16,0,$D$2-E16,1))-F16)^2,"")))/SQRT(M16)</f>
        <v>5.3561678053317407E-2</v>
      </c>
      <c r="O16" s="13">
        <f t="shared" ca="1" si="1"/>
        <v>1.1493581148646987</v>
      </c>
    </row>
    <row r="17" spans="1:15" ht="15">
      <c r="A17" s="14">
        <v>42794</v>
      </c>
      <c r="B17" s="15">
        <v>4858.58</v>
      </c>
      <c r="C17" s="1"/>
      <c r="D17" s="1"/>
      <c r="E17" s="1">
        <v>14</v>
      </c>
      <c r="F17" s="2">
        <f t="array" aca="1" ref="F17" ca="1">AVERAGE(LN(OFFSET($B$3,0,0,$D$2-E17,1)/OFFSET($B$3,E17,0,$D$2-E17,1)))</f>
        <v>2.2724371685429261E-3</v>
      </c>
      <c r="G17" s="3">
        <f t="array" aca="1" ref="G17" ca="1">_xlfn.STDEV.S(LN(OFFSET($B$3,0,0,$D$2-E17,1)/OFFSET($B$3,E17,0,$D$2-E17,1)))</f>
        <v>4.8255543058640146E-2</v>
      </c>
      <c r="H17" s="4">
        <f t="array" aca="1" ref="H17" ca="1">SKEW(LN(OFFSET($B$3,0,0,$D$2-E17,1)/OFFSET($B$3,E17,0,$D$2-E17,1)))</f>
        <v>-0.88229135837554729</v>
      </c>
      <c r="I17" s="5">
        <f t="array" aca="1" ref="I17" ca="1">KURT(LN(OFFSET($B$3,0,0,$D$2-E17,1)/OFFSET($B$3,E17,0,$D$2-E17,1)))+3</f>
        <v>6.161889075837335</v>
      </c>
      <c r="J17" s="1">
        <f t="array" aca="1" ref="J17" ca="1">SUM(IF(LN(OFFSET($B$3,0,0,$D$2-E17,1)/OFFSET($B$3,E17,0,$D$2-E17,1))&gt;F17,1,0))</f>
        <v>4137</v>
      </c>
      <c r="K17" s="2">
        <f t="array" aca="1" ref="K17" ca="1">SQRT(SUM(IF(LN(OFFSET($B$3,0,0,$D$2-E17,1)/OFFSET($B$3,E17,0,$D$2-E17,1))&gt;F17,(LN(OFFSET($B$3,0,0,$D$2-E17,1)/OFFSET($B$3,E17,0,$D$2-E17,1))-F17)^2,"")))/SQRT(J17)</f>
        <v>4.1431711400201632E-2</v>
      </c>
      <c r="L17" s="6">
        <f t="shared" ca="1" si="0"/>
        <v>0.85858968263715962</v>
      </c>
      <c r="M17" s="1">
        <f t="array" aca="1" ref="M17" ca="1">SUM(IF(LN(OFFSET($B$3,0,0,$D$2-E17,1)/OFFSET($B$3,E17,0,$D$2-E17,1))&lt;=F17,1,0))</f>
        <v>3370</v>
      </c>
      <c r="N17" s="2">
        <f t="array" aca="1" ref="N17" ca="1">SQRT(SUM(IF(LN(OFFSET($B$3,0,0,$D$2-E17,1)/OFFSET($B$3,E17,0,$D$2-E17,1))&lt;=F17,(LN(OFFSET($B$3,0,0,$D$2-E17,1)/OFFSET($B$3,E17,0,$D$2-E17,1))-F17)^2,"")))/SQRT(M17)</f>
        <v>5.5490617637564799E-2</v>
      </c>
      <c r="O17" s="13">
        <f t="shared" ca="1" si="1"/>
        <v>1.1499325076526978</v>
      </c>
    </row>
    <row r="18" spans="1:15" ht="15">
      <c r="A18" s="14">
        <v>42793</v>
      </c>
      <c r="B18" s="15">
        <v>4845.18</v>
      </c>
      <c r="C18" s="1"/>
      <c r="D18" s="1"/>
      <c r="E18" s="1">
        <v>15</v>
      </c>
      <c r="F18" s="2">
        <f t="array" aca="1" ref="F18" ca="1">AVERAGE(LN(OFFSET($B$3,0,0,$D$2-E18,1)/OFFSET($B$3,E18,0,$D$2-E18,1)))</f>
        <v>2.4308355301304926E-3</v>
      </c>
      <c r="G18" s="3">
        <f t="array" aca="1" ref="G18" ca="1">_xlfn.STDEV.S(LN(OFFSET($B$3,0,0,$D$2-E18,1)/OFFSET($B$3,E18,0,$D$2-E18,1)))</f>
        <v>4.992326792034632E-2</v>
      </c>
      <c r="H18" s="4">
        <f t="array" aca="1" ref="H18" ca="1">SKEW(LN(OFFSET($B$3,0,0,$D$2-E18,1)/OFFSET($B$3,E18,0,$D$2-E18,1)))</f>
        <v>-0.90585735864038497</v>
      </c>
      <c r="I18" s="5">
        <f t="array" aca="1" ref="I18" ca="1">KURT(LN(OFFSET($B$3,0,0,$D$2-E18,1)/OFFSET($B$3,E18,0,$D$2-E18,1)))+3</f>
        <v>6.1439835541834533</v>
      </c>
      <c r="J18" s="1">
        <f t="array" aca="1" ref="J18" ca="1">SUM(IF(LN(OFFSET($B$3,0,0,$D$2-E18,1)/OFFSET($B$3,E18,0,$D$2-E18,1))&gt;F18,1,0))</f>
        <v>4179</v>
      </c>
      <c r="K18" s="2">
        <f t="array" aca="1" ref="K18" ca="1">SQRT(SUM(IF(LN(OFFSET($B$3,0,0,$D$2-E18,1)/OFFSET($B$3,E18,0,$D$2-E18,1))&gt;F18,(LN(OFFSET($B$3,0,0,$D$2-E18,1)/OFFSET($B$3,E18,0,$D$2-E18,1))-F18)^2,"")))/SQRT(J18)</f>
        <v>4.2461337013968994E-2</v>
      </c>
      <c r="L18" s="6">
        <f t="shared" ca="1" si="0"/>
        <v>0.85053200206599056</v>
      </c>
      <c r="M18" s="1">
        <f t="array" aca="1" ref="M18" ca="1">SUM(IF(LN(OFFSET($B$3,0,0,$D$2-E18,1)/OFFSET($B$3,E18,0,$D$2-E18,1))&lt;=F18,1,0))</f>
        <v>3327</v>
      </c>
      <c r="N18" s="2">
        <f t="array" aca="1" ref="N18" ca="1">SQRT(SUM(IF(LN(OFFSET($B$3,0,0,$D$2-E18,1)/OFFSET($B$3,E18,0,$D$2-E18,1))&lt;=F18,(LN(OFFSET($B$3,0,0,$D$2-E18,1)/OFFSET($B$3,E18,0,$D$2-E18,1))-F18)^2,"")))/SQRT(M18)</f>
        <v>5.7943842297695024E-2</v>
      </c>
      <c r="O18" s="13">
        <f t="shared" ca="1" si="1"/>
        <v>1.1606580400575079</v>
      </c>
    </row>
    <row r="19" spans="1:15" ht="15">
      <c r="A19" s="14">
        <v>42790</v>
      </c>
      <c r="B19" s="15">
        <v>4845.24</v>
      </c>
      <c r="C19" s="1"/>
      <c r="D19" s="1"/>
      <c r="E19" s="1">
        <v>16</v>
      </c>
      <c r="F19" s="2">
        <f t="array" aca="1" ref="F19" ca="1">AVERAGE(LN(OFFSET($B$3,0,0,$D$2-E19,1)/OFFSET($B$3,E19,0,$D$2-E19,1)))</f>
        <v>2.5909259926386375E-3</v>
      </c>
      <c r="G19" s="3">
        <f t="array" aca="1" ref="G19" ca="1">_xlfn.STDEV.S(LN(OFFSET($B$3,0,0,$D$2-E19,1)/OFFSET($B$3,E19,0,$D$2-E19,1)))</f>
        <v>5.158663045324046E-2</v>
      </c>
      <c r="H19" s="4">
        <f t="array" aca="1" ref="H19" ca="1">SKEW(LN(OFFSET($B$3,0,0,$D$2-E19,1)/OFFSET($B$3,E19,0,$D$2-E19,1)))</f>
        <v>-0.91878860062159473</v>
      </c>
      <c r="I19" s="5">
        <f t="array" aca="1" ref="I19" ca="1">KURT(LN(OFFSET($B$3,0,0,$D$2-E19,1)/OFFSET($B$3,E19,0,$D$2-E19,1)))+3</f>
        <v>6.1477415116635452</v>
      </c>
      <c r="J19" s="1">
        <f t="array" aca="1" ref="J19" ca="1">SUM(IF(LN(OFFSET($B$3,0,0,$D$2-E19,1)/OFFSET($B$3,E19,0,$D$2-E19,1))&gt;F19,1,0))</f>
        <v>4178</v>
      </c>
      <c r="K19" s="2">
        <f t="array" aca="1" ref="K19" ca="1">SQRT(SUM(IF(LN(OFFSET($B$3,0,0,$D$2-E19,1)/OFFSET($B$3,E19,0,$D$2-E19,1))&gt;F19,(LN(OFFSET($B$3,0,0,$D$2-E19,1)/OFFSET($B$3,E19,0,$D$2-E19,1))-F19)^2,"")))/SQRT(J19)</f>
        <v>4.3777034208068485E-2</v>
      </c>
      <c r="L19" s="6">
        <f t="shared" ca="1" si="0"/>
        <v>0.84861201096957073</v>
      </c>
      <c r="M19" s="1">
        <f t="array" aca="1" ref="M19" ca="1">SUM(IF(LN(OFFSET($B$3,0,0,$D$2-E19,1)/OFFSET($B$3,E19,0,$D$2-E19,1))&lt;=F19,1,0))</f>
        <v>3327</v>
      </c>
      <c r="N19" s="2">
        <f t="array" aca="1" ref="N19" ca="1">SQRT(SUM(IF(LN(OFFSET($B$3,0,0,$D$2-E19,1)/OFFSET($B$3,E19,0,$D$2-E19,1))&lt;=F19,(LN(OFFSET($B$3,0,0,$D$2-E19,1)/OFFSET($B$3,E19,0,$D$2-E19,1))-F19)^2,"")))/SQRT(M19)</f>
        <v>5.996356679659632E-2</v>
      </c>
      <c r="O19" s="13">
        <f t="shared" ca="1" si="1"/>
        <v>1.1623858017039694</v>
      </c>
    </row>
    <row r="20" spans="1:15" ht="15">
      <c r="A20" s="14">
        <v>42789</v>
      </c>
      <c r="B20" s="15">
        <v>4891.29</v>
      </c>
      <c r="C20" s="1"/>
      <c r="D20" s="1"/>
      <c r="E20" s="1">
        <v>17</v>
      </c>
      <c r="F20" s="2">
        <f t="array" aca="1" ref="F20" ca="1">AVERAGE(LN(OFFSET($B$3,0,0,$D$2-E20,1)/OFFSET($B$3,E20,0,$D$2-E20,1)))</f>
        <v>2.7510917951939951E-3</v>
      </c>
      <c r="G20" s="3">
        <f t="array" aca="1" ref="G20" ca="1">_xlfn.STDEV.S(LN(OFFSET($B$3,0,0,$D$2-E20,1)/OFFSET($B$3,E20,0,$D$2-E20,1)))</f>
        <v>5.3267736554027528E-2</v>
      </c>
      <c r="H20" s="4">
        <f t="array" aca="1" ref="H20" ca="1">SKEW(LN(OFFSET($B$3,0,0,$D$2-E20,1)/OFFSET($B$3,E20,0,$D$2-E20,1)))</f>
        <v>-0.91503478568270691</v>
      </c>
      <c r="I20" s="5">
        <f t="array" aca="1" ref="I20" ca="1">KURT(LN(OFFSET($B$3,0,0,$D$2-E20,1)/OFFSET($B$3,E20,0,$D$2-E20,1)))+3</f>
        <v>6.0864687516583835</v>
      </c>
      <c r="J20" s="1">
        <f t="array" aca="1" ref="J20" ca="1">SUM(IF(LN(OFFSET($B$3,0,0,$D$2-E20,1)/OFFSET($B$3,E20,0,$D$2-E20,1))&gt;F20,1,0))</f>
        <v>4201</v>
      </c>
      <c r="K20" s="2">
        <f t="array" aca="1" ref="K20" ca="1">SQRT(SUM(IF(LN(OFFSET($B$3,0,0,$D$2-E20,1)/OFFSET($B$3,E20,0,$D$2-E20,1))&gt;F20,(LN(OFFSET($B$3,0,0,$D$2-E20,1)/OFFSET($B$3,E20,0,$D$2-E20,1))-F20)^2,"")))/SQRT(J20)</f>
        <v>4.5040731506425569E-2</v>
      </c>
      <c r="L20" s="6">
        <f t="shared" ca="1" si="0"/>
        <v>0.84555369572991701</v>
      </c>
      <c r="M20" s="1">
        <f t="array" aca="1" ref="M20" ca="1">SUM(IF(LN(OFFSET($B$3,0,0,$D$2-E20,1)/OFFSET($B$3,E20,0,$D$2-E20,1))&lt;=F20,1,0))</f>
        <v>3303</v>
      </c>
      <c r="N20" s="2">
        <f t="array" aca="1" ref="N20" ca="1">SQRT(SUM(IF(LN(OFFSET($B$3,0,0,$D$2-E20,1)/OFFSET($B$3,E20,0,$D$2-E20,1))&lt;=F20,(LN(OFFSET($B$3,0,0,$D$2-E20,1)/OFFSET($B$3,E20,0,$D$2-E20,1))-F20)^2,"")))/SQRT(M20)</f>
        <v>6.217125078304564E-2</v>
      </c>
      <c r="O20" s="13">
        <f t="shared" ca="1" si="1"/>
        <v>1.1671464718608346</v>
      </c>
    </row>
    <row r="21" spans="1:15" ht="15">
      <c r="A21" s="14">
        <v>42788</v>
      </c>
      <c r="B21" s="15">
        <v>4895.88</v>
      </c>
      <c r="C21" s="1"/>
      <c r="D21" s="1"/>
      <c r="E21" s="1">
        <v>18</v>
      </c>
      <c r="F21" s="2">
        <f t="array" aca="1" ref="F21" ca="1">AVERAGE(LN(OFFSET($B$3,0,0,$D$2-E21,1)/OFFSET($B$3,E21,0,$D$2-E21,1)))</f>
        <v>2.9113617623776561E-3</v>
      </c>
      <c r="G21" s="3">
        <f t="array" aca="1" ref="G21" ca="1">_xlfn.STDEV.S(LN(OFFSET($B$3,0,0,$D$2-E21,1)/OFFSET($B$3,E21,0,$D$2-E21,1)))</f>
        <v>5.4907642582324626E-2</v>
      </c>
      <c r="H21" s="4">
        <f t="array" aca="1" ref="H21" ca="1">SKEW(LN(OFFSET($B$3,0,0,$D$2-E21,1)/OFFSET($B$3,E21,0,$D$2-E21,1)))</f>
        <v>-0.92093656975443816</v>
      </c>
      <c r="I21" s="5">
        <f t="array" aca="1" ref="I21" ca="1">KURT(LN(OFFSET($B$3,0,0,$D$2-E21,1)/OFFSET($B$3,E21,0,$D$2-E21,1)))+3</f>
        <v>6.1411890270020599</v>
      </c>
      <c r="J21" s="1">
        <f t="array" aca="1" ref="J21" ca="1">SUM(IF(LN(OFFSET($B$3,0,0,$D$2-E21,1)/OFFSET($B$3,E21,0,$D$2-E21,1))&gt;F21,1,0))</f>
        <v>4167</v>
      </c>
      <c r="K21" s="2">
        <f t="array" aca="1" ref="K21" ca="1">SQRT(SUM(IF(LN(OFFSET($B$3,0,0,$D$2-E21,1)/OFFSET($B$3,E21,0,$D$2-E21,1))&gt;F21,(LN(OFFSET($B$3,0,0,$D$2-E21,1)/OFFSET($B$3,E21,0,$D$2-E21,1))-F21)^2,"")))/SQRT(J21)</f>
        <v>4.6604404199231036E-2</v>
      </c>
      <c r="L21" s="6">
        <f t="shared" ca="1" si="0"/>
        <v>0.84877809367531487</v>
      </c>
      <c r="M21" s="1">
        <f t="array" aca="1" ref="M21" ca="1">SUM(IF(LN(OFFSET($B$3,0,0,$D$2-E21,1)/OFFSET($B$3,E21,0,$D$2-E21,1))&lt;=F21,1,0))</f>
        <v>3336</v>
      </c>
      <c r="N21" s="2">
        <f t="array" aca="1" ref="N21" ca="1">SQRT(SUM(IF(LN(OFFSET($B$3,0,0,$D$2-E21,1)/OFFSET($B$3,E21,0,$D$2-E21,1))&lt;=F21,(LN(OFFSET($B$3,0,0,$D$2-E21,1)/OFFSET($B$3,E21,0,$D$2-E21,1))-F21)^2,"")))/SQRT(M21)</f>
        <v>6.377135643598135E-2</v>
      </c>
      <c r="O21" s="13">
        <f t="shared" ca="1" si="1"/>
        <v>1.1614295102975347</v>
      </c>
    </row>
    <row r="22" spans="1:15" ht="15">
      <c r="A22" s="14">
        <v>42787</v>
      </c>
      <c r="B22" s="15">
        <v>4888.76</v>
      </c>
      <c r="C22" s="1"/>
      <c r="D22" s="1"/>
      <c r="E22" s="1">
        <v>19</v>
      </c>
      <c r="F22" s="2">
        <f t="array" aca="1" ref="F22" ca="1">AVERAGE(LN(OFFSET($B$3,0,0,$D$2-E22,1)/OFFSET($B$3,E22,0,$D$2-E22,1)))</f>
        <v>3.0723197271514606E-3</v>
      </c>
      <c r="G22" s="3">
        <f t="array" aca="1" ref="G22" ca="1">_xlfn.STDEV.S(LN(OFFSET($B$3,0,0,$D$2-E22,1)/OFFSET($B$3,E22,0,$D$2-E22,1)))</f>
        <v>5.6426647687888125E-2</v>
      </c>
      <c r="H22" s="4">
        <f t="array" aca="1" ref="H22" ca="1">SKEW(LN(OFFSET($B$3,0,0,$D$2-E22,1)/OFFSET($B$3,E22,0,$D$2-E22,1)))</f>
        <v>-0.92470513041375135</v>
      </c>
      <c r="I22" s="5">
        <f t="array" aca="1" ref="I22" ca="1">KURT(LN(OFFSET($B$3,0,0,$D$2-E22,1)/OFFSET($B$3,E22,0,$D$2-E22,1)))+3</f>
        <v>6.1168554794393319</v>
      </c>
      <c r="J22" s="1">
        <f t="array" aca="1" ref="J22" ca="1">SUM(IF(LN(OFFSET($B$3,0,0,$D$2-E22,1)/OFFSET($B$3,E22,0,$D$2-E22,1))&gt;F22,1,0))</f>
        <v>4155</v>
      </c>
      <c r="K22" s="2">
        <f t="array" aca="1" ref="K22" ca="1">SQRT(SUM(IF(LN(OFFSET($B$3,0,0,$D$2-E22,1)/OFFSET($B$3,E22,0,$D$2-E22,1))&gt;F22,(LN(OFFSET($B$3,0,0,$D$2-E22,1)/OFFSET($B$3,E22,0,$D$2-E22,1))-F22)^2,"")))/SQRT(J22)</f>
        <v>4.7932451832228475E-2</v>
      </c>
      <c r="L22" s="6">
        <f t="shared" ca="1" si="0"/>
        <v>0.84946481487534986</v>
      </c>
      <c r="M22" s="1">
        <f t="array" aca="1" ref="M22" ca="1">SUM(IF(LN(OFFSET($B$3,0,0,$D$2-E22,1)/OFFSET($B$3,E22,0,$D$2-E22,1))&lt;=F22,1,0))</f>
        <v>3347</v>
      </c>
      <c r="N22" s="2">
        <f t="array" aca="1" ref="N22" ca="1">SQRT(SUM(IF(LN(OFFSET($B$3,0,0,$D$2-E22,1)/OFFSET($B$3,E22,0,$D$2-E22,1))&lt;=F22,(LN(OFFSET($B$3,0,0,$D$2-E22,1)/OFFSET($B$3,E22,0,$D$2-E22,1))-F22)^2,"")))/SQRT(M22)</f>
        <v>6.544814118595757E-2</v>
      </c>
      <c r="O22" s="13">
        <f t="shared" ca="1" si="1"/>
        <v>1.1598800188869964</v>
      </c>
    </row>
    <row r="23" spans="1:15" ht="15">
      <c r="A23" s="14">
        <v>42786</v>
      </c>
      <c r="B23" s="15">
        <v>4864.99</v>
      </c>
      <c r="C23" s="1"/>
      <c r="D23" s="1"/>
      <c r="E23" s="1">
        <v>20</v>
      </c>
      <c r="F23" s="2">
        <f t="array" aca="1" ref="F23" ca="1">AVERAGE(LN(OFFSET($B$3,0,0,$D$2-E23,1)/OFFSET($B$3,E23,0,$D$2-E23,1)))</f>
        <v>3.2340022739094925E-3</v>
      </c>
      <c r="G23" s="3">
        <f t="array" aca="1" ref="G23" ca="1">_xlfn.STDEV.S(LN(OFFSET($B$3,0,0,$D$2-E23,1)/OFFSET($B$3,E23,0,$D$2-E23,1)))</f>
        <v>5.7842097381140399E-2</v>
      </c>
      <c r="H23" s="4">
        <f t="array" aca="1" ref="H23" ca="1">SKEW(LN(OFFSET($B$3,0,0,$D$2-E23,1)/OFFSET($B$3,E23,0,$D$2-E23,1)))</f>
        <v>-0.91267822770052887</v>
      </c>
      <c r="I23" s="5">
        <f t="array" aca="1" ref="I23" ca="1">KURT(LN(OFFSET($B$3,0,0,$D$2-E23,1)/OFFSET($B$3,E23,0,$D$2-E23,1)))+3</f>
        <v>5.9559988152713093</v>
      </c>
      <c r="J23" s="1">
        <f t="array" aca="1" ref="J23" ca="1">SUM(IF(LN(OFFSET($B$3,0,0,$D$2-E23,1)/OFFSET($B$3,E23,0,$D$2-E23,1))&gt;F23,1,0))</f>
        <v>4127</v>
      </c>
      <c r="K23" s="2">
        <f t="array" aca="1" ref="K23" ca="1">SQRT(SUM(IF(LN(OFFSET($B$3,0,0,$D$2-E23,1)/OFFSET($B$3,E23,0,$D$2-E23,1))&gt;F23,(LN(OFFSET($B$3,0,0,$D$2-E23,1)/OFFSET($B$3,E23,0,$D$2-E23,1))-F23)^2,"")))/SQRT(J23)</f>
        <v>4.934301370154906E-2</v>
      </c>
      <c r="L23" s="6">
        <f t="shared" ca="1" si="0"/>
        <v>0.85306404739115682</v>
      </c>
      <c r="M23" s="1">
        <f t="array" aca="1" ref="M23" ca="1">SUM(IF(LN(OFFSET($B$3,0,0,$D$2-E23,1)/OFFSET($B$3,E23,0,$D$2-E23,1))&lt;=F23,1,0))</f>
        <v>3374</v>
      </c>
      <c r="N23" s="2">
        <f t="array" aca="1" ref="N23" ca="1">SQRT(SUM(IF(LN(OFFSET($B$3,0,0,$D$2-E23,1)/OFFSET($B$3,E23,0,$D$2-E23,1))&lt;=F23,(LN(OFFSET($B$3,0,0,$D$2-E23,1)/OFFSET($B$3,E23,0,$D$2-E23,1))-F23)^2,"")))/SQRT(M23)</f>
        <v>6.6775749924980463E-2</v>
      </c>
      <c r="O23" s="13">
        <f t="shared" ca="1" si="1"/>
        <v>1.1544489731237324</v>
      </c>
    </row>
    <row r="24" spans="1:15" ht="15">
      <c r="A24" s="14">
        <v>42783</v>
      </c>
      <c r="B24" s="15">
        <v>4867.58</v>
      </c>
      <c r="C24" s="1"/>
      <c r="D24" s="1"/>
      <c r="E24" s="1">
        <v>21</v>
      </c>
      <c r="F24" s="2">
        <f t="array" aca="1" ref="F24" ca="1">AVERAGE(LN(OFFSET($B$3,0,0,$D$2-E24,1)/OFFSET($B$3,E24,0,$D$2-E24,1)))</f>
        <v>3.3957444557920673E-3</v>
      </c>
      <c r="G24" s="3">
        <f t="array" aca="1" ref="G24" ca="1">_xlfn.STDEV.S(LN(OFFSET($B$3,0,0,$D$2-E24,1)/OFFSET($B$3,E24,0,$D$2-E24,1)))</f>
        <v>5.925454926901802E-2</v>
      </c>
      <c r="H24" s="4">
        <f t="array" aca="1" ref="H24" ca="1">SKEW(LN(OFFSET($B$3,0,0,$D$2-E24,1)/OFFSET($B$3,E24,0,$D$2-E24,1)))</f>
        <v>-0.90871064734075002</v>
      </c>
      <c r="I24" s="5">
        <f t="array" aca="1" ref="I24" ca="1">KURT(LN(OFFSET($B$3,0,0,$D$2-E24,1)/OFFSET($B$3,E24,0,$D$2-E24,1)))+3</f>
        <v>5.8684997861051951</v>
      </c>
      <c r="J24" s="1">
        <f t="array" aca="1" ref="J24" ca="1">SUM(IF(LN(OFFSET($B$3,0,0,$D$2-E24,1)/OFFSET($B$3,E24,0,$D$2-E24,1))&gt;F24,1,0))</f>
        <v>4121</v>
      </c>
      <c r="K24" s="2">
        <f t="array" aca="1" ref="K24" ca="1">SQRT(SUM(IF(LN(OFFSET($B$3,0,0,$D$2-E24,1)/OFFSET($B$3,E24,0,$D$2-E24,1))&gt;F24,(LN(OFFSET($B$3,0,0,$D$2-E24,1)/OFFSET($B$3,E24,0,$D$2-E24,1))-F24)^2,"")))/SQRT(J24)</f>
        <v>5.0588327059481145E-2</v>
      </c>
      <c r="L24" s="6">
        <f t="shared" ca="1" si="0"/>
        <v>0.85374587577753935</v>
      </c>
      <c r="M24" s="1">
        <f t="array" aca="1" ref="M24" ca="1">SUM(IF(LN(OFFSET($B$3,0,0,$D$2-E24,1)/OFFSET($B$3,E24,0,$D$2-E24,1))&lt;=F24,1,0))</f>
        <v>3379</v>
      </c>
      <c r="N24" s="2">
        <f t="array" aca="1" ref="N24" ca="1">SQRT(SUM(IF(LN(OFFSET($B$3,0,0,$D$2-E24,1)/OFFSET($B$3,E24,0,$D$2-E24,1))&lt;=F24,(LN(OFFSET($B$3,0,0,$D$2-E24,1)/OFFSET($B$3,E24,0,$D$2-E24,1))-F24)^2,"")))/SQRT(M24)</f>
        <v>6.8344857371094983E-2</v>
      </c>
      <c r="O24" s="13">
        <f t="shared" ca="1" si="1"/>
        <v>1.1534111425066556</v>
      </c>
    </row>
    <row r="25" spans="1:15" ht="15">
      <c r="A25" s="14">
        <v>42782</v>
      </c>
      <c r="B25" s="15">
        <v>4899.46</v>
      </c>
      <c r="C25" s="1"/>
      <c r="D25" s="1"/>
      <c r="E25" s="1">
        <v>22</v>
      </c>
      <c r="F25" s="2">
        <f t="array" aca="1" ref="F25" ca="1">AVERAGE(LN(OFFSET($B$3,0,0,$D$2-E25,1)/OFFSET($B$3,E25,0,$D$2-E25,1)))</f>
        <v>3.5576154541885328E-3</v>
      </c>
      <c r="G25" s="3">
        <f t="array" aca="1" ref="G25" ca="1">_xlfn.STDEV.S(LN(OFFSET($B$3,0,0,$D$2-E25,1)/OFFSET($B$3,E25,0,$D$2-E25,1)))</f>
        <v>6.0629796505609679E-2</v>
      </c>
      <c r="H25" s="4">
        <f t="array" aca="1" ref="H25" ca="1">SKEW(LN(OFFSET($B$3,0,0,$D$2-E25,1)/OFFSET($B$3,E25,0,$D$2-E25,1)))</f>
        <v>-0.9048736232023824</v>
      </c>
      <c r="I25" s="5">
        <f t="array" aca="1" ref="I25" ca="1">KURT(LN(OFFSET($B$3,0,0,$D$2-E25,1)/OFFSET($B$3,E25,0,$D$2-E25,1)))+3</f>
        <v>5.802646806850202</v>
      </c>
      <c r="J25" s="1">
        <f t="array" aca="1" ref="J25" ca="1">SUM(IF(LN(OFFSET($B$3,0,0,$D$2-E25,1)/OFFSET($B$3,E25,0,$D$2-E25,1))&gt;F25,1,0))</f>
        <v>4143</v>
      </c>
      <c r="K25" s="2">
        <f t="array" aca="1" ref="K25" ca="1">SQRT(SUM(IF(LN(OFFSET($B$3,0,0,$D$2-E25,1)/OFFSET($B$3,E25,0,$D$2-E25,1))&gt;F25,(LN(OFFSET($B$3,0,0,$D$2-E25,1)/OFFSET($B$3,E25,0,$D$2-E25,1))-F25)^2,"")))/SQRT(J25)</f>
        <v>5.1608107178523634E-2</v>
      </c>
      <c r="L25" s="6">
        <f t="shared" ca="1" si="0"/>
        <v>0.85120040232608518</v>
      </c>
      <c r="M25" s="1">
        <f t="array" aca="1" ref="M25" ca="1">SUM(IF(LN(OFFSET($B$3,0,0,$D$2-E25,1)/OFFSET($B$3,E25,0,$D$2-E25,1))&lt;=F25,1,0))</f>
        <v>3356</v>
      </c>
      <c r="N25" s="2">
        <f t="array" aca="1" ref="N25" ca="1">SQRT(SUM(IF(LN(OFFSET($B$3,0,0,$D$2-E25,1)/OFFSET($B$3,E25,0,$D$2-E25,1))&lt;=F25,(LN(OFFSET($B$3,0,0,$D$2-E25,1)/OFFSET($B$3,E25,0,$D$2-E25,1))-F25)^2,"")))/SQRT(M25)</f>
        <v>7.0177679955544581E-2</v>
      </c>
      <c r="O25" s="13">
        <f t="shared" ca="1" si="1"/>
        <v>1.1574784017137763</v>
      </c>
    </row>
    <row r="26" spans="1:15" ht="15">
      <c r="A26" s="14">
        <v>42781</v>
      </c>
      <c r="B26" s="15">
        <v>4924.8599999999997</v>
      </c>
      <c r="C26" s="1"/>
      <c r="D26" s="1"/>
      <c r="E26" s="1">
        <v>23</v>
      </c>
      <c r="F26" s="2">
        <f t="array" aca="1" ref="F26" ca="1">AVERAGE(LN(OFFSET($B$3,0,0,$D$2-E26,1)/OFFSET($B$3,E26,0,$D$2-E26,1)))</f>
        <v>3.7196769348908638E-3</v>
      </c>
      <c r="G26" s="3">
        <f t="array" aca="1" ref="G26" ca="1">_xlfn.STDEV.S(LN(OFFSET($B$3,0,0,$D$2-E26,1)/OFFSET($B$3,E26,0,$D$2-E26,1)))</f>
        <v>6.2005659025044416E-2</v>
      </c>
      <c r="H26" s="4">
        <f t="array" aca="1" ref="H26" ca="1">SKEW(LN(OFFSET($B$3,0,0,$D$2-E26,1)/OFFSET($B$3,E26,0,$D$2-E26,1)))</f>
        <v>-0.91197018797603768</v>
      </c>
      <c r="I26" s="5">
        <f t="array" aca="1" ref="I26" ca="1">KURT(LN(OFFSET($B$3,0,0,$D$2-E26,1)/OFFSET($B$3,E26,0,$D$2-E26,1)))+3</f>
        <v>5.7731347513710531</v>
      </c>
      <c r="J26" s="1">
        <f t="array" aca="1" ref="J26" ca="1">SUM(IF(LN(OFFSET($B$3,0,0,$D$2-E26,1)/OFFSET($B$3,E26,0,$D$2-E26,1))&gt;F26,1,0))</f>
        <v>4128</v>
      </c>
      <c r="K26" s="2">
        <f t="array" aca="1" ref="K26" ca="1">SQRT(SUM(IF(LN(OFFSET($B$3,0,0,$D$2-E26,1)/OFFSET($B$3,E26,0,$D$2-E26,1))&gt;F26,(LN(OFFSET($B$3,0,0,$D$2-E26,1)/OFFSET($B$3,E26,0,$D$2-E26,1))-F26)^2,"")))/SQRT(J26)</f>
        <v>5.2812504781042921E-2</v>
      </c>
      <c r="L26" s="6">
        <f t="shared" ca="1" si="0"/>
        <v>0.85173685130435706</v>
      </c>
      <c r="M26" s="1">
        <f t="array" aca="1" ref="M26" ca="1">SUM(IF(LN(OFFSET($B$3,0,0,$D$2-E26,1)/OFFSET($B$3,E26,0,$D$2-E26,1))&lt;=F26,1,0))</f>
        <v>3370</v>
      </c>
      <c r="N26" s="2">
        <f t="array" aca="1" ref="N26" ca="1">SQRT(SUM(IF(LN(OFFSET($B$3,0,0,$D$2-E26,1)/OFFSET($B$3,E26,0,$D$2-E26,1))&lt;=F26,(LN(OFFSET($B$3,0,0,$D$2-E26,1)/OFFSET($B$3,E26,0,$D$2-E26,1))-F26)^2,"")))/SQRT(M26)</f>
        <v>7.1669522259794116E-2</v>
      </c>
      <c r="O26" s="13">
        <f t="shared" ca="1" si="1"/>
        <v>1.1558545362907346</v>
      </c>
    </row>
    <row r="27" spans="1:15" ht="15">
      <c r="A27" s="14">
        <v>42780</v>
      </c>
      <c r="B27" s="15">
        <v>4895.82</v>
      </c>
      <c r="C27" s="1"/>
      <c r="D27" s="1"/>
      <c r="E27" s="1">
        <v>24</v>
      </c>
      <c r="F27" s="2">
        <f t="array" aca="1" ref="F27" ca="1">AVERAGE(LN(OFFSET($B$3,0,0,$D$2-E27,1)/OFFSET($B$3,E27,0,$D$2-E27,1)))</f>
        <v>3.8799540975608927E-3</v>
      </c>
      <c r="G27" s="3">
        <f t="array" aca="1" ref="G27" ca="1">_xlfn.STDEV.S(LN(OFFSET($B$3,0,0,$D$2-E27,1)/OFFSET($B$3,E27,0,$D$2-E27,1)))</f>
        <v>6.3307617655547627E-2</v>
      </c>
      <c r="H27" s="4">
        <f t="array" aca="1" ref="H27" ca="1">SKEW(LN(OFFSET($B$3,0,0,$D$2-E27,1)/OFFSET($B$3,E27,0,$D$2-E27,1)))</f>
        <v>-0.9201812226156777</v>
      </c>
      <c r="I27" s="5">
        <f t="array" aca="1" ref="I27" ca="1">KURT(LN(OFFSET($B$3,0,0,$D$2-E27,1)/OFFSET($B$3,E27,0,$D$2-E27,1)))+3</f>
        <v>5.7173669533361027</v>
      </c>
      <c r="J27" s="1">
        <f t="array" aca="1" ref="J27" ca="1">SUM(IF(LN(OFFSET($B$3,0,0,$D$2-E27,1)/OFFSET($B$3,E27,0,$D$2-E27,1))&gt;F27,1,0))</f>
        <v>4156</v>
      </c>
      <c r="K27" s="2">
        <f t="array" aca="1" ref="K27" ca="1">SQRT(SUM(IF(LN(OFFSET($B$3,0,0,$D$2-E27,1)/OFFSET($B$3,E27,0,$D$2-E27,1))&gt;F27,(LN(OFFSET($B$3,0,0,$D$2-E27,1)/OFFSET($B$3,E27,0,$D$2-E27,1))-F27)^2,"")))/SQRT(J27)</f>
        <v>5.3619418445677497E-2</v>
      </c>
      <c r="L27" s="6">
        <f t="shared" ca="1" si="0"/>
        <v>0.84696629617966435</v>
      </c>
      <c r="M27" s="1">
        <f t="array" aca="1" ref="M27" ca="1">SUM(IF(LN(OFFSET($B$3,0,0,$D$2-E27,1)/OFFSET($B$3,E27,0,$D$2-E27,1))&lt;=F27,1,0))</f>
        <v>3341</v>
      </c>
      <c r="N27" s="2">
        <f t="array" aca="1" ref="N27" ca="1">SQRT(SUM(IF(LN(OFFSET($B$3,0,0,$D$2-E27,1)/OFFSET($B$3,E27,0,$D$2-E27,1))&lt;=F27,(LN(OFFSET($B$3,0,0,$D$2-E27,1)/OFFSET($B$3,E27,0,$D$2-E27,1))-F27)^2,"")))/SQRT(M27)</f>
        <v>7.3592148602111773E-2</v>
      </c>
      <c r="O27" s="13">
        <f t="shared" ca="1" si="1"/>
        <v>1.1624532927857365</v>
      </c>
    </row>
    <row r="28" spans="1:15" ht="15">
      <c r="A28" s="14">
        <v>42779</v>
      </c>
      <c r="B28" s="15">
        <v>4888.1899999999996</v>
      </c>
      <c r="C28" s="1"/>
      <c r="D28" s="1"/>
      <c r="E28" s="1">
        <v>25</v>
      </c>
      <c r="F28" s="2">
        <f t="array" aca="1" ref="F28" ca="1">AVERAGE(LN(OFFSET($B$3,0,0,$D$2-E28,1)/OFFSET($B$3,E28,0,$D$2-E28,1)))</f>
        <v>4.0394132840503626E-3</v>
      </c>
      <c r="G28" s="3">
        <f t="array" aca="1" ref="G28" ca="1">_xlfn.STDEV.S(LN(OFFSET($B$3,0,0,$D$2-E28,1)/OFFSET($B$3,E28,0,$D$2-E28,1)))</f>
        <v>6.4573138000059385E-2</v>
      </c>
      <c r="H28" s="4">
        <f t="array" aca="1" ref="H28" ca="1">SKEW(LN(OFFSET($B$3,0,0,$D$2-E28,1)/OFFSET($B$3,E28,0,$D$2-E28,1)))</f>
        <v>-0.92651485384477816</v>
      </c>
      <c r="I28" s="5">
        <f t="array" aca="1" ref="I28" ca="1">KURT(LN(OFFSET($B$3,0,0,$D$2-E28,1)/OFFSET($B$3,E28,0,$D$2-E28,1)))+3</f>
        <v>5.6593445996348617</v>
      </c>
      <c r="J28" s="1">
        <f t="array" aca="1" ref="J28" ca="1">SUM(IF(LN(OFFSET($B$3,0,0,$D$2-E28,1)/OFFSET($B$3,E28,0,$D$2-E28,1))&gt;F28,1,0))</f>
        <v>4177</v>
      </c>
      <c r="K28" s="2">
        <f t="array" aca="1" ref="K28" ca="1">SQRT(SUM(IF(LN(OFFSET($B$3,0,0,$D$2-E28,1)/OFFSET($B$3,E28,0,$D$2-E28,1))&gt;F28,(LN(OFFSET($B$3,0,0,$D$2-E28,1)/OFFSET($B$3,E28,0,$D$2-E28,1))-F28)^2,"")))/SQRT(J28)</f>
        <v>5.4440354955285354E-2</v>
      </c>
      <c r="L28" s="6">
        <f t="shared" ca="1" si="0"/>
        <v>0.84308052297590508</v>
      </c>
      <c r="M28" s="1">
        <f t="array" aca="1" ref="M28" ca="1">SUM(IF(LN(OFFSET($B$3,0,0,$D$2-E28,1)/OFFSET($B$3,E28,0,$D$2-E28,1))&lt;=F28,1,0))</f>
        <v>3319</v>
      </c>
      <c r="N28" s="2">
        <f t="array" aca="1" ref="N28" ca="1">SQRT(SUM(IF(LN(OFFSET($B$3,0,0,$D$2-E28,1)/OFFSET($B$3,E28,0,$D$2-E28,1))&lt;=F28,(LN(OFFSET($B$3,0,0,$D$2-E28,1)/OFFSET($B$3,E28,0,$D$2-E28,1))-F28)^2,"")))/SQRT(M28)</f>
        <v>7.5406370303248954E-2</v>
      </c>
      <c r="O28" s="13">
        <f t="shared" ca="1" si="1"/>
        <v>1.1677668553629779</v>
      </c>
    </row>
    <row r="29" spans="1:15" ht="15">
      <c r="A29" s="14">
        <v>42776</v>
      </c>
      <c r="B29" s="15">
        <v>4828.32</v>
      </c>
      <c r="C29" s="1"/>
      <c r="D29" s="1"/>
      <c r="E29" s="1">
        <v>26</v>
      </c>
      <c r="F29" s="2">
        <f t="array" aca="1" ref="F29" ca="1">AVERAGE(LN(OFFSET($B$3,0,0,$D$2-E29,1)/OFFSET($B$3,E29,0,$D$2-E29,1)))</f>
        <v>4.200143685911489E-3</v>
      </c>
      <c r="G29" s="3">
        <f t="array" aca="1" ref="G29" ca="1">_xlfn.STDEV.S(LN(OFFSET($B$3,0,0,$D$2-E29,1)/OFFSET($B$3,E29,0,$D$2-E29,1)))</f>
        <v>6.5878280212600768E-2</v>
      </c>
      <c r="H29" s="4">
        <f t="array" aca="1" ref="H29" ca="1">SKEW(LN(OFFSET($B$3,0,0,$D$2-E29,1)/OFFSET($B$3,E29,0,$D$2-E29,1)))</f>
        <v>-0.93731294103722984</v>
      </c>
      <c r="I29" s="5">
        <f t="array" aca="1" ref="I29" ca="1">KURT(LN(OFFSET($B$3,0,0,$D$2-E29,1)/OFFSET($B$3,E29,0,$D$2-E29,1)))+3</f>
        <v>5.6224088174836453</v>
      </c>
      <c r="J29" s="1">
        <f t="array" aca="1" ref="J29" ca="1">SUM(IF(LN(OFFSET($B$3,0,0,$D$2-E29,1)/OFFSET($B$3,E29,0,$D$2-E29,1))&gt;F29,1,0))</f>
        <v>4151</v>
      </c>
      <c r="K29" s="2">
        <f t="array" aca="1" ref="K29" ca="1">SQRT(SUM(IF(LN(OFFSET($B$3,0,0,$D$2-E29,1)/OFFSET($B$3,E29,0,$D$2-E29,1))&gt;F29,(LN(OFFSET($B$3,0,0,$D$2-E29,1)/OFFSET($B$3,E29,0,$D$2-E29,1))-F29)^2,"")))/SQRT(J29)</f>
        <v>5.560376392154924E-2</v>
      </c>
      <c r="L29" s="6">
        <f t="shared" ca="1" si="0"/>
        <v>0.84403787928443397</v>
      </c>
      <c r="M29" s="1">
        <f t="array" aca="1" ref="M29" ca="1">SUM(IF(LN(OFFSET($B$3,0,0,$D$2-E29,1)/OFFSET($B$3,E29,0,$D$2-E29,1))&lt;=F29,1,0))</f>
        <v>3344</v>
      </c>
      <c r="N29" s="2">
        <f t="array" aca="1" ref="N29" ca="1">SQRT(SUM(IF(LN(OFFSET($B$3,0,0,$D$2-E29,1)/OFFSET($B$3,E29,0,$D$2-E29,1))&lt;=F29,(LN(OFFSET($B$3,0,0,$D$2-E29,1)/OFFSET($B$3,E29,0,$D$2-E29,1))-F29)^2,"")))/SQRT(M29)</f>
        <v>7.6733546055068491E-2</v>
      </c>
      <c r="O29" s="13">
        <f t="shared" ca="1" si="1"/>
        <v>1.1647776142218023</v>
      </c>
    </row>
    <row r="30" spans="1:15" ht="15">
      <c r="A30" s="14">
        <v>42775</v>
      </c>
      <c r="B30" s="15">
        <v>4826.24</v>
      </c>
      <c r="C30" s="1"/>
      <c r="D30" s="1"/>
      <c r="E30" s="1">
        <v>27</v>
      </c>
      <c r="F30" s="2">
        <f t="array" aca="1" ref="F30" ca="1">AVERAGE(LN(OFFSET($B$3,0,0,$D$2-E30,1)/OFFSET($B$3,E30,0,$D$2-E30,1)))</f>
        <v>4.360172501798246E-3</v>
      </c>
      <c r="G30" s="3">
        <f t="array" aca="1" ref="G30" ca="1">_xlfn.STDEV.S(LN(OFFSET($B$3,0,0,$D$2-E30,1)/OFFSET($B$3,E30,0,$D$2-E30,1)))</f>
        <v>6.7197407503579068E-2</v>
      </c>
      <c r="H30" s="4">
        <f t="array" aca="1" ref="H30" ca="1">SKEW(LN(OFFSET($B$3,0,0,$D$2-E30,1)/OFFSET($B$3,E30,0,$D$2-E30,1)))</f>
        <v>-0.94875001642632917</v>
      </c>
      <c r="I30" s="5">
        <f t="array" aca="1" ref="I30" ca="1">KURT(LN(OFFSET($B$3,0,0,$D$2-E30,1)/OFFSET($B$3,E30,0,$D$2-E30,1)))+3</f>
        <v>5.5845278092329522</v>
      </c>
      <c r="J30" s="1">
        <f t="array" aca="1" ref="J30" ca="1">SUM(IF(LN(OFFSET($B$3,0,0,$D$2-E30,1)/OFFSET($B$3,E30,0,$D$2-E30,1))&gt;F30,1,0))</f>
        <v>4169</v>
      </c>
      <c r="K30" s="2">
        <f t="array" aca="1" ref="K30" ca="1">SQRT(SUM(IF(LN(OFFSET($B$3,0,0,$D$2-E30,1)/OFFSET($B$3,E30,0,$D$2-E30,1))&gt;F30,(LN(OFFSET($B$3,0,0,$D$2-E30,1)/OFFSET($B$3,E30,0,$D$2-E30,1))-F30)^2,"")))/SQRT(J30)</f>
        <v>5.6454613972868516E-2</v>
      </c>
      <c r="L30" s="6">
        <f t="shared" ca="1" si="0"/>
        <v>0.84013083346796724</v>
      </c>
      <c r="M30" s="1">
        <f t="array" aca="1" ref="M30" ca="1">SUM(IF(LN(OFFSET($B$3,0,0,$D$2-E30,1)/OFFSET($B$3,E30,0,$D$2-E30,1))&lt;=F30,1,0))</f>
        <v>3325</v>
      </c>
      <c r="N30" s="2">
        <f t="array" aca="1" ref="N30" ca="1">SQRT(SUM(IF(LN(OFFSET($B$3,0,0,$D$2-E30,1)/OFFSET($B$3,E30,0,$D$2-E30,1))&lt;=F30,(LN(OFFSET($B$3,0,0,$D$2-E30,1)/OFFSET($B$3,E30,0,$D$2-E30,1))-F30)^2,"")))/SQRT(M30)</f>
        <v>7.8610988071461704E-2</v>
      </c>
      <c r="O30" s="13">
        <f t="shared" ca="1" si="1"/>
        <v>1.1698515015966162</v>
      </c>
    </row>
    <row r="31" spans="1:15" ht="15">
      <c r="A31" s="14">
        <v>42774</v>
      </c>
      <c r="B31" s="15">
        <v>4766.6000000000004</v>
      </c>
      <c r="C31" s="1"/>
      <c r="D31" s="1"/>
      <c r="E31" s="1">
        <v>28</v>
      </c>
      <c r="F31" s="2">
        <f t="array" aca="1" ref="F31" ca="1">AVERAGE(LN(OFFSET($B$3,0,0,$D$2-E31,1)/OFFSET($B$3,E31,0,$D$2-E31,1)))</f>
        <v>4.5197616640683296E-3</v>
      </c>
      <c r="G31" s="3">
        <f t="array" aca="1" ref="G31" ca="1">_xlfn.STDEV.S(LN(OFFSET($B$3,0,0,$D$2-E31,1)/OFFSET($B$3,E31,0,$D$2-E31,1)))</f>
        <v>6.8432144686253735E-2</v>
      </c>
      <c r="H31" s="4">
        <f t="array" aca="1" ref="H31" ca="1">SKEW(LN(OFFSET($B$3,0,0,$D$2-E31,1)/OFFSET($B$3,E31,0,$D$2-E31,1)))</f>
        <v>-0.95084149719642463</v>
      </c>
      <c r="I31" s="5">
        <f t="array" aca="1" ref="I31" ca="1">KURT(LN(OFFSET($B$3,0,0,$D$2-E31,1)/OFFSET($B$3,E31,0,$D$2-E31,1)))+3</f>
        <v>5.5477663038925469</v>
      </c>
      <c r="J31" s="1">
        <f t="array" aca="1" ref="J31" ca="1">SUM(IF(LN(OFFSET($B$3,0,0,$D$2-E31,1)/OFFSET($B$3,E31,0,$D$2-E31,1))&gt;F31,1,0))</f>
        <v>4180</v>
      </c>
      <c r="K31" s="2">
        <f t="array" aca="1" ref="K31" ca="1">SQRT(SUM(IF(LN(OFFSET($B$3,0,0,$D$2-E31,1)/OFFSET($B$3,E31,0,$D$2-E31,1))&gt;F31,(LN(OFFSET($B$3,0,0,$D$2-E31,1)/OFFSET($B$3,E31,0,$D$2-E31,1))-F31)^2,"")))/SQRT(J31)</f>
        <v>5.7317470078940391E-2</v>
      </c>
      <c r="L31" s="6">
        <f t="shared" ca="1" si="0"/>
        <v>0.83758108622385474</v>
      </c>
      <c r="M31" s="1">
        <f t="array" aca="1" ref="M31" ca="1">SUM(IF(LN(OFFSET($B$3,0,0,$D$2-E31,1)/OFFSET($B$3,E31,0,$D$2-E31,1))&lt;=F31,1,0))</f>
        <v>3313</v>
      </c>
      <c r="N31" s="2">
        <f t="array" aca="1" ref="N31" ca="1">SQRT(SUM(IF(LN(OFFSET($B$3,0,0,$D$2-E31,1)/OFFSET($B$3,E31,0,$D$2-E31,1))&lt;=F31,(LN(OFFSET($B$3,0,0,$D$2-E31,1)/OFFSET($B$3,E31,0,$D$2-E31,1))-F31)^2,"")))/SQRT(M31)</f>
        <v>8.0280602060395848E-2</v>
      </c>
      <c r="O31" s="13">
        <f t="shared" ca="1" si="1"/>
        <v>1.1731416928179683</v>
      </c>
    </row>
    <row r="32" spans="1:15" ht="15">
      <c r="A32" s="14">
        <v>42773</v>
      </c>
      <c r="B32" s="15">
        <v>4754.47</v>
      </c>
      <c r="C32" s="1"/>
      <c r="D32" s="1"/>
      <c r="E32" s="1">
        <v>29</v>
      </c>
      <c r="F32" s="2">
        <f t="array" aca="1" ref="F32" ca="1">AVERAGE(LN(OFFSET($B$3,0,0,$D$2-E32,1)/OFFSET($B$3,E32,0,$D$2-E32,1)))</f>
        <v>4.6772511876947958E-3</v>
      </c>
      <c r="G32" s="3">
        <f t="array" aca="1" ref="G32" ca="1">_xlfn.STDEV.S(LN(OFFSET($B$3,0,0,$D$2-E32,1)/OFFSET($B$3,E32,0,$D$2-E32,1)))</f>
        <v>6.9660337369548894E-2</v>
      </c>
      <c r="H32" s="4">
        <f t="array" aca="1" ref="H32" ca="1">SKEW(LN(OFFSET($B$3,0,0,$D$2-E32,1)/OFFSET($B$3,E32,0,$D$2-E32,1)))</f>
        <v>-0.95499127644180337</v>
      </c>
      <c r="I32" s="5">
        <f t="array" aca="1" ref="I32" ca="1">KURT(LN(OFFSET($B$3,0,0,$D$2-E32,1)/OFFSET($B$3,E32,0,$D$2-E32,1)))+3</f>
        <v>5.5311458707197243</v>
      </c>
      <c r="J32" s="1">
        <f t="array" aca="1" ref="J32" ca="1">SUM(IF(LN(OFFSET($B$3,0,0,$D$2-E32,1)/OFFSET($B$3,E32,0,$D$2-E32,1))&gt;F32,1,0))</f>
        <v>4178</v>
      </c>
      <c r="K32" s="2">
        <f t="array" aca="1" ref="K32" ca="1">SQRT(SUM(IF(LN(OFFSET($B$3,0,0,$D$2-E32,1)/OFFSET($B$3,E32,0,$D$2-E32,1))&gt;F32,(LN(OFFSET($B$3,0,0,$D$2-E32,1)/OFFSET($B$3,E32,0,$D$2-E32,1))-F32)^2,"")))/SQRT(J32)</f>
        <v>5.825719868962044E-2</v>
      </c>
      <c r="L32" s="6">
        <f t="shared" ca="1" si="0"/>
        <v>0.83630371154485417</v>
      </c>
      <c r="M32" s="1">
        <f t="array" aca="1" ref="M32" ca="1">SUM(IF(LN(OFFSET($B$3,0,0,$D$2-E32,1)/OFFSET($B$3,E32,0,$D$2-E32,1))&lt;=F32,1,0))</f>
        <v>3314</v>
      </c>
      <c r="N32" s="2">
        <f t="array" aca="1" ref="N32" ca="1">SQRT(SUM(IF(LN(OFFSET($B$3,0,0,$D$2-E32,1)/OFFSET($B$3,E32,0,$D$2-E32,1))&lt;=F32,(LN(OFFSET($B$3,0,0,$D$2-E32,1)/OFFSET($B$3,E32,0,$D$2-E32,1))-F32)^2,"")))/SQRT(M32)</f>
        <v>8.1792728687433341E-2</v>
      </c>
      <c r="O32" s="13">
        <f t="shared" ca="1" si="1"/>
        <v>1.1741649807626107</v>
      </c>
    </row>
    <row r="33" spans="1:15" ht="15">
      <c r="A33" s="14">
        <v>42772</v>
      </c>
      <c r="B33" s="15">
        <v>4778.08</v>
      </c>
      <c r="C33" s="1"/>
      <c r="D33" s="1"/>
      <c r="E33" s="1">
        <v>30</v>
      </c>
      <c r="F33" s="2">
        <f t="array" aca="1" ref="F33" ca="1">AVERAGE(LN(OFFSET($B$3,0,0,$D$2-E33,1)/OFFSET($B$3,E33,0,$D$2-E33,1)))</f>
        <v>4.832706623692575E-3</v>
      </c>
      <c r="G33" s="3">
        <f t="array" aca="1" ref="G33" ca="1">_xlfn.STDEV.S(LN(OFFSET($B$3,0,0,$D$2-E33,1)/OFFSET($B$3,E33,0,$D$2-E33,1)))</f>
        <v>7.0926915022118897E-2</v>
      </c>
      <c r="H33" s="4">
        <f t="array" aca="1" ref="H33" ca="1">SKEW(LN(OFFSET($B$3,0,0,$D$2-E33,1)/OFFSET($B$3,E33,0,$D$2-E33,1)))</f>
        <v>-0.95964283181056886</v>
      </c>
      <c r="I33" s="5">
        <f t="array" aca="1" ref="I33" ca="1">KURT(LN(OFFSET($B$3,0,0,$D$2-E33,1)/OFFSET($B$3,E33,0,$D$2-E33,1)))+3</f>
        <v>5.5417472086985917</v>
      </c>
      <c r="J33" s="1">
        <f t="array" aca="1" ref="J33" ca="1">SUM(IF(LN(OFFSET($B$3,0,0,$D$2-E33,1)/OFFSET($B$3,E33,0,$D$2-E33,1))&gt;F33,1,0))</f>
        <v>4173</v>
      </c>
      <c r="K33" s="2">
        <f t="array" aca="1" ref="K33" ca="1">SQRT(SUM(IF(LN(OFFSET($B$3,0,0,$D$2-E33,1)/OFFSET($B$3,E33,0,$D$2-E33,1))&gt;F33,(LN(OFFSET($B$3,0,0,$D$2-E33,1)/OFFSET($B$3,E33,0,$D$2-E33,1))-F33)^2,"")))/SQRT(J33)</f>
        <v>5.9270052687440587E-2</v>
      </c>
      <c r="L33" s="6">
        <f t="shared" ca="1" si="0"/>
        <v>0.8356496637271893</v>
      </c>
      <c r="M33" s="1">
        <f t="array" aca="1" ref="M33" ca="1">SUM(IF(LN(OFFSET($B$3,0,0,$D$2-E33,1)/OFFSET($B$3,E33,0,$D$2-E33,1))&lt;=F33,1,0))</f>
        <v>3318</v>
      </c>
      <c r="N33" s="2">
        <f t="array" aca="1" ref="N33" ca="1">SQRT(SUM(IF(LN(OFFSET($B$3,0,0,$D$2-E33,1)/OFFSET($B$3,E33,0,$D$2-E33,1))&lt;=F33,(LN(OFFSET($B$3,0,0,$D$2-E33,1)/OFFSET($B$3,E33,0,$D$2-E33,1))-F33)^2,"")))/SQRT(M33)</f>
        <v>8.329396881944745E-2</v>
      </c>
      <c r="O33" s="13">
        <f t="shared" ca="1" si="1"/>
        <v>1.1743633399742797</v>
      </c>
    </row>
    <row r="34" spans="1:15" ht="15">
      <c r="A34" s="14">
        <v>42769</v>
      </c>
      <c r="B34" s="15">
        <v>4825.42</v>
      </c>
      <c r="C34" s="1"/>
      <c r="D34" s="1"/>
      <c r="E34" s="1">
        <v>31</v>
      </c>
      <c r="F34" s="2">
        <f t="array" aca="1" ref="F34" ca="1">AVERAGE(LN(OFFSET($B$3,0,0,$D$2-E34,1)/OFFSET($B$3,E34,0,$D$2-E34,1)))</f>
        <v>4.9892937251276711E-3</v>
      </c>
      <c r="G34" s="3">
        <f t="array" aca="1" ref="G34" ca="1">_xlfn.STDEV.S(LN(OFFSET($B$3,0,0,$D$2-E34,1)/OFFSET($B$3,E34,0,$D$2-E34,1)))</f>
        <v>7.2270684951955405E-2</v>
      </c>
      <c r="H34" s="4">
        <f t="array" aca="1" ref="H34" ca="1">SKEW(LN(OFFSET($B$3,0,0,$D$2-E34,1)/OFFSET($B$3,E34,0,$D$2-E34,1)))</f>
        <v>-0.97222632841529022</v>
      </c>
      <c r="I34" s="5">
        <f t="array" aca="1" ref="I34" ca="1">KURT(LN(OFFSET($B$3,0,0,$D$2-E34,1)/OFFSET($B$3,E34,0,$D$2-E34,1)))+3</f>
        <v>5.6280127440285197</v>
      </c>
      <c r="J34" s="1">
        <f t="array" aca="1" ref="J34" ca="1">SUM(IF(LN(OFFSET($B$3,0,0,$D$2-E34,1)/OFFSET($B$3,E34,0,$D$2-E34,1))&gt;F34,1,0))</f>
        <v>4208</v>
      </c>
      <c r="K34" s="2">
        <f t="array" aca="1" ref="K34" ca="1">SQRT(SUM(IF(LN(OFFSET($B$3,0,0,$D$2-E34,1)/OFFSET($B$3,E34,0,$D$2-E34,1))&gt;F34,(LN(OFFSET($B$3,0,0,$D$2-E34,1)/OFFSET($B$3,E34,0,$D$2-E34,1))-F34)^2,"")))/SQRT(J34)</f>
        <v>6.004062154173604E-2</v>
      </c>
      <c r="L34" s="6">
        <f t="shared" ca="1" si="0"/>
        <v>0.83077421476841196</v>
      </c>
      <c r="M34" s="1">
        <f t="array" aca="1" ref="M34" ca="1">SUM(IF(LN(OFFSET($B$3,0,0,$D$2-E34,1)/OFFSET($B$3,E34,0,$D$2-E34,1))&lt;=F34,1,0))</f>
        <v>3282</v>
      </c>
      <c r="N34" s="2">
        <f t="array" aca="1" ref="N34" ca="1">SQRT(SUM(IF(LN(OFFSET($B$3,0,0,$D$2-E34,1)/OFFSET($B$3,E34,0,$D$2-E34,1))&lt;=F34,(LN(OFFSET($B$3,0,0,$D$2-E34,1)/OFFSET($B$3,E34,0,$D$2-E34,1))-F34)^2,"")))/SQRT(M34)</f>
        <v>8.5417775529501139E-2</v>
      </c>
      <c r="O34" s="13">
        <f t="shared" ca="1" si="1"/>
        <v>1.1819145700125264</v>
      </c>
    </row>
    <row r="35" spans="1:15" ht="15">
      <c r="A35" s="14">
        <v>42768</v>
      </c>
      <c r="B35" s="15">
        <v>4794.29</v>
      </c>
      <c r="C35" s="1"/>
      <c r="D35" s="1"/>
      <c r="E35" s="1">
        <v>32</v>
      </c>
      <c r="F35" s="2">
        <f t="array" aca="1" ref="F35" ca="1">AVERAGE(LN(OFFSET($B$3,0,0,$D$2-E35,1)/OFFSET($B$3,E35,0,$D$2-E35,1)))</f>
        <v>5.1446908016697509E-3</v>
      </c>
      <c r="G35" s="3">
        <f t="array" aca="1" ref="G35" ca="1">_xlfn.STDEV.S(LN(OFFSET($B$3,0,0,$D$2-E35,1)/OFFSET($B$3,E35,0,$D$2-E35,1)))</f>
        <v>7.3514425306557427E-2</v>
      </c>
      <c r="H35" s="4">
        <f t="array" aca="1" ref="H35" ca="1">SKEW(LN(OFFSET($B$3,0,0,$D$2-E35,1)/OFFSET($B$3,E35,0,$D$2-E35,1)))</f>
        <v>-0.97408120616120586</v>
      </c>
      <c r="I35" s="5">
        <f t="array" aca="1" ref="I35" ca="1">KURT(LN(OFFSET($B$3,0,0,$D$2-E35,1)/OFFSET($B$3,E35,0,$D$2-E35,1)))+3</f>
        <v>5.6562308545335398</v>
      </c>
      <c r="J35" s="1">
        <f t="array" aca="1" ref="J35" ca="1">SUM(IF(LN(OFFSET($B$3,0,0,$D$2-E35,1)/OFFSET($B$3,E35,0,$D$2-E35,1))&gt;F35,1,0))</f>
        <v>4203</v>
      </c>
      <c r="K35" s="2">
        <f t="array" aca="1" ref="K35" ca="1">SQRT(SUM(IF(LN(OFFSET($B$3,0,0,$D$2-E35,1)/OFFSET($B$3,E35,0,$D$2-E35,1))&gt;F35,(LN(OFFSET($B$3,0,0,$D$2-E35,1)/OFFSET($B$3,E35,0,$D$2-E35,1))-F35)^2,"")))/SQRT(J35)</f>
        <v>6.109200454940554E-2</v>
      </c>
      <c r="L35" s="6">
        <f t="shared" ca="1" si="0"/>
        <v>0.83102063703348006</v>
      </c>
      <c r="M35" s="1">
        <f t="array" aca="1" ref="M35" ca="1">SUM(IF(LN(OFFSET($B$3,0,0,$D$2-E35,1)/OFFSET($B$3,E35,0,$D$2-E35,1))&lt;=F35,1,0))</f>
        <v>3286</v>
      </c>
      <c r="N35" s="2">
        <f t="array" aca="1" ref="N35" ca="1">SQRT(SUM(IF(LN(OFFSET($B$3,0,0,$D$2-E35,1)/OFFSET($B$3,E35,0,$D$2-E35,1))&lt;=F35,(LN(OFFSET($B$3,0,0,$D$2-E35,1)/OFFSET($B$3,E35,0,$D$2-E35,1))-F35)^2,"")))/SQRT(M35)</f>
        <v>8.6841781523846376E-2</v>
      </c>
      <c r="O35" s="13">
        <f t="shared" ca="1" si="1"/>
        <v>1.181288994122085</v>
      </c>
    </row>
    <row r="36" spans="1:15" ht="15">
      <c r="A36" s="14">
        <v>42767</v>
      </c>
      <c r="B36" s="15">
        <v>4794.58</v>
      </c>
      <c r="C36" s="1"/>
      <c r="D36" s="1"/>
      <c r="E36" s="1">
        <v>33</v>
      </c>
      <c r="F36" s="2">
        <f t="array" aca="1" ref="F36" ca="1">AVERAGE(LN(OFFSET($B$3,0,0,$D$2-E36,1)/OFFSET($B$3,E36,0,$D$2-E36,1)))</f>
        <v>5.2982076055439319E-3</v>
      </c>
      <c r="G36" s="3">
        <f t="array" aca="1" ref="G36" ca="1">_xlfn.STDEV.S(LN(OFFSET($B$3,0,0,$D$2-E36,1)/OFFSET($B$3,E36,0,$D$2-E36,1)))</f>
        <v>7.4776485462243913E-2</v>
      </c>
      <c r="H36" s="4">
        <f t="array" aca="1" ref="H36" ca="1">SKEW(LN(OFFSET($B$3,0,0,$D$2-E36,1)/OFFSET($B$3,E36,0,$D$2-E36,1)))</f>
        <v>-0.97562812488930528</v>
      </c>
      <c r="I36" s="5">
        <f t="array" aca="1" ref="I36" ca="1">KURT(LN(OFFSET($B$3,0,0,$D$2-E36,1)/OFFSET($B$3,E36,0,$D$2-E36,1)))+3</f>
        <v>5.6526041311266901</v>
      </c>
      <c r="J36" s="1">
        <f t="array" aca="1" ref="J36" ca="1">SUM(IF(LN(OFFSET($B$3,0,0,$D$2-E36,1)/OFFSET($B$3,E36,0,$D$2-E36,1))&gt;F36,1,0))</f>
        <v>4194</v>
      </c>
      <c r="K36" s="2">
        <f t="array" aca="1" ref="K36" ca="1">SQRT(SUM(IF(LN(OFFSET($B$3,0,0,$D$2-E36,1)/OFFSET($B$3,E36,0,$D$2-E36,1))&gt;F36,(LN(OFFSET($B$3,0,0,$D$2-E36,1)/OFFSET($B$3,E36,0,$D$2-E36,1))-F36)^2,"")))/SQRT(J36)</f>
        <v>6.2169406566830669E-2</v>
      </c>
      <c r="L36" s="6">
        <f t="shared" ca="1" si="0"/>
        <v>0.83140316347471555</v>
      </c>
      <c r="M36" s="1">
        <f t="array" aca="1" ref="M36" ca="1">SUM(IF(LN(OFFSET($B$3,0,0,$D$2-E36,1)/OFFSET($B$3,E36,0,$D$2-E36,1))&lt;=F36,1,0))</f>
        <v>3294</v>
      </c>
      <c r="N36" s="2">
        <f t="array" aca="1" ref="N36" ca="1">SQRT(SUM(IF(LN(OFFSET($B$3,0,0,$D$2-E36,1)/OFFSET($B$3,E36,0,$D$2-E36,1))&lt;=F36,(LN(OFFSET($B$3,0,0,$D$2-E36,1)/OFFSET($B$3,E36,0,$D$2-E36,1))-F36)^2,"")))/SQRT(M36)</f>
        <v>8.8249820948438265E-2</v>
      </c>
      <c r="O36" s="13">
        <f t="shared" ca="1" si="1"/>
        <v>1.1801814487924456</v>
      </c>
    </row>
    <row r="37" spans="1:15" ht="15">
      <c r="A37" s="14">
        <v>42766</v>
      </c>
      <c r="B37" s="15">
        <v>4748.8999999999996</v>
      </c>
      <c r="C37" s="1"/>
      <c r="D37" s="1"/>
      <c r="E37" s="1">
        <v>34</v>
      </c>
      <c r="F37" s="2">
        <f t="array" aca="1" ref="F37" ca="1">AVERAGE(LN(OFFSET($B$3,0,0,$D$2-E37,1)/OFFSET($B$3,E37,0,$D$2-E37,1)))</f>
        <v>5.4515654277392566E-3</v>
      </c>
      <c r="G37" s="3">
        <f t="array" aca="1" ref="G37" ca="1">_xlfn.STDEV.S(LN(OFFSET($B$3,0,0,$D$2-E37,1)/OFFSET($B$3,E37,0,$D$2-E37,1)))</f>
        <v>7.5989910697016161E-2</v>
      </c>
      <c r="H37" s="4">
        <f t="array" aca="1" ref="H37" ca="1">SKEW(LN(OFFSET($B$3,0,0,$D$2-E37,1)/OFFSET($B$3,E37,0,$D$2-E37,1)))</f>
        <v>-0.97704551277869844</v>
      </c>
      <c r="I37" s="5">
        <f t="array" aca="1" ref="I37" ca="1">KURT(LN(OFFSET($B$3,0,0,$D$2-E37,1)/OFFSET($B$3,E37,0,$D$2-E37,1)))+3</f>
        <v>5.6499486825700025</v>
      </c>
      <c r="J37" s="1">
        <f t="array" aca="1" ref="J37" ca="1">SUM(IF(LN(OFFSET($B$3,0,0,$D$2-E37,1)/OFFSET($B$3,E37,0,$D$2-E37,1))&gt;F37,1,0))</f>
        <v>4212</v>
      </c>
      <c r="K37" s="2">
        <f t="array" aca="1" ref="K37" ca="1">SQRT(SUM(IF(LN(OFFSET($B$3,0,0,$D$2-E37,1)/OFFSET($B$3,E37,0,$D$2-E37,1))&gt;F37,(LN(OFFSET($B$3,0,0,$D$2-E37,1)/OFFSET($B$3,E37,0,$D$2-E37,1))-F37)^2,"")))/SQRT(J37)</f>
        <v>6.2987443385023434E-2</v>
      </c>
      <c r="L37" s="6">
        <f t="shared" ca="1" si="0"/>
        <v>0.82889218854545532</v>
      </c>
      <c r="M37" s="1">
        <f t="array" aca="1" ref="M37" ca="1">SUM(IF(LN(OFFSET($B$3,0,0,$D$2-E37,1)/OFFSET($B$3,E37,0,$D$2-E37,1))&lt;=F37,1,0))</f>
        <v>3275</v>
      </c>
      <c r="N37" s="2">
        <f t="array" aca="1" ref="N37" ca="1">SQRT(SUM(IF(LN(OFFSET($B$3,0,0,$D$2-E37,1)/OFFSET($B$3,E37,0,$D$2-E37,1))&lt;=F37,(LN(OFFSET($B$3,0,0,$D$2-E37,1)/OFFSET($B$3,E37,0,$D$2-E37,1))-F37)^2,"")))/SQRT(M37)</f>
        <v>8.9982002795661251E-2</v>
      </c>
      <c r="O37" s="13">
        <f t="shared" ca="1" si="1"/>
        <v>1.1841309190957439</v>
      </c>
    </row>
    <row r="38" spans="1:15" ht="15">
      <c r="A38" s="14">
        <v>42765</v>
      </c>
      <c r="B38" s="15">
        <v>4784.6400000000003</v>
      </c>
      <c r="C38" s="1"/>
      <c r="D38" s="1"/>
      <c r="E38" s="1">
        <v>35</v>
      </c>
      <c r="F38" s="2">
        <f t="array" aca="1" ref="F38" ca="1">AVERAGE(LN(OFFSET($B$3,0,0,$D$2-E38,1)/OFFSET($B$3,E38,0,$D$2-E38,1)))</f>
        <v>5.6032823908150464E-3</v>
      </c>
      <c r="G38" s="3">
        <f t="array" aca="1" ref="G38" ca="1">_xlfn.STDEV.S(LN(OFFSET($B$3,0,0,$D$2-E38,1)/OFFSET($B$3,E38,0,$D$2-E38,1)))</f>
        <v>7.7128103843300877E-2</v>
      </c>
      <c r="H38" s="4">
        <f t="array" aca="1" ref="H38" ca="1">SKEW(LN(OFFSET($B$3,0,0,$D$2-E38,1)/OFFSET($B$3,E38,0,$D$2-E38,1)))</f>
        <v>-0.9822417500097318</v>
      </c>
      <c r="I38" s="5">
        <f t="array" aca="1" ref="I38" ca="1">KURT(LN(OFFSET($B$3,0,0,$D$2-E38,1)/OFFSET($B$3,E38,0,$D$2-E38,1)))+3</f>
        <v>5.6621891104643289</v>
      </c>
      <c r="J38" s="1">
        <f t="array" aca="1" ref="J38" ca="1">SUM(IF(LN(OFFSET($B$3,0,0,$D$2-E38,1)/OFFSET($B$3,E38,0,$D$2-E38,1))&gt;F38,1,0))</f>
        <v>4222</v>
      </c>
      <c r="K38" s="2">
        <f t="array" aca="1" ref="K38" ca="1">SQRT(SUM(IF(LN(OFFSET($B$3,0,0,$D$2-E38,1)/OFFSET($B$3,E38,0,$D$2-E38,1))&gt;F38,(LN(OFFSET($B$3,0,0,$D$2-E38,1)/OFFSET($B$3,E38,0,$D$2-E38,1))-F38)^2,"")))/SQRT(J38)</f>
        <v>6.3772550113490728E-2</v>
      </c>
      <c r="L38" s="6">
        <f t="shared" ca="1" si="0"/>
        <v>0.8268393352837472</v>
      </c>
      <c r="M38" s="1">
        <f t="array" aca="1" ref="M38" ca="1">SUM(IF(LN(OFFSET($B$3,0,0,$D$2-E38,1)/OFFSET($B$3,E38,0,$D$2-E38,1))&lt;=F38,1,0))</f>
        <v>3264</v>
      </c>
      <c r="N38" s="2">
        <f t="array" aca="1" ref="N38" ca="1">SQRT(SUM(IF(LN(OFFSET($B$3,0,0,$D$2-E38,1)/OFFSET($B$3,E38,0,$D$2-E38,1))&lt;=F38,(LN(OFFSET($B$3,0,0,$D$2-E38,1)/OFFSET($B$3,E38,0,$D$2-E38,1))-F38)^2,"")))/SQRT(M38)</f>
        <v>9.1548061067366321E-2</v>
      </c>
      <c r="O38" s="13">
        <f t="shared" ca="1" si="1"/>
        <v>1.1869611270797229</v>
      </c>
    </row>
    <row r="39" spans="1:15" ht="15">
      <c r="A39" s="14">
        <v>42762</v>
      </c>
      <c r="B39" s="15">
        <v>4839.9799999999996</v>
      </c>
      <c r="C39" s="1"/>
      <c r="D39" s="1"/>
      <c r="E39" s="1">
        <v>36</v>
      </c>
      <c r="F39" s="2">
        <f t="array" aca="1" ref="F39" ca="1">AVERAGE(LN(OFFSET($B$3,0,0,$D$2-E39,1)/OFFSET($B$3,E39,0,$D$2-E39,1)))</f>
        <v>5.7563451083983272E-3</v>
      </c>
      <c r="G39" s="3">
        <f t="array" aca="1" ref="G39" ca="1">_xlfn.STDEV.S(LN(OFFSET($B$3,0,0,$D$2-E39,1)/OFFSET($B$3,E39,0,$D$2-E39,1)))</f>
        <v>7.822409385149319E-2</v>
      </c>
      <c r="H39" s="4">
        <f t="array" aca="1" ref="H39" ca="1">SKEW(LN(OFFSET($B$3,0,0,$D$2-E39,1)/OFFSET($B$3,E39,0,$D$2-E39,1)))</f>
        <v>-0.98508101579297302</v>
      </c>
      <c r="I39" s="5">
        <f t="array" aca="1" ref="I39" ca="1">KURT(LN(OFFSET($B$3,0,0,$D$2-E39,1)/OFFSET($B$3,E39,0,$D$2-E39,1)))+3</f>
        <v>5.644101157904414</v>
      </c>
      <c r="J39" s="1">
        <f t="array" aca="1" ref="J39" ca="1">SUM(IF(LN(OFFSET($B$3,0,0,$D$2-E39,1)/OFFSET($B$3,E39,0,$D$2-E39,1))&gt;F39,1,0))</f>
        <v>4196</v>
      </c>
      <c r="K39" s="2">
        <f t="array" aca="1" ref="K39" ca="1">SQRT(SUM(IF(LN(OFFSET($B$3,0,0,$D$2-E39,1)/OFFSET($B$3,E39,0,$D$2-E39,1))&gt;F39,(LN(OFFSET($B$3,0,0,$D$2-E39,1)/OFFSET($B$3,E39,0,$D$2-E39,1))-F39)^2,"")))/SQRT(J39)</f>
        <v>6.4832424870381836E-2</v>
      </c>
      <c r="L39" s="6">
        <f t="shared" ca="1" si="0"/>
        <v>0.82880378254639597</v>
      </c>
      <c r="M39" s="1">
        <f t="array" aca="1" ref="M39" ca="1">SUM(IF(LN(OFFSET($B$3,0,0,$D$2-E39,1)/OFFSET($B$3,E39,0,$D$2-E39,1))&lt;=F39,1,0))</f>
        <v>3289</v>
      </c>
      <c r="N39" s="2">
        <f t="array" aca="1" ref="N39" ca="1">SQRT(SUM(IF(LN(OFFSET($B$3,0,0,$D$2-E39,1)/OFFSET($B$3,E39,0,$D$2-E39,1))&lt;=F39,(LN(OFFSET($B$3,0,0,$D$2-E39,1)/OFFSET($B$3,E39,0,$D$2-E39,1))-F39)^2,"")))/SQRT(M39)</f>
        <v>9.2526862233136997E-2</v>
      </c>
      <c r="O39" s="13">
        <f t="shared" ca="1" si="1"/>
        <v>1.1828435163313917</v>
      </c>
    </row>
    <row r="40" spans="1:15" ht="15">
      <c r="A40" s="14">
        <v>42761</v>
      </c>
      <c r="B40" s="15">
        <v>4867.24</v>
      </c>
      <c r="C40" s="1"/>
      <c r="D40" s="1"/>
      <c r="E40" s="1">
        <v>37</v>
      </c>
      <c r="F40" s="2">
        <f t="array" aca="1" ref="F40" ca="1">AVERAGE(LN(OFFSET($B$3,0,0,$D$2-E40,1)/OFFSET($B$3,E40,0,$D$2-E40,1)))</f>
        <v>5.9115199448938555E-3</v>
      </c>
      <c r="G40" s="3">
        <f t="array" aca="1" ref="G40" ca="1">_xlfn.STDEV.S(LN(OFFSET($B$3,0,0,$D$2-E40,1)/OFFSET($B$3,E40,0,$D$2-E40,1)))</f>
        <v>7.9334773039613893E-2</v>
      </c>
      <c r="H40" s="4">
        <f t="array" aca="1" ref="H40" ca="1">SKEW(LN(OFFSET($B$3,0,0,$D$2-E40,1)/OFFSET($B$3,E40,0,$D$2-E40,1)))</f>
        <v>-0.98698616856929966</v>
      </c>
      <c r="I40" s="5">
        <f t="array" aca="1" ref="I40" ca="1">KURT(LN(OFFSET($B$3,0,0,$D$2-E40,1)/OFFSET($B$3,E40,0,$D$2-E40,1)))+3</f>
        <v>5.6424864740284626</v>
      </c>
      <c r="J40" s="1">
        <f t="array" aca="1" ref="J40" ca="1">SUM(IF(LN(OFFSET($B$3,0,0,$D$2-E40,1)/OFFSET($B$3,E40,0,$D$2-E40,1))&gt;F40,1,0))</f>
        <v>4193</v>
      </c>
      <c r="K40" s="2">
        <f t="array" aca="1" ref="K40" ca="1">SQRT(SUM(IF(LN(OFFSET($B$3,0,0,$D$2-E40,1)/OFFSET($B$3,E40,0,$D$2-E40,1))&gt;F40,(LN(OFFSET($B$3,0,0,$D$2-E40,1)/OFFSET($B$3,E40,0,$D$2-E40,1))-F40)^2,"")))/SQRT(J40)</f>
        <v>6.5736016575959136E-2</v>
      </c>
      <c r="L40" s="6">
        <f t="shared" ca="1" si="0"/>
        <v>0.82859021406836886</v>
      </c>
      <c r="M40" s="1">
        <f t="array" aca="1" ref="M40" ca="1">SUM(IF(LN(OFFSET($B$3,0,0,$D$2-E40,1)/OFFSET($B$3,E40,0,$D$2-E40,1))&lt;=F40,1,0))</f>
        <v>3291</v>
      </c>
      <c r="N40" s="2">
        <f t="array" aca="1" ref="N40" ca="1">SQRT(SUM(IF(LN(OFFSET($B$3,0,0,$D$2-E40,1)/OFFSET($B$3,E40,0,$D$2-E40,1))&lt;=F40,(LN(OFFSET($B$3,0,0,$D$2-E40,1)/OFFSET($B$3,E40,0,$D$2-E40,1))-F40)^2,"")))/SQRT(M40)</f>
        <v>9.3838040657375762E-2</v>
      </c>
      <c r="O40" s="13">
        <f t="shared" ca="1" si="1"/>
        <v>1.1828109801299869</v>
      </c>
    </row>
    <row r="41" spans="1:15" ht="15">
      <c r="A41" s="14">
        <v>42760</v>
      </c>
      <c r="B41" s="15">
        <v>4877.67</v>
      </c>
      <c r="C41" s="1"/>
      <c r="D41" s="1"/>
      <c r="E41" s="1">
        <v>38</v>
      </c>
      <c r="F41" s="2">
        <f t="array" aca="1" ref="F41" ca="1">AVERAGE(LN(OFFSET($B$3,0,0,$D$2-E41,1)/OFFSET($B$3,E41,0,$D$2-E41,1)))</f>
        <v>6.0651813377485273E-3</v>
      </c>
      <c r="G41" s="3">
        <f t="array" aca="1" ref="G41" ca="1">_xlfn.STDEV.S(LN(OFFSET($B$3,0,0,$D$2-E41,1)/OFFSET($B$3,E41,0,$D$2-E41,1)))</f>
        <v>8.0416540405736106E-2</v>
      </c>
      <c r="H41" s="4">
        <f t="array" aca="1" ref="H41" ca="1">SKEW(LN(OFFSET($B$3,0,0,$D$2-E41,1)/OFFSET($B$3,E41,0,$D$2-E41,1)))</f>
        <v>-0.98798485344199083</v>
      </c>
      <c r="I41" s="5">
        <f t="array" aca="1" ref="I41" ca="1">KURT(LN(OFFSET($B$3,0,0,$D$2-E41,1)/OFFSET($B$3,E41,0,$D$2-E41,1)))+3</f>
        <v>5.6358613460475455</v>
      </c>
      <c r="J41" s="1">
        <f t="array" aca="1" ref="J41" ca="1">SUM(IF(LN(OFFSET($B$3,0,0,$D$2-E41,1)/OFFSET($B$3,E41,0,$D$2-E41,1))&gt;F41,1,0))</f>
        <v>4194</v>
      </c>
      <c r="K41" s="2">
        <f t="array" aca="1" ref="K41" ca="1">SQRT(SUM(IF(LN(OFFSET($B$3,0,0,$D$2-E41,1)/OFFSET($B$3,E41,0,$D$2-E41,1))&gt;F41,(LN(OFFSET($B$3,0,0,$D$2-E41,1)/OFFSET($B$3,E41,0,$D$2-E41,1))-F41)^2,"")))/SQRT(J41)</f>
        <v>6.6609612450422684E-2</v>
      </c>
      <c r="L41" s="6">
        <f t="shared" ca="1" si="0"/>
        <v>0.82830736207188815</v>
      </c>
      <c r="M41" s="1">
        <f t="array" aca="1" ref="M41" ca="1">SUM(IF(LN(OFFSET($B$3,0,0,$D$2-E41,1)/OFFSET($B$3,E41,0,$D$2-E41,1))&lt;=F41,1,0))</f>
        <v>3289</v>
      </c>
      <c r="N41" s="2">
        <f t="array" aca="1" ref="N41" ca="1">SQRT(SUM(IF(LN(OFFSET($B$3,0,0,$D$2-E41,1)/OFFSET($B$3,E41,0,$D$2-E41,1))&lt;=F41,(LN(OFFSET($B$3,0,0,$D$2-E41,1)/OFFSET($B$3,E41,0,$D$2-E41,1))-F41)^2,"")))/SQRT(M41)</f>
        <v>9.5149365044404771E-2</v>
      </c>
      <c r="O41" s="13">
        <f t="shared" ca="1" si="1"/>
        <v>1.1832063971458511</v>
      </c>
    </row>
    <row r="42" spans="1:15" ht="15">
      <c r="A42" s="14">
        <v>42759</v>
      </c>
      <c r="B42" s="15">
        <v>4830.03</v>
      </c>
      <c r="C42" s="1"/>
      <c r="D42" s="1"/>
      <c r="E42" s="1">
        <v>39</v>
      </c>
      <c r="F42" s="2">
        <f t="array" aca="1" ref="F42" ca="1">AVERAGE(LN(OFFSET($B$3,0,0,$D$2-E42,1)/OFFSET($B$3,E42,0,$D$2-E42,1)))</f>
        <v>6.218295263116091E-3</v>
      </c>
      <c r="G42" s="3">
        <f t="array" aca="1" ref="G42" ca="1">_xlfn.STDEV.S(LN(OFFSET($B$3,0,0,$D$2-E42,1)/OFFSET($B$3,E42,0,$D$2-E42,1)))</f>
        <v>8.1462034892751667E-2</v>
      </c>
      <c r="H42" s="4">
        <f t="array" aca="1" ref="H42" ca="1">SKEW(LN(OFFSET($B$3,0,0,$D$2-E42,1)/OFFSET($B$3,E42,0,$D$2-E42,1)))</f>
        <v>-0.99245212794470716</v>
      </c>
      <c r="I42" s="5">
        <f t="array" aca="1" ref="I42" ca="1">KURT(LN(OFFSET($B$3,0,0,$D$2-E42,1)/OFFSET($B$3,E42,0,$D$2-E42,1)))+3</f>
        <v>5.643565579167813</v>
      </c>
      <c r="J42" s="1">
        <f t="array" aca="1" ref="J42" ca="1">SUM(IF(LN(OFFSET($B$3,0,0,$D$2-E42,1)/OFFSET($B$3,E42,0,$D$2-E42,1))&gt;F42,1,0))</f>
        <v>4227</v>
      </c>
      <c r="K42" s="2">
        <f t="array" aca="1" ref="K42" ca="1">SQRT(SUM(IF(LN(OFFSET($B$3,0,0,$D$2-E42,1)/OFFSET($B$3,E42,0,$D$2-E42,1))&gt;F42,(LN(OFFSET($B$3,0,0,$D$2-E42,1)/OFFSET($B$3,E42,0,$D$2-E42,1))-F42)^2,"")))/SQRT(J42)</f>
        <v>6.7163890055942324E-2</v>
      </c>
      <c r="L42" s="6">
        <f t="shared" ca="1" si="0"/>
        <v>0.82448087804787251</v>
      </c>
      <c r="M42" s="1">
        <f t="array" aca="1" ref="M42" ca="1">SUM(IF(LN(OFFSET($B$3,0,0,$D$2-E42,1)/OFFSET($B$3,E42,0,$D$2-E42,1))&lt;=F42,1,0))</f>
        <v>3255</v>
      </c>
      <c r="N42" s="2">
        <f t="array" aca="1" ref="N42" ca="1">SQRT(SUM(IF(LN(OFFSET($B$3,0,0,$D$2-E42,1)/OFFSET($B$3,E42,0,$D$2-E42,1))&lt;=F42,(LN(OFFSET($B$3,0,0,$D$2-E42,1)/OFFSET($B$3,E42,0,$D$2-E42,1))-F42)^2,"")))/SQRT(M42)</f>
        <v>9.6921019443341125E-2</v>
      </c>
      <c r="O42" s="13">
        <f t="shared" ca="1" si="1"/>
        <v>1.1897691921266378</v>
      </c>
    </row>
    <row r="43" spans="1:15" ht="15">
      <c r="A43" s="14">
        <v>42758</v>
      </c>
      <c r="B43" s="15">
        <v>4821.41</v>
      </c>
      <c r="C43" s="1"/>
      <c r="D43" s="1"/>
      <c r="E43" s="1">
        <v>40</v>
      </c>
      <c r="F43" s="2">
        <f t="array" aca="1" ref="F43" ca="1">AVERAGE(LN(OFFSET($B$3,0,0,$D$2-E43,1)/OFFSET($B$3,E43,0,$D$2-E43,1)))</f>
        <v>6.3723349939388673E-3</v>
      </c>
      <c r="G43" s="3">
        <f t="array" aca="1" ref="G43" ca="1">_xlfn.STDEV.S(LN(OFFSET($B$3,0,0,$D$2-E43,1)/OFFSET($B$3,E43,0,$D$2-E43,1)))</f>
        <v>8.2460160007374897E-2</v>
      </c>
      <c r="H43" s="4">
        <f t="array" aca="1" ref="H43" ca="1">SKEW(LN(OFFSET($B$3,0,0,$D$2-E43,1)/OFFSET($B$3,E43,0,$D$2-E43,1)))</f>
        <v>-0.99379672910923</v>
      </c>
      <c r="I43" s="5">
        <f t="array" aca="1" ref="I43" ca="1">KURT(LN(OFFSET($B$3,0,0,$D$2-E43,1)/OFFSET($B$3,E43,0,$D$2-E43,1)))+3</f>
        <v>5.6181896686211283</v>
      </c>
      <c r="J43" s="1">
        <f t="array" aca="1" ref="J43" ca="1">SUM(IF(LN(OFFSET($B$3,0,0,$D$2-E43,1)/OFFSET($B$3,E43,0,$D$2-E43,1))&gt;F43,1,0))</f>
        <v>4225</v>
      </c>
      <c r="K43" s="2">
        <f t="array" aca="1" ref="K43" ca="1">SQRT(SUM(IF(LN(OFFSET($B$3,0,0,$D$2-E43,1)/OFFSET($B$3,E43,0,$D$2-E43,1))&gt;F43,(LN(OFFSET($B$3,0,0,$D$2-E43,1)/OFFSET($B$3,E43,0,$D$2-E43,1))-F43)^2,"")))/SQRT(J43)</f>
        <v>6.7963066608807438E-2</v>
      </c>
      <c r="L43" s="6">
        <f t="shared" ca="1" si="0"/>
        <v>0.82419275687470295</v>
      </c>
      <c r="M43" s="1">
        <f t="array" aca="1" ref="M43" ca="1">SUM(IF(LN(OFFSET($B$3,0,0,$D$2-E43,1)/OFFSET($B$3,E43,0,$D$2-E43,1))&lt;=F43,1,0))</f>
        <v>3256</v>
      </c>
      <c r="N43" s="2">
        <f t="array" aca="1" ref="N43" ca="1">SQRT(SUM(IF(LN(OFFSET($B$3,0,0,$D$2-E43,1)/OFFSET($B$3,E43,0,$D$2-E43,1))&lt;=F43,(LN(OFFSET($B$3,0,0,$D$2-E43,1)/OFFSET($B$3,E43,0,$D$2-E43,1))-F43)^2,"")))/SQRT(M43)</f>
        <v>9.8118678323267233E-2</v>
      </c>
      <c r="O43" s="13">
        <f t="shared" ca="1" si="1"/>
        <v>1.189891922529521</v>
      </c>
    </row>
    <row r="44" spans="1:15" ht="15">
      <c r="A44" s="14">
        <v>42755</v>
      </c>
      <c r="B44" s="15">
        <v>4850.67</v>
      </c>
      <c r="C44" s="1"/>
      <c r="D44" s="1"/>
      <c r="E44" s="1">
        <v>41</v>
      </c>
      <c r="F44" s="2">
        <f t="array" aca="1" ref="F44" ca="1">AVERAGE(LN(OFFSET($B$3,0,0,$D$2-E44,1)/OFFSET($B$3,E44,0,$D$2-E44,1)))</f>
        <v>6.5265241335701928E-3</v>
      </c>
      <c r="G44" s="3">
        <f t="array" aca="1" ref="G44" ca="1">_xlfn.STDEV.S(LN(OFFSET($B$3,0,0,$D$2-E44,1)/OFFSET($B$3,E44,0,$D$2-E44,1)))</f>
        <v>8.349194611123073E-2</v>
      </c>
      <c r="H44" s="4">
        <f t="array" aca="1" ref="H44" ca="1">SKEW(LN(OFFSET($B$3,0,0,$D$2-E44,1)/OFFSET($B$3,E44,0,$D$2-E44,1)))</f>
        <v>-0.99066830948112083</v>
      </c>
      <c r="I44" s="5">
        <f t="array" aca="1" ref="I44" ca="1">KURT(LN(OFFSET($B$3,0,0,$D$2-E44,1)/OFFSET($B$3,E44,0,$D$2-E44,1)))+3</f>
        <v>5.576231984675303</v>
      </c>
      <c r="J44" s="1">
        <f t="array" aca="1" ref="J44" ca="1">SUM(IF(LN(OFFSET($B$3,0,0,$D$2-E44,1)/OFFSET($B$3,E44,0,$D$2-E44,1))&gt;F44,1,0))</f>
        <v>4241</v>
      </c>
      <c r="K44" s="2">
        <f t="array" aca="1" ref="K44" ca="1">SQRT(SUM(IF(LN(OFFSET($B$3,0,0,$D$2-E44,1)/OFFSET($B$3,E44,0,$D$2-E44,1))&gt;F44,(LN(OFFSET($B$3,0,0,$D$2-E44,1)/OFFSET($B$3,E44,0,$D$2-E44,1))-F44)^2,"")))/SQRT(J44)</f>
        <v>6.8651262430079255E-2</v>
      </c>
      <c r="L44" s="6">
        <f t="shared" ca="1" si="0"/>
        <v>0.8222501166593934</v>
      </c>
      <c r="M44" s="1">
        <f t="array" aca="1" ref="M44" ca="1">SUM(IF(LN(OFFSET($B$3,0,0,$D$2-E44,1)/OFFSET($B$3,E44,0,$D$2-E44,1))&lt;=F44,1,0))</f>
        <v>3239</v>
      </c>
      <c r="N44" s="2">
        <f t="array" aca="1" ref="N44" ca="1">SQRT(SUM(IF(LN(OFFSET($B$3,0,0,$D$2-E44,1)/OFFSET($B$3,E44,0,$D$2-E44,1))&lt;=F44,(LN(OFFSET($B$3,0,0,$D$2-E44,1)/OFFSET($B$3,E44,0,$D$2-E44,1))-F44)^2,"")))/SQRT(M44)</f>
        <v>9.9625082388685005E-2</v>
      </c>
      <c r="O44" s="13">
        <f t="shared" ca="1" si="1"/>
        <v>1.1932298506488419</v>
      </c>
    </row>
    <row r="45" spans="1:15" ht="15">
      <c r="A45" s="14">
        <v>42754</v>
      </c>
      <c r="B45" s="15">
        <v>4841.1400000000003</v>
      </c>
      <c r="C45" s="1"/>
      <c r="D45" s="1"/>
      <c r="E45" s="1">
        <v>42</v>
      </c>
      <c r="F45" s="2">
        <f t="array" aca="1" ref="F45" ca="1">AVERAGE(LN(OFFSET($B$3,0,0,$D$2-E45,1)/OFFSET($B$3,E45,0,$D$2-E45,1)))</f>
        <v>6.6823727528466572E-3</v>
      </c>
      <c r="G45" s="3">
        <f t="array" aca="1" ref="G45" ca="1">_xlfn.STDEV.S(LN(OFFSET($B$3,0,0,$D$2-E45,1)/OFFSET($B$3,E45,0,$D$2-E45,1)))</f>
        <v>8.4525835463374138E-2</v>
      </c>
      <c r="H45" s="4">
        <f t="array" aca="1" ref="H45" ca="1">SKEW(LN(OFFSET($B$3,0,0,$D$2-E45,1)/OFFSET($B$3,E45,0,$D$2-E45,1)))</f>
        <v>-0.9864616339319322</v>
      </c>
      <c r="I45" s="5">
        <f t="array" aca="1" ref="I45" ca="1">KURT(LN(OFFSET($B$3,0,0,$D$2-E45,1)/OFFSET($B$3,E45,0,$D$2-E45,1)))+3</f>
        <v>5.5199436024980182</v>
      </c>
      <c r="J45" s="1">
        <f t="array" aca="1" ref="J45" ca="1">SUM(IF(LN(OFFSET($B$3,0,0,$D$2-E45,1)/OFFSET($B$3,E45,0,$D$2-E45,1))&gt;F45,1,0))</f>
        <v>4249</v>
      </c>
      <c r="K45" s="2">
        <f t="array" aca="1" ref="K45" ca="1">SQRT(SUM(IF(LN(OFFSET($B$3,0,0,$D$2-E45,1)/OFFSET($B$3,E45,0,$D$2-E45,1))&gt;F45,(LN(OFFSET($B$3,0,0,$D$2-E45,1)/OFFSET($B$3,E45,0,$D$2-E45,1))-F45)^2,"")))/SQRT(J45)</f>
        <v>6.9405326257871117E-2</v>
      </c>
      <c r="L45" s="6">
        <f t="shared" ca="1" si="0"/>
        <v>0.82111375625438354</v>
      </c>
      <c r="M45" s="1">
        <f t="array" aca="1" ref="M45" ca="1">SUM(IF(LN(OFFSET($B$3,0,0,$D$2-E45,1)/OFFSET($B$3,E45,0,$D$2-E45,1))&lt;=F45,1,0))</f>
        <v>3230</v>
      </c>
      <c r="N45" s="2">
        <f t="array" aca="1" ref="N45" ca="1">SQRT(SUM(IF(LN(OFFSET($B$3,0,0,$D$2-E45,1)/OFFSET($B$3,E45,0,$D$2-E45,1))&lt;=F45,(LN(OFFSET($B$3,0,0,$D$2-E45,1)/OFFSET($B$3,E45,0,$D$2-E45,1))-F45)^2,"")))/SQRT(M45)</f>
        <v>0.10101587697320444</v>
      </c>
      <c r="O45" s="13">
        <f t="shared" ca="1" si="1"/>
        <v>1.1950887727927351</v>
      </c>
    </row>
    <row r="46" spans="1:15" ht="15">
      <c r="A46" s="14">
        <v>42753</v>
      </c>
      <c r="B46" s="15">
        <v>4853.3999999999996</v>
      </c>
      <c r="C46" s="1"/>
      <c r="D46" s="1"/>
      <c r="E46" s="1">
        <v>43</v>
      </c>
      <c r="F46" s="2">
        <f t="array" aca="1" ref="F46" ca="1">AVERAGE(LN(OFFSET($B$3,0,0,$D$2-E46,1)/OFFSET($B$3,E46,0,$D$2-E46,1)))</f>
        <v>6.8372544665407974E-3</v>
      </c>
      <c r="G46" s="3">
        <f t="array" aca="1" ref="G46" ca="1">_xlfn.STDEV.S(LN(OFFSET($B$3,0,0,$D$2-E46,1)/OFFSET($B$3,E46,0,$D$2-E46,1)))</f>
        <v>8.5581649355684922E-2</v>
      </c>
      <c r="H46" s="4">
        <f t="array" aca="1" ref="H46" ca="1">SKEW(LN(OFFSET($B$3,0,0,$D$2-E46,1)/OFFSET($B$3,E46,0,$D$2-E46,1)))</f>
        <v>-0.9868253460931159</v>
      </c>
      <c r="I46" s="5">
        <f t="array" aca="1" ref="I46" ca="1">KURT(LN(OFFSET($B$3,0,0,$D$2-E46,1)/OFFSET($B$3,E46,0,$D$2-E46,1)))+3</f>
        <v>5.4852538595850682</v>
      </c>
      <c r="J46" s="1">
        <f t="array" aca="1" ref="J46" ca="1">SUM(IF(LN(OFFSET($B$3,0,0,$D$2-E46,1)/OFFSET($B$3,E46,0,$D$2-E46,1))&gt;F46,1,0))</f>
        <v>4257</v>
      </c>
      <c r="K46" s="2">
        <f t="array" aca="1" ref="K46" ca="1">SQRT(SUM(IF(LN(OFFSET($B$3,0,0,$D$2-E46,1)/OFFSET($B$3,E46,0,$D$2-E46,1))&gt;F46,(LN(OFFSET($B$3,0,0,$D$2-E46,1)/OFFSET($B$3,E46,0,$D$2-E46,1))-F46)^2,"")))/SQRT(J46)</f>
        <v>7.0119681327260736E-2</v>
      </c>
      <c r="L46" s="6">
        <f t="shared" ca="1" si="0"/>
        <v>0.81933080111411649</v>
      </c>
      <c r="M46" s="1">
        <f t="array" aca="1" ref="M46" ca="1">SUM(IF(LN(OFFSET($B$3,0,0,$D$2-E46,1)/OFFSET($B$3,E46,0,$D$2-E46,1))&lt;=F46,1,0))</f>
        <v>3221</v>
      </c>
      <c r="N46" s="2">
        <f t="array" aca="1" ref="N46" ca="1">SQRT(SUM(IF(LN(OFFSET($B$3,0,0,$D$2-E46,1)/OFFSET($B$3,E46,0,$D$2-E46,1))&lt;=F46,(LN(OFFSET($B$3,0,0,$D$2-E46,1)/OFFSET($B$3,E46,0,$D$2-E46,1))-F46)^2,"")))/SQRT(M46)</f>
        <v>0.10248767671882583</v>
      </c>
      <c r="O46" s="13">
        <f t="shared" ca="1" si="1"/>
        <v>1.1975426682053996</v>
      </c>
    </row>
    <row r="47" spans="1:15" ht="15">
      <c r="A47" s="14">
        <v>42752</v>
      </c>
      <c r="B47" s="15">
        <v>4859.6899999999996</v>
      </c>
      <c r="C47" s="1"/>
      <c r="D47" s="1"/>
      <c r="E47" s="1">
        <v>44</v>
      </c>
      <c r="F47" s="2">
        <f t="array" aca="1" ref="F47" ca="1">AVERAGE(LN(OFFSET($B$3,0,0,$D$2-E47,1)/OFFSET($B$3,E47,0,$D$2-E47,1)))</f>
        <v>6.9924844270726084E-3</v>
      </c>
      <c r="G47" s="3">
        <f t="array" aca="1" ref="G47" ca="1">_xlfn.STDEV.S(LN(OFFSET($B$3,0,0,$D$2-E47,1)/OFFSET($B$3,E47,0,$D$2-E47,1)))</f>
        <v>8.658096937633207E-2</v>
      </c>
      <c r="H47" s="4">
        <f t="array" aca="1" ref="H47" ca="1">SKEW(LN(OFFSET($B$3,0,0,$D$2-E47,1)/OFFSET($B$3,E47,0,$D$2-E47,1)))</f>
        <v>-0.98493921479594071</v>
      </c>
      <c r="I47" s="5">
        <f t="array" aca="1" ref="I47" ca="1">KURT(LN(OFFSET($B$3,0,0,$D$2-E47,1)/OFFSET($B$3,E47,0,$D$2-E47,1)))+3</f>
        <v>5.4379779599372977</v>
      </c>
      <c r="J47" s="1">
        <f t="array" aca="1" ref="J47" ca="1">SUM(IF(LN(OFFSET($B$3,0,0,$D$2-E47,1)/OFFSET($B$3,E47,0,$D$2-E47,1))&gt;F47,1,0))</f>
        <v>4260</v>
      </c>
      <c r="K47" s="2">
        <f t="array" aca="1" ref="K47" ca="1">SQRT(SUM(IF(LN(OFFSET($B$3,0,0,$D$2-E47,1)/OFFSET($B$3,E47,0,$D$2-E47,1))&gt;F47,(LN(OFFSET($B$3,0,0,$D$2-E47,1)/OFFSET($B$3,E47,0,$D$2-E47,1))-F47)^2,"")))/SQRT(J47)</f>
        <v>7.0863454347256799E-2</v>
      </c>
      <c r="L47" s="6">
        <f t="shared" ca="1" si="0"/>
        <v>0.81846455240345417</v>
      </c>
      <c r="M47" s="1">
        <f t="array" aca="1" ref="M47" ca="1">SUM(IF(LN(OFFSET($B$3,0,0,$D$2-E47,1)/OFFSET($B$3,E47,0,$D$2-E47,1))&lt;=F47,1,0))</f>
        <v>3217</v>
      </c>
      <c r="N47" s="2">
        <f t="array" aca="1" ref="N47" ca="1">SQRT(SUM(IF(LN(OFFSET($B$3,0,0,$D$2-E47,1)/OFFSET($B$3,E47,0,$D$2-E47,1))&lt;=F47,(LN(OFFSET($B$3,0,0,$D$2-E47,1)/OFFSET($B$3,E47,0,$D$2-E47,1))-F47)^2,"")))/SQRT(M47)</f>
        <v>0.10378286580146463</v>
      </c>
      <c r="O47" s="13">
        <f t="shared" ca="1" si="1"/>
        <v>1.1986798779113104</v>
      </c>
    </row>
    <row r="48" spans="1:15" ht="15">
      <c r="A48" s="14">
        <v>42751</v>
      </c>
      <c r="B48" s="15">
        <v>4882.18</v>
      </c>
      <c r="C48" s="1"/>
      <c r="D48" s="1"/>
      <c r="E48" s="1">
        <v>45</v>
      </c>
      <c r="F48" s="2">
        <f t="array" aca="1" ref="F48" ca="1">AVERAGE(LN(OFFSET($B$3,0,0,$D$2-E48,1)/OFFSET($B$3,E48,0,$D$2-E48,1)))</f>
        <v>7.14737287119953E-3</v>
      </c>
      <c r="G48" s="3">
        <f t="array" aca="1" ref="G48" ca="1">_xlfn.STDEV.S(LN(OFFSET($B$3,0,0,$D$2-E48,1)/OFFSET($B$3,E48,0,$D$2-E48,1)))</f>
        <v>8.7540012370776424E-2</v>
      </c>
      <c r="H48" s="4">
        <f t="array" aca="1" ref="H48" ca="1">SKEW(LN(OFFSET($B$3,0,0,$D$2-E48,1)/OFFSET($B$3,E48,0,$D$2-E48,1)))</f>
        <v>-0.97995301306471239</v>
      </c>
      <c r="I48" s="5">
        <f t="array" aca="1" ref="I48" ca="1">KURT(LN(OFFSET($B$3,0,0,$D$2-E48,1)/OFFSET($B$3,E48,0,$D$2-E48,1)))+3</f>
        <v>5.3843236451171768</v>
      </c>
      <c r="J48" s="1">
        <f t="array" aca="1" ref="J48" ca="1">SUM(IF(LN(OFFSET($B$3,0,0,$D$2-E48,1)/OFFSET($B$3,E48,0,$D$2-E48,1))&gt;F48,1,0))</f>
        <v>4248</v>
      </c>
      <c r="K48" s="2">
        <f t="array" aca="1" ref="K48" ca="1">SQRT(SUM(IF(LN(OFFSET($B$3,0,0,$D$2-E48,1)/OFFSET($B$3,E48,0,$D$2-E48,1))&gt;F48,(LN(OFFSET($B$3,0,0,$D$2-E48,1)/OFFSET($B$3,E48,0,$D$2-E48,1))-F48)^2,"")))/SQRT(J48)</f>
        <v>7.1744956037668922E-2</v>
      </c>
      <c r="L48" s="6">
        <f t="shared" ca="1" si="0"/>
        <v>0.81956757938064462</v>
      </c>
      <c r="M48" s="1">
        <f t="array" aca="1" ref="M48" ca="1">SUM(IF(LN(OFFSET($B$3,0,0,$D$2-E48,1)/OFFSET($B$3,E48,0,$D$2-E48,1))&lt;=F48,1,0))</f>
        <v>3228</v>
      </c>
      <c r="N48" s="2">
        <f t="array" aca="1" ref="N48" ca="1">SQRT(SUM(IF(LN(OFFSET($B$3,0,0,$D$2-E48,1)/OFFSET($B$3,E48,0,$D$2-E48,1))&lt;=F48,(LN(OFFSET($B$3,0,0,$D$2-E48,1)/OFFSET($B$3,E48,0,$D$2-E48,1))-F48)^2,"")))/SQRT(M48)</f>
        <v>0.10474629618592712</v>
      </c>
      <c r="O48" s="13">
        <f t="shared" ca="1" si="1"/>
        <v>1.1965533628470755</v>
      </c>
    </row>
    <row r="49" spans="1:15" ht="15">
      <c r="A49" s="14">
        <v>42748</v>
      </c>
      <c r="B49" s="15">
        <v>4922.49</v>
      </c>
      <c r="C49" s="1"/>
      <c r="D49" s="1"/>
      <c r="E49" s="1">
        <v>46</v>
      </c>
      <c r="F49" s="2">
        <f t="array" aca="1" ref="F49" ca="1">AVERAGE(LN(OFFSET($B$3,0,0,$D$2-E49,1)/OFFSET($B$3,E49,0,$D$2-E49,1)))</f>
        <v>7.3036569374869574E-3</v>
      </c>
      <c r="G49" s="3">
        <f t="array" aca="1" ref="G49" ca="1">_xlfn.STDEV.S(LN(OFFSET($B$3,0,0,$D$2-E49,1)/OFFSET($B$3,E49,0,$D$2-E49,1)))</f>
        <v>8.8461638842071824E-2</v>
      </c>
      <c r="H49" s="4">
        <f t="array" aca="1" ref="H49" ca="1">SKEW(LN(OFFSET($B$3,0,0,$D$2-E49,1)/OFFSET($B$3,E49,0,$D$2-E49,1)))</f>
        <v>-0.97553842599614871</v>
      </c>
      <c r="I49" s="5">
        <f t="array" aca="1" ref="I49" ca="1">KURT(LN(OFFSET($B$3,0,0,$D$2-E49,1)/OFFSET($B$3,E49,0,$D$2-E49,1)))+3</f>
        <v>5.3385779185515387</v>
      </c>
      <c r="J49" s="1">
        <f t="array" aca="1" ref="J49" ca="1">SUM(IF(LN(OFFSET($B$3,0,0,$D$2-E49,1)/OFFSET($B$3,E49,0,$D$2-E49,1))&gt;F49,1,0))</f>
        <v>4266</v>
      </c>
      <c r="K49" s="2">
        <f t="array" aca="1" ref="K49" ca="1">SQRT(SUM(IF(LN(OFFSET($B$3,0,0,$D$2-E49,1)/OFFSET($B$3,E49,0,$D$2-E49,1))&gt;F49,(LN(OFFSET($B$3,0,0,$D$2-E49,1)/OFFSET($B$3,E49,0,$D$2-E49,1))-F49)^2,"")))/SQRT(J49)</f>
        <v>7.2323210615874295E-2</v>
      </c>
      <c r="L49" s="6">
        <f t="shared" ca="1" si="0"/>
        <v>0.81756580097946152</v>
      </c>
      <c r="M49" s="1">
        <f t="array" aca="1" ref="M49" ca="1">SUM(IF(LN(OFFSET($B$3,0,0,$D$2-E49,1)/OFFSET($B$3,E49,0,$D$2-E49,1))&lt;=F49,1,0))</f>
        <v>3209</v>
      </c>
      <c r="N49" s="2">
        <f t="array" aca="1" ref="N49" ca="1">SQRT(SUM(IF(LN(OFFSET($B$3,0,0,$D$2-E49,1)/OFFSET($B$3,E49,0,$D$2-E49,1))&lt;=F49,(LN(OFFSET($B$3,0,0,$D$2-E49,1)/OFFSET($B$3,E49,0,$D$2-E49,1))-F49)^2,"")))/SQRT(M49)</f>
        <v>0.10617218852915114</v>
      </c>
      <c r="O49" s="13">
        <f t="shared" ca="1" si="1"/>
        <v>1.2002059866729067</v>
      </c>
    </row>
    <row r="50" spans="1:15" ht="15">
      <c r="A50" s="14">
        <v>42747</v>
      </c>
      <c r="B50" s="15">
        <v>4863.97</v>
      </c>
      <c r="C50" s="1"/>
      <c r="D50" s="1"/>
      <c r="E50" s="1">
        <v>47</v>
      </c>
      <c r="F50" s="2">
        <f t="array" aca="1" ref="F50" ca="1">AVERAGE(LN(OFFSET($B$3,0,0,$D$2-E50,1)/OFFSET($B$3,E50,0,$D$2-E50,1)))</f>
        <v>7.4618245450392071E-3</v>
      </c>
      <c r="G50" s="3">
        <f t="array" aca="1" ref="G50" ca="1">_xlfn.STDEV.S(LN(OFFSET($B$3,0,0,$D$2-E50,1)/OFFSET($B$3,E50,0,$D$2-E50,1)))</f>
        <v>8.9399249720743965E-2</v>
      </c>
      <c r="H50" s="4">
        <f t="array" aca="1" ref="H50" ca="1">SKEW(LN(OFFSET($B$3,0,0,$D$2-E50,1)/OFFSET($B$3,E50,0,$D$2-E50,1)))</f>
        <v>-0.9751329956557081</v>
      </c>
      <c r="I50" s="5">
        <f t="array" aca="1" ref="I50" ca="1">KURT(LN(OFFSET($B$3,0,0,$D$2-E50,1)/OFFSET($B$3,E50,0,$D$2-E50,1)))+3</f>
        <v>5.3161783203551316</v>
      </c>
      <c r="J50" s="1">
        <f t="array" aca="1" ref="J50" ca="1">SUM(IF(LN(OFFSET($B$3,0,0,$D$2-E50,1)/OFFSET($B$3,E50,0,$D$2-E50,1))&gt;F50,1,0))</f>
        <v>4252</v>
      </c>
      <c r="K50" s="2">
        <f t="array" aca="1" ref="K50" ca="1">SQRT(SUM(IF(LN(OFFSET($B$3,0,0,$D$2-E50,1)/OFFSET($B$3,E50,0,$D$2-E50,1))&gt;F50,(LN(OFFSET($B$3,0,0,$D$2-E50,1)/OFFSET($B$3,E50,0,$D$2-E50,1))-F50)^2,"")))/SQRT(J50)</f>
        <v>7.3168832944813425E-2</v>
      </c>
      <c r="L50" s="6">
        <f t="shared" ca="1" si="0"/>
        <v>0.81845019027979071</v>
      </c>
      <c r="M50" s="1">
        <f t="array" aca="1" ref="M50" ca="1">SUM(IF(LN(OFFSET($B$3,0,0,$D$2-E50,1)/OFFSET($B$3,E50,0,$D$2-E50,1))&lt;=F50,1,0))</f>
        <v>3222</v>
      </c>
      <c r="N50" s="2">
        <f t="array" aca="1" ref="N50" ca="1">SQRT(SUM(IF(LN(OFFSET($B$3,0,0,$D$2-E50,1)/OFFSET($B$3,E50,0,$D$2-E50,1))&lt;=F50,(LN(OFFSET($B$3,0,0,$D$2-E50,1)/OFFSET($B$3,E50,0,$D$2-E50,1))-F50)^2,"")))/SQRT(M50)</f>
        <v>0.1071063801672448</v>
      </c>
      <c r="O50" s="13">
        <f t="shared" ca="1" si="1"/>
        <v>1.1980679983535938</v>
      </c>
    </row>
    <row r="51" spans="1:15" ht="15">
      <c r="A51" s="14">
        <v>42746</v>
      </c>
      <c r="B51" s="15">
        <v>4888.71</v>
      </c>
      <c r="C51" s="1"/>
      <c r="D51" s="1"/>
      <c r="E51" s="1">
        <v>48</v>
      </c>
      <c r="F51" s="2">
        <f t="array" aca="1" ref="F51" ca="1">AVERAGE(LN(OFFSET($B$3,0,0,$D$2-E51,1)/OFFSET($B$3,E51,0,$D$2-E51,1)))</f>
        <v>7.6178737701049432E-3</v>
      </c>
      <c r="G51" s="3">
        <f t="array" aca="1" ref="G51" ca="1">_xlfn.STDEV.S(LN(OFFSET($B$3,0,0,$D$2-E51,1)/OFFSET($B$3,E51,0,$D$2-E51,1)))</f>
        <v>9.03633808770226E-2</v>
      </c>
      <c r="H51" s="4">
        <f t="array" aca="1" ref="H51" ca="1">SKEW(LN(OFFSET($B$3,0,0,$D$2-E51,1)/OFFSET($B$3,E51,0,$D$2-E51,1)))</f>
        <v>-0.97338207237140284</v>
      </c>
      <c r="I51" s="5">
        <f t="array" aca="1" ref="I51" ca="1">KURT(LN(OFFSET($B$3,0,0,$D$2-E51,1)/OFFSET($B$3,E51,0,$D$2-E51,1)))+3</f>
        <v>5.2839165082312398</v>
      </c>
      <c r="J51" s="1">
        <f t="array" aca="1" ref="J51" ca="1">SUM(IF(LN(OFFSET($B$3,0,0,$D$2-E51,1)/OFFSET($B$3,E51,0,$D$2-E51,1))&gt;F51,1,0))</f>
        <v>4244</v>
      </c>
      <c r="K51" s="2">
        <f t="array" aca="1" ref="K51" ca="1">SQRT(SUM(IF(LN(OFFSET($B$3,0,0,$D$2-E51,1)/OFFSET($B$3,E51,0,$D$2-E51,1))&gt;F51,(LN(OFFSET($B$3,0,0,$D$2-E51,1)/OFFSET($B$3,E51,0,$D$2-E51,1))-F51)^2,"")))/SQRT(J51)</f>
        <v>7.39966993958764E-2</v>
      </c>
      <c r="L51" s="6">
        <f t="shared" ca="1" si="0"/>
        <v>0.81887927031614771</v>
      </c>
      <c r="M51" s="1">
        <f t="array" aca="1" ref="M51" ca="1">SUM(IF(LN(OFFSET($B$3,0,0,$D$2-E51,1)/OFFSET($B$3,E51,0,$D$2-E51,1))&lt;=F51,1,0))</f>
        <v>3229</v>
      </c>
      <c r="N51" s="2">
        <f t="array" aca="1" ref="N51" ca="1">SQRT(SUM(IF(LN(OFFSET($B$3,0,0,$D$2-E51,1)/OFFSET($B$3,E51,0,$D$2-E51,1))&lt;=F51,(LN(OFFSET($B$3,0,0,$D$2-E51,1)/OFFSET($B$3,E51,0,$D$2-E51,1))-F51)^2,"")))/SQRT(M51)</f>
        <v>0.10816016548365089</v>
      </c>
      <c r="O51" s="13">
        <f t="shared" ca="1" si="1"/>
        <v>1.1969468653552073</v>
      </c>
    </row>
    <row r="52" spans="1:15" ht="15">
      <c r="A52" s="14">
        <v>42745</v>
      </c>
      <c r="B52" s="15">
        <v>4888.2299999999996</v>
      </c>
      <c r="C52" s="1"/>
      <c r="D52" s="1"/>
      <c r="E52" s="1">
        <v>49</v>
      </c>
      <c r="F52" s="2">
        <f t="array" aca="1" ref="F52" ca="1">AVERAGE(LN(OFFSET($B$3,0,0,$D$2-E52,1)/OFFSET($B$3,E52,0,$D$2-E52,1)))</f>
        <v>7.7741764924739226E-3</v>
      </c>
      <c r="G52" s="3">
        <f t="array" aca="1" ref="G52" ca="1">_xlfn.STDEV.S(LN(OFFSET($B$3,0,0,$D$2-E52,1)/OFFSET($B$3,E52,0,$D$2-E52,1)))</f>
        <v>9.1322413920194218E-2</v>
      </c>
      <c r="H52" s="4">
        <f t="array" aca="1" ref="H52" ca="1">SKEW(LN(OFFSET($B$3,0,0,$D$2-E52,1)/OFFSET($B$3,E52,0,$D$2-E52,1)))</f>
        <v>-0.96931480889094734</v>
      </c>
      <c r="I52" s="5">
        <f t="array" aca="1" ref="I52" ca="1">KURT(LN(OFFSET($B$3,0,0,$D$2-E52,1)/OFFSET($B$3,E52,0,$D$2-E52,1)))+3</f>
        <v>5.247839880697863</v>
      </c>
      <c r="J52" s="1">
        <f t="array" aca="1" ref="J52" ca="1">SUM(IF(LN(OFFSET($B$3,0,0,$D$2-E52,1)/OFFSET($B$3,E52,0,$D$2-E52,1))&gt;F52,1,0))</f>
        <v>4257</v>
      </c>
      <c r="K52" s="2">
        <f t="array" aca="1" ref="K52" ca="1">SQRT(SUM(IF(LN(OFFSET($B$3,0,0,$D$2-E52,1)/OFFSET($B$3,E52,0,$D$2-E52,1))&gt;F52,(LN(OFFSET($B$3,0,0,$D$2-E52,1)/OFFSET($B$3,E52,0,$D$2-E52,1))-F52)^2,"")))/SQRT(J52)</f>
        <v>7.4659767540205979E-2</v>
      </c>
      <c r="L52" s="6">
        <f t="shared" ca="1" si="0"/>
        <v>0.81754045184844149</v>
      </c>
      <c r="M52" s="1">
        <f t="array" aca="1" ref="M52" ca="1">SUM(IF(LN(OFFSET($B$3,0,0,$D$2-E52,1)/OFFSET($B$3,E52,0,$D$2-E52,1))&lt;=F52,1,0))</f>
        <v>3215</v>
      </c>
      <c r="N52" s="2">
        <f t="array" aca="1" ref="N52" ca="1">SQRT(SUM(IF(LN(OFFSET($B$3,0,0,$D$2-E52,1)/OFFSET($B$3,E52,0,$D$2-E52,1))&lt;=F52,(LN(OFFSET($B$3,0,0,$D$2-E52,1)/OFFSET($B$3,E52,0,$D$2-E52,1))-F52)^2,"")))/SQRT(M52)</f>
        <v>0.10954118731018329</v>
      </c>
      <c r="O52" s="13">
        <f t="shared" ca="1" si="1"/>
        <v>1.199499472341043</v>
      </c>
    </row>
    <row r="53" spans="1:15" ht="15">
      <c r="A53" s="14">
        <v>42744</v>
      </c>
      <c r="B53" s="15">
        <v>4887.57</v>
      </c>
      <c r="C53" s="1"/>
      <c r="D53" s="1"/>
      <c r="E53" s="1">
        <v>50</v>
      </c>
      <c r="F53" s="2">
        <f t="array" aca="1" ref="F53" ca="1">AVERAGE(LN(OFFSET($B$3,0,0,$D$2-E53,1)/OFFSET($B$3,E53,0,$D$2-E53,1)))</f>
        <v>7.9308236677617609E-3</v>
      </c>
      <c r="G53" s="3">
        <f t="array" aca="1" ref="G53" ca="1">_xlfn.STDEV.S(LN(OFFSET($B$3,0,0,$D$2-E53,1)/OFFSET($B$3,E53,0,$D$2-E53,1)))</f>
        <v>9.2272407117025904E-2</v>
      </c>
      <c r="H53" s="4">
        <f t="array" aca="1" ref="H53" ca="1">SKEW(LN(OFFSET($B$3,0,0,$D$2-E53,1)/OFFSET($B$3,E53,0,$D$2-E53,1)))</f>
        <v>-0.96738784390991972</v>
      </c>
      <c r="I53" s="5">
        <f t="array" aca="1" ref="I53" ca="1">KURT(LN(OFFSET($B$3,0,0,$D$2-E53,1)/OFFSET($B$3,E53,0,$D$2-E53,1)))+3</f>
        <v>5.2305696194514013</v>
      </c>
      <c r="J53" s="1">
        <f t="array" aca="1" ref="J53" ca="1">SUM(IF(LN(OFFSET($B$3,0,0,$D$2-E53,1)/OFFSET($B$3,E53,0,$D$2-E53,1))&gt;F53,1,0))</f>
        <v>4254</v>
      </c>
      <c r="K53" s="2">
        <f t="array" aca="1" ref="K53" ca="1">SQRT(SUM(IF(LN(OFFSET($B$3,0,0,$D$2-E53,1)/OFFSET($B$3,E53,0,$D$2-E53,1))&gt;F53,(LN(OFFSET($B$3,0,0,$D$2-E53,1)/OFFSET($B$3,E53,0,$D$2-E53,1))-F53)^2,"")))/SQRT(J53)</f>
        <v>7.5465033576589902E-2</v>
      </c>
      <c r="L53" s="6">
        <f t="shared" ca="1" si="0"/>
        <v>0.81785049219405548</v>
      </c>
      <c r="M53" s="1">
        <f t="array" aca="1" ref="M53" ca="1">SUM(IF(LN(OFFSET($B$3,0,0,$D$2-E53,1)/OFFSET($B$3,E53,0,$D$2-E53,1))&lt;=F53,1,0))</f>
        <v>3217</v>
      </c>
      <c r="N53" s="2">
        <f t="array" aca="1" ref="N53" ca="1">SQRT(SUM(IF(LN(OFFSET($B$3,0,0,$D$2-E53,1)/OFFSET($B$3,E53,0,$D$2-E53,1))&lt;=F53,(LN(OFFSET($B$3,0,0,$D$2-E53,1)/OFFSET($B$3,E53,0,$D$2-E53,1))-F53)^2,"")))/SQRT(M53)</f>
        <v>0.11063251691484932</v>
      </c>
      <c r="O53" s="13">
        <f t="shared" ca="1" si="1"/>
        <v>1.1989772497702149</v>
      </c>
    </row>
    <row r="54" spans="1:15" ht="15">
      <c r="A54" s="14">
        <v>42741</v>
      </c>
      <c r="B54" s="15">
        <v>4909.84</v>
      </c>
      <c r="C54" s="1"/>
      <c r="D54" s="1"/>
      <c r="E54" s="1">
        <v>51</v>
      </c>
      <c r="F54" s="2">
        <f t="array" aca="1" ref="F54" ca="1">AVERAGE(LN(OFFSET($B$3,0,0,$D$2-E54,1)/OFFSET($B$3,E54,0,$D$2-E54,1)))</f>
        <v>8.0891736142348885E-3</v>
      </c>
      <c r="G54" s="3">
        <f t="array" aca="1" ref="G54" ca="1">_xlfn.STDEV.S(LN(OFFSET($B$3,0,0,$D$2-E54,1)/OFFSET($B$3,E54,0,$D$2-E54,1)))</f>
        <v>9.3217047700743183E-2</v>
      </c>
      <c r="H54" s="4">
        <f t="array" aca="1" ref="H54" ca="1">SKEW(LN(OFFSET($B$3,0,0,$D$2-E54,1)/OFFSET($B$3,E54,0,$D$2-E54,1)))</f>
        <v>-0.96521368465783308</v>
      </c>
      <c r="I54" s="5">
        <f t="array" aca="1" ref="I54" ca="1">KURT(LN(OFFSET($B$3,0,0,$D$2-E54,1)/OFFSET($B$3,E54,0,$D$2-E54,1)))+3</f>
        <v>5.2124742934786354</v>
      </c>
      <c r="J54" s="1">
        <f t="array" aca="1" ref="J54" ca="1">SUM(IF(LN(OFFSET($B$3,0,0,$D$2-E54,1)/OFFSET($B$3,E54,0,$D$2-E54,1))&gt;F54,1,0))</f>
        <v>4270</v>
      </c>
      <c r="K54" s="2">
        <f t="array" aca="1" ref="K54" ca="1">SQRT(SUM(IF(LN(OFFSET($B$3,0,0,$D$2-E54,1)/OFFSET($B$3,E54,0,$D$2-E54,1))&gt;F54,(LN(OFFSET($B$3,0,0,$D$2-E54,1)/OFFSET($B$3,E54,0,$D$2-E54,1))-F54)^2,"")))/SQRT(J54)</f>
        <v>7.6079007657398445E-2</v>
      </c>
      <c r="L54" s="6">
        <f t="shared" ca="1" si="0"/>
        <v>0.81614907931472602</v>
      </c>
      <c r="M54" s="1">
        <f t="array" aca="1" ref="M54" ca="1">SUM(IF(LN(OFFSET($B$3,0,0,$D$2-E54,1)/OFFSET($B$3,E54,0,$D$2-E54,1))&lt;=F54,1,0))</f>
        <v>3200</v>
      </c>
      <c r="N54" s="2">
        <f t="array" aca="1" ref="N54" ca="1">SQRT(SUM(IF(LN(OFFSET($B$3,0,0,$D$2-E54,1)/OFFSET($B$3,E54,0,$D$2-E54,1))&lt;=F54,(LN(OFFSET($B$3,0,0,$D$2-E54,1)/OFFSET($B$3,E54,0,$D$2-E54,1))-F54)^2,"")))/SQRT(M54)</f>
        <v>0.11206364977614576</v>
      </c>
      <c r="O54" s="13">
        <f t="shared" ca="1" si="1"/>
        <v>1.2021797787021347</v>
      </c>
    </row>
    <row r="55" spans="1:15" ht="15">
      <c r="A55" s="14">
        <v>42740</v>
      </c>
      <c r="B55" s="15">
        <v>4900.6400000000003</v>
      </c>
      <c r="C55" s="1"/>
      <c r="D55" s="1"/>
      <c r="E55" s="1">
        <v>52</v>
      </c>
      <c r="F55" s="2">
        <f t="array" aca="1" ref="F55" ca="1">AVERAGE(LN(OFFSET($B$3,0,0,$D$2-E55,1)/OFFSET($B$3,E55,0,$D$2-E55,1)))</f>
        <v>8.2468436909679168E-3</v>
      </c>
      <c r="G55" s="3">
        <f t="array" aca="1" ref="G55" ca="1">_xlfn.STDEV.S(LN(OFFSET($B$3,0,0,$D$2-E55,1)/OFFSET($B$3,E55,0,$D$2-E55,1)))</f>
        <v>9.4121511795959317E-2</v>
      </c>
      <c r="H55" s="4">
        <f t="array" aca="1" ref="H55" ca="1">SKEW(LN(OFFSET($B$3,0,0,$D$2-E55,1)/OFFSET($B$3,E55,0,$D$2-E55,1)))</f>
        <v>-0.95908916313883463</v>
      </c>
      <c r="I55" s="5">
        <f t="array" aca="1" ref="I55" ca="1">KURT(LN(OFFSET($B$3,0,0,$D$2-E55,1)/OFFSET($B$3,E55,0,$D$2-E55,1)))+3</f>
        <v>5.179466501162393</v>
      </c>
      <c r="J55" s="1">
        <f t="array" aca="1" ref="J55" ca="1">SUM(IF(LN(OFFSET($B$3,0,0,$D$2-E55,1)/OFFSET($B$3,E55,0,$D$2-E55,1))&gt;F55,1,0))</f>
        <v>4250</v>
      </c>
      <c r="K55" s="2">
        <f t="array" aca="1" ref="K55" ca="1">SQRT(SUM(IF(LN(OFFSET($B$3,0,0,$D$2-E55,1)/OFFSET($B$3,E55,0,$D$2-E55,1))&gt;F55,(LN(OFFSET($B$3,0,0,$D$2-E55,1)/OFFSET($B$3,E55,0,$D$2-E55,1))-F55)^2,"")))/SQRT(J55)</f>
        <v>7.7007054435133823E-2</v>
      </c>
      <c r="L55" s="6">
        <f t="shared" ca="1" si="0"/>
        <v>0.81816635714556996</v>
      </c>
      <c r="M55" s="1">
        <f t="array" aca="1" ref="M55" ca="1">SUM(IF(LN(OFFSET($B$3,0,0,$D$2-E55,1)/OFFSET($B$3,E55,0,$D$2-E55,1))&lt;=F55,1,0))</f>
        <v>3219</v>
      </c>
      <c r="N55" s="2">
        <f t="array" aca="1" ref="N55" ca="1">SQRT(SUM(IF(LN(OFFSET($B$3,0,0,$D$2-E55,1)/OFFSET($B$3,E55,0,$D$2-E55,1))&lt;=F55,(LN(OFFSET($B$3,0,0,$D$2-E55,1)/OFFSET($B$3,E55,0,$D$2-E55,1))-F55)^2,"")))/SQRT(M55)</f>
        <v>0.11279593852496028</v>
      </c>
      <c r="O55" s="13">
        <f t="shared" ca="1" si="1"/>
        <v>1.1984076368161638</v>
      </c>
    </row>
    <row r="56" spans="1:15" ht="15">
      <c r="A56" s="14">
        <v>42739</v>
      </c>
      <c r="B56" s="15">
        <v>4899.3999999999996</v>
      </c>
      <c r="C56" s="1"/>
      <c r="D56" s="1"/>
      <c r="E56" s="1">
        <v>53</v>
      </c>
      <c r="F56" s="2">
        <f t="array" aca="1" ref="F56" ca="1">AVERAGE(LN(OFFSET($B$3,0,0,$D$2-E56,1)/OFFSET($B$3,E56,0,$D$2-E56,1)))</f>
        <v>8.4060811400332898E-3</v>
      </c>
      <c r="G56" s="3">
        <f t="array" aca="1" ref="G56" ca="1">_xlfn.STDEV.S(LN(OFFSET($B$3,0,0,$D$2-E56,1)/OFFSET($B$3,E56,0,$D$2-E56,1)))</f>
        <v>9.5009132528217577E-2</v>
      </c>
      <c r="H56" s="4">
        <f t="array" aca="1" ref="H56" ca="1">SKEW(LN(OFFSET($B$3,0,0,$D$2-E56,1)/OFFSET($B$3,E56,0,$D$2-E56,1)))</f>
        <v>-0.9548913247235522</v>
      </c>
      <c r="I56" s="5">
        <f t="array" aca="1" ref="I56" ca="1">KURT(LN(OFFSET($B$3,0,0,$D$2-E56,1)/OFFSET($B$3,E56,0,$D$2-E56,1)))+3</f>
        <v>5.1548167930380178</v>
      </c>
      <c r="J56" s="1">
        <f t="array" aca="1" ref="J56" ca="1">SUM(IF(LN(OFFSET($B$3,0,0,$D$2-E56,1)/OFFSET($B$3,E56,0,$D$2-E56,1))&gt;F56,1,0))</f>
        <v>4239</v>
      </c>
      <c r="K56" s="2">
        <f t="array" aca="1" ref="K56" ca="1">SQRT(SUM(IF(LN(OFFSET($B$3,0,0,$D$2-E56,1)/OFFSET($B$3,E56,0,$D$2-E56,1))&gt;F56,(LN(OFFSET($B$3,0,0,$D$2-E56,1)/OFFSET($B$3,E56,0,$D$2-E56,1))-F56)^2,"")))/SQRT(J56)</f>
        <v>7.7817830857826384E-2</v>
      </c>
      <c r="L56" s="6">
        <f t="shared" ca="1" si="0"/>
        <v>0.81905632424035235</v>
      </c>
      <c r="M56" s="1">
        <f t="array" aca="1" ref="M56" ca="1">SUM(IF(LN(OFFSET($B$3,0,0,$D$2-E56,1)/OFFSET($B$3,E56,0,$D$2-E56,1))&lt;=F56,1,0))</f>
        <v>3229</v>
      </c>
      <c r="N56" s="2">
        <f t="array" aca="1" ref="N56" ca="1">SQRT(SUM(IF(LN(OFFSET($B$3,0,0,$D$2-E56,1)/OFFSET($B$3,E56,0,$D$2-E56,1))&lt;=F56,(LN(OFFSET($B$3,0,0,$D$2-E56,1)/OFFSET($B$3,E56,0,$D$2-E56,1))-F56)^2,"")))/SQRT(M56)</f>
        <v>0.11368552230049705</v>
      </c>
      <c r="O56" s="13">
        <f t="shared" ca="1" si="1"/>
        <v>1.1965746794576049</v>
      </c>
    </row>
    <row r="57" spans="1:15" ht="15">
      <c r="A57" s="14">
        <v>42738</v>
      </c>
      <c r="B57" s="15">
        <v>4899.33</v>
      </c>
      <c r="C57" s="1"/>
      <c r="D57" s="1"/>
      <c r="E57" s="1">
        <v>54</v>
      </c>
      <c r="F57" s="2">
        <f t="array" aca="1" ref="F57" ca="1">AVERAGE(LN(OFFSET($B$3,0,0,$D$2-E57,1)/OFFSET($B$3,E57,0,$D$2-E57,1)))</f>
        <v>8.5663738241637637E-3</v>
      </c>
      <c r="G57" s="3">
        <f t="array" aca="1" ref="G57" ca="1">_xlfn.STDEV.S(LN(OFFSET($B$3,0,0,$D$2-E57,1)/OFFSET($B$3,E57,0,$D$2-E57,1)))</f>
        <v>9.5921696544892548E-2</v>
      </c>
      <c r="H57" s="4">
        <f t="array" aca="1" ref="H57" ca="1">SKEW(LN(OFFSET($B$3,0,0,$D$2-E57,1)/OFFSET($B$3,E57,0,$D$2-E57,1)))</f>
        <v>-0.95193294790956207</v>
      </c>
      <c r="I57" s="5">
        <f t="array" aca="1" ref="I57" ca="1">KURT(LN(OFFSET($B$3,0,0,$D$2-E57,1)/OFFSET($B$3,E57,0,$D$2-E57,1)))+3</f>
        <v>5.1304760587594247</v>
      </c>
      <c r="J57" s="1">
        <f t="array" aca="1" ref="J57" ca="1">SUM(IF(LN(OFFSET($B$3,0,0,$D$2-E57,1)/OFFSET($B$3,E57,0,$D$2-E57,1))&gt;F57,1,0))</f>
        <v>4255</v>
      </c>
      <c r="K57" s="2">
        <f t="array" aca="1" ref="K57" ca="1">SQRT(SUM(IF(LN(OFFSET($B$3,0,0,$D$2-E57,1)/OFFSET($B$3,E57,0,$D$2-E57,1))&gt;F57,(LN(OFFSET($B$3,0,0,$D$2-E57,1)/OFFSET($B$3,E57,0,$D$2-E57,1))-F57)^2,"")))/SQRT(J57)</f>
        <v>7.8392803094918792E-2</v>
      </c>
      <c r="L57" s="6">
        <f t="shared" ca="1" si="0"/>
        <v>0.81725830462381344</v>
      </c>
      <c r="M57" s="1">
        <f t="array" aca="1" ref="M57" ca="1">SUM(IF(LN(OFFSET($B$3,0,0,$D$2-E57,1)/OFFSET($B$3,E57,0,$D$2-E57,1))&lt;=F57,1,0))</f>
        <v>3212</v>
      </c>
      <c r="N57" s="2">
        <f t="array" aca="1" ref="N57" ca="1">SQRT(SUM(IF(LN(OFFSET($B$3,0,0,$D$2-E57,1)/OFFSET($B$3,E57,0,$D$2-E57,1))&lt;=F57,(LN(OFFSET($B$3,0,0,$D$2-E57,1)/OFFSET($B$3,E57,0,$D$2-E57,1))-F57)^2,"")))/SQRT(M57)</f>
        <v>0.11509058185567934</v>
      </c>
      <c r="O57" s="13">
        <f t="shared" ca="1" si="1"/>
        <v>1.1998388894405712</v>
      </c>
    </row>
    <row r="58" spans="1:15" ht="15">
      <c r="A58" s="14">
        <v>42737</v>
      </c>
      <c r="B58" s="15">
        <v>4882.38</v>
      </c>
      <c r="C58" s="1"/>
      <c r="D58" s="1"/>
      <c r="E58" s="1">
        <v>55</v>
      </c>
      <c r="F58" s="2">
        <f t="array" aca="1" ref="F58" ca="1">AVERAGE(LN(OFFSET($B$3,0,0,$D$2-E58,1)/OFFSET($B$3,E58,0,$D$2-E58,1)))</f>
        <v>8.7291669886884575E-3</v>
      </c>
      <c r="G58" s="3">
        <f t="array" aca="1" ref="G58" ca="1">_xlfn.STDEV.S(LN(OFFSET($B$3,0,0,$D$2-E58,1)/OFFSET($B$3,E58,0,$D$2-E58,1)))</f>
        <v>9.6814451299952572E-2</v>
      </c>
      <c r="H58" s="4">
        <f t="array" aca="1" ref="H58" ca="1">SKEW(LN(OFFSET($B$3,0,0,$D$2-E58,1)/OFFSET($B$3,E58,0,$D$2-E58,1)))</f>
        <v>-0.95094502963844463</v>
      </c>
      <c r="I58" s="5">
        <f t="array" aca="1" ref="I58" ca="1">KURT(LN(OFFSET($B$3,0,0,$D$2-E58,1)/OFFSET($B$3,E58,0,$D$2-E58,1)))+3</f>
        <v>5.1084497848666892</v>
      </c>
      <c r="J58" s="1">
        <f t="array" aca="1" ref="J58" ca="1">SUM(IF(LN(OFFSET($B$3,0,0,$D$2-E58,1)/OFFSET($B$3,E58,0,$D$2-E58,1))&gt;F58,1,0))</f>
        <v>4263</v>
      </c>
      <c r="K58" s="2">
        <f t="array" aca="1" ref="K58" ca="1">SQRT(SUM(IF(LN(OFFSET($B$3,0,0,$D$2-E58,1)/OFFSET($B$3,E58,0,$D$2-E58,1))&gt;F58,(LN(OFFSET($B$3,0,0,$D$2-E58,1)/OFFSET($B$3,E58,0,$D$2-E58,1))-F58)^2,"")))/SQRT(J58)</f>
        <v>7.9008387999952107E-2</v>
      </c>
      <c r="L58" s="6">
        <f t="shared" ca="1" si="0"/>
        <v>0.81608052247454932</v>
      </c>
      <c r="M58" s="1">
        <f t="array" aca="1" ref="M58" ca="1">SUM(IF(LN(OFFSET($B$3,0,0,$D$2-E58,1)/OFFSET($B$3,E58,0,$D$2-E58,1))&lt;=F58,1,0))</f>
        <v>3203</v>
      </c>
      <c r="N58" s="2">
        <f t="array" aca="1" ref="N58" ca="1">SQRT(SUM(IF(LN(OFFSET($B$3,0,0,$D$2-E58,1)/OFFSET($B$3,E58,0,$D$2-E58,1))&lt;=F58,(LN(OFFSET($B$3,0,0,$D$2-E58,1)/OFFSET($B$3,E58,0,$D$2-E58,1))-F58)^2,"")))/SQRT(M58)</f>
        <v>0.11634819072132575</v>
      </c>
      <c r="O58" s="13">
        <f t="shared" ca="1" si="1"/>
        <v>1.2017647072217901</v>
      </c>
    </row>
    <row r="59" spans="1:15" ht="15">
      <c r="A59" s="14">
        <v>42734</v>
      </c>
      <c r="B59" s="15">
        <v>4862.3100000000004</v>
      </c>
      <c r="C59" s="1"/>
      <c r="D59" s="1"/>
      <c r="E59" s="1">
        <v>56</v>
      </c>
      <c r="F59" s="2">
        <f t="array" aca="1" ref="F59" ca="1">AVERAGE(LN(OFFSET($B$3,0,0,$D$2-E59,1)/OFFSET($B$3,E59,0,$D$2-E59,1)))</f>
        <v>8.8906458381540227E-3</v>
      </c>
      <c r="G59" s="3">
        <f t="array" aca="1" ref="G59" ca="1">_xlfn.STDEV.S(LN(OFFSET($B$3,0,0,$D$2-E59,1)/OFFSET($B$3,E59,0,$D$2-E59,1)))</f>
        <v>9.7668669577684039E-2</v>
      </c>
      <c r="H59" s="4">
        <f t="array" aca="1" ref="H59" ca="1">SKEW(LN(OFFSET($B$3,0,0,$D$2-E59,1)/OFFSET($B$3,E59,0,$D$2-E59,1)))</f>
        <v>-0.95121788103893989</v>
      </c>
      <c r="I59" s="5">
        <f t="array" aca="1" ref="I59" ca="1">KURT(LN(OFFSET($B$3,0,0,$D$2-E59,1)/OFFSET($B$3,E59,0,$D$2-E59,1)))+3</f>
        <v>5.0974095274493809</v>
      </c>
      <c r="J59" s="1">
        <f t="array" aca="1" ref="J59" ca="1">SUM(IF(LN(OFFSET($B$3,0,0,$D$2-E59,1)/OFFSET($B$3,E59,0,$D$2-E59,1))&gt;F59,1,0))</f>
        <v>4255</v>
      </c>
      <c r="K59" s="2">
        <f t="array" aca="1" ref="K59" ca="1">SQRT(SUM(IF(LN(OFFSET($B$3,0,0,$D$2-E59,1)/OFFSET($B$3,E59,0,$D$2-E59,1))&gt;F59,(LN(OFFSET($B$3,0,0,$D$2-E59,1)/OFFSET($B$3,E59,0,$D$2-E59,1))-F59)^2,"")))/SQRT(J59)</f>
        <v>7.9721829019674464E-2</v>
      </c>
      <c r="L59" s="6">
        <f t="shared" ca="1" si="0"/>
        <v>0.81624772165310433</v>
      </c>
      <c r="M59" s="1">
        <f t="array" aca="1" ref="M59" ca="1">SUM(IF(LN(OFFSET($B$3,0,0,$D$2-E59,1)/OFFSET($B$3,E59,0,$D$2-E59,1))&lt;=F59,1,0))</f>
        <v>3210</v>
      </c>
      <c r="N59" s="2">
        <f t="array" aca="1" ref="N59" ca="1">SQRT(SUM(IF(LN(OFFSET($B$3,0,0,$D$2-E59,1)/OFFSET($B$3,E59,0,$D$2-E59,1))&lt;=F59,(LN(OFFSET($B$3,0,0,$D$2-E59,1)/OFFSET($B$3,E59,0,$D$2-E59,1))-F59)^2,"")))/SQRT(M59)</f>
        <v>0.11728683467641643</v>
      </c>
      <c r="O59" s="13">
        <f t="shared" ca="1" si="1"/>
        <v>1.200864465376263</v>
      </c>
    </row>
    <row r="60" spans="1:15" ht="15">
      <c r="A60" s="14">
        <v>42733</v>
      </c>
      <c r="B60" s="15">
        <v>4838.47</v>
      </c>
      <c r="C60" s="1"/>
      <c r="D60" s="1"/>
      <c r="E60" s="1">
        <v>57</v>
      </c>
      <c r="F60" s="2">
        <f t="array" aca="1" ref="F60" ca="1">AVERAGE(LN(OFFSET($B$3,0,0,$D$2-E60,1)/OFFSET($B$3,E60,0,$D$2-E60,1)))</f>
        <v>9.0541387063937887E-3</v>
      </c>
      <c r="G60" s="3">
        <f t="array" aca="1" ref="G60" ca="1">_xlfn.STDEV.S(LN(OFFSET($B$3,0,0,$D$2-E60,1)/OFFSET($B$3,E60,0,$D$2-E60,1)))</f>
        <v>9.8560550467067506E-2</v>
      </c>
      <c r="H60" s="4">
        <f t="array" aca="1" ref="H60" ca="1">SKEW(LN(OFFSET($B$3,0,0,$D$2-E60,1)/OFFSET($B$3,E60,0,$D$2-E60,1)))</f>
        <v>-0.94956470922489289</v>
      </c>
      <c r="I60" s="5">
        <f t="array" aca="1" ref="I60" ca="1">KURT(LN(OFFSET($B$3,0,0,$D$2-E60,1)/OFFSET($B$3,E60,0,$D$2-E60,1)))+3</f>
        <v>5.0890844429788711</v>
      </c>
      <c r="J60" s="1">
        <f t="array" aca="1" ref="J60" ca="1">SUM(IF(LN(OFFSET($B$3,0,0,$D$2-E60,1)/OFFSET($B$3,E60,0,$D$2-E60,1))&gt;F60,1,0))</f>
        <v>4266</v>
      </c>
      <c r="K60" s="2">
        <f t="array" aca="1" ref="K60" ca="1">SQRT(SUM(IF(LN(OFFSET($B$3,0,0,$D$2-E60,1)/OFFSET($B$3,E60,0,$D$2-E60,1))&gt;F60,(LN(OFFSET($B$3,0,0,$D$2-E60,1)/OFFSET($B$3,E60,0,$D$2-E60,1))-F60)^2,"")))/SQRT(J60)</f>
        <v>8.0308118114808119E-2</v>
      </c>
      <c r="L60" s="6">
        <f t="shared" ca="1" si="0"/>
        <v>0.81480995930153455</v>
      </c>
      <c r="M60" s="1">
        <f t="array" aca="1" ref="M60" ca="1">SUM(IF(LN(OFFSET($B$3,0,0,$D$2-E60,1)/OFFSET($B$3,E60,0,$D$2-E60,1))&lt;=F60,1,0))</f>
        <v>3198</v>
      </c>
      <c r="N60" s="2">
        <f t="array" aca="1" ref="N60" ca="1">SQRT(SUM(IF(LN(OFFSET($B$3,0,0,$D$2-E60,1)/OFFSET($B$3,E60,0,$D$2-E60,1))&lt;=F60,(LN(OFFSET($B$3,0,0,$D$2-E60,1)/OFFSET($B$3,E60,0,$D$2-E60,1))-F60)^2,"")))/SQRT(M60)</f>
        <v>0.11860116916676446</v>
      </c>
      <c r="O60" s="13">
        <f t="shared" ca="1" si="1"/>
        <v>1.2033330638346345</v>
      </c>
    </row>
    <row r="61" spans="1:15" ht="15">
      <c r="A61" s="14">
        <v>42732</v>
      </c>
      <c r="B61" s="15">
        <v>4848.01</v>
      </c>
      <c r="C61" s="1"/>
      <c r="D61" s="1"/>
      <c r="E61" s="1">
        <v>58</v>
      </c>
      <c r="F61" s="2">
        <f t="array" aca="1" ref="F61" ca="1">AVERAGE(LN(OFFSET($B$3,0,0,$D$2-E61,1)/OFFSET($B$3,E61,0,$D$2-E61,1)))</f>
        <v>9.2165603976246749E-3</v>
      </c>
      <c r="G61" s="3">
        <f t="array" aca="1" ref="G61" ca="1">_xlfn.STDEV.S(LN(OFFSET($B$3,0,0,$D$2-E61,1)/OFFSET($B$3,E61,0,$D$2-E61,1)))</f>
        <v>9.9430422868136359E-2</v>
      </c>
      <c r="H61" s="4">
        <f t="array" aca="1" ref="H61" ca="1">SKEW(LN(OFFSET($B$3,0,0,$D$2-E61,1)/OFFSET($B$3,E61,0,$D$2-E61,1)))</f>
        <v>-0.94600043011222101</v>
      </c>
      <c r="I61" s="5">
        <f t="array" aca="1" ref="I61" ca="1">KURT(LN(OFFSET($B$3,0,0,$D$2-E61,1)/OFFSET($B$3,E61,0,$D$2-E61,1)))+3</f>
        <v>5.0746338614617965</v>
      </c>
      <c r="J61" s="1">
        <f t="array" aca="1" ref="J61" ca="1">SUM(IF(LN(OFFSET($B$3,0,0,$D$2-E61,1)/OFFSET($B$3,E61,0,$D$2-E61,1))&gt;F61,1,0))</f>
        <v>4265</v>
      </c>
      <c r="K61" s="2">
        <f t="array" aca="1" ref="K61" ca="1">SQRT(SUM(IF(LN(OFFSET($B$3,0,0,$D$2-E61,1)/OFFSET($B$3,E61,0,$D$2-E61,1))&gt;F61,(LN(OFFSET($B$3,0,0,$D$2-E61,1)/OFFSET($B$3,E61,0,$D$2-E61,1))-F61)^2,"")))/SQRT(J61)</f>
        <v>8.1017577053065684E-2</v>
      </c>
      <c r="L61" s="6">
        <f t="shared" ca="1" si="0"/>
        <v>0.81481678057942475</v>
      </c>
      <c r="M61" s="1">
        <f t="array" aca="1" ref="M61" ca="1">SUM(IF(LN(OFFSET($B$3,0,0,$D$2-E61,1)/OFFSET($B$3,E61,0,$D$2-E61,1))&lt;=F61,1,0))</f>
        <v>3198</v>
      </c>
      <c r="N61" s="2">
        <f t="array" aca="1" ref="N61" ca="1">SQRT(SUM(IF(LN(OFFSET($B$3,0,0,$D$2-E61,1)/OFFSET($B$3,E61,0,$D$2-E61,1))&lt;=F61,(LN(OFFSET($B$3,0,0,$D$2-E61,1)/OFFSET($B$3,E61,0,$D$2-E61,1))-F61)^2,"")))/SQRT(M61)</f>
        <v>0.11964296095779117</v>
      </c>
      <c r="O61" s="13">
        <f t="shared" ca="1" si="1"/>
        <v>1.2032832357201224</v>
      </c>
    </row>
    <row r="62" spans="1:15" ht="15">
      <c r="A62" s="14">
        <v>42731</v>
      </c>
      <c r="B62" s="15">
        <v>4848.28</v>
      </c>
      <c r="C62" s="1"/>
      <c r="D62" s="1"/>
      <c r="E62" s="1">
        <v>59</v>
      </c>
      <c r="F62" s="2">
        <f t="array" aca="1" ref="F62" ca="1">AVERAGE(LN(OFFSET($B$3,0,0,$D$2-E62,1)/OFFSET($B$3,E62,0,$D$2-E62,1)))</f>
        <v>9.3789146872338292E-3</v>
      </c>
      <c r="G62" s="3">
        <f t="array" aca="1" ref="G62" ca="1">_xlfn.STDEV.S(LN(OFFSET($B$3,0,0,$D$2-E62,1)/OFFSET($B$3,E62,0,$D$2-E62,1)))</f>
        <v>0.10028140671630277</v>
      </c>
      <c r="H62" s="4">
        <f t="array" aca="1" ref="H62" ca="1">SKEW(LN(OFFSET($B$3,0,0,$D$2-E62,1)/OFFSET($B$3,E62,0,$D$2-E62,1)))</f>
        <v>-0.94472491583864848</v>
      </c>
      <c r="I62" s="5">
        <f t="array" aca="1" ref="I62" ca="1">KURT(LN(OFFSET($B$3,0,0,$D$2-E62,1)/OFFSET($B$3,E62,0,$D$2-E62,1)))+3</f>
        <v>5.0597579506495922</v>
      </c>
      <c r="J62" s="1">
        <f t="array" aca="1" ref="J62" ca="1">SUM(IF(LN(OFFSET($B$3,0,0,$D$2-E62,1)/OFFSET($B$3,E62,0,$D$2-E62,1))&gt;F62,1,0))</f>
        <v>4292</v>
      </c>
      <c r="K62" s="2">
        <f t="array" aca="1" ref="K62" ca="1">SQRT(SUM(IF(LN(OFFSET($B$3,0,0,$D$2-E62,1)/OFFSET($B$3,E62,0,$D$2-E62,1))&gt;F62,(LN(OFFSET($B$3,0,0,$D$2-E62,1)/OFFSET($B$3,E62,0,$D$2-E62,1))-F62)^2,"")))/SQRT(J62)</f>
        <v>8.1405936247887306E-2</v>
      </c>
      <c r="L62" s="6">
        <f t="shared" ca="1" si="0"/>
        <v>0.8117749731830709</v>
      </c>
      <c r="M62" s="1">
        <f t="array" aca="1" ref="M62" ca="1">SUM(IF(LN(OFFSET($B$3,0,0,$D$2-E62,1)/OFFSET($B$3,E62,0,$D$2-E62,1))&lt;=F62,1,0))</f>
        <v>3170</v>
      </c>
      <c r="N62" s="2">
        <f t="array" aca="1" ref="N62" ca="1">SQRT(SUM(IF(LN(OFFSET($B$3,0,0,$D$2-E62,1)/OFFSET($B$3,E62,0,$D$2-E62,1))&lt;=F62,(LN(OFFSET($B$3,0,0,$D$2-E62,1)/OFFSET($B$3,E62,0,$D$2-E62,1))-F62)^2,"")))/SQRT(M62)</f>
        <v>0.12122890409457364</v>
      </c>
      <c r="O62" s="13">
        <f t="shared" ca="1" si="1"/>
        <v>1.2088871513094304</v>
      </c>
    </row>
    <row r="63" spans="1:15" ht="15">
      <c r="A63" s="14">
        <v>42727</v>
      </c>
      <c r="B63" s="15">
        <v>4839.68</v>
      </c>
      <c r="C63" s="1"/>
      <c r="D63" s="1"/>
      <c r="E63" s="1">
        <v>60</v>
      </c>
      <c r="F63" s="2">
        <f t="array" aca="1" ref="F63" ca="1">AVERAGE(LN(OFFSET($B$3,0,0,$D$2-E63,1)/OFFSET($B$3,E63,0,$D$2-E63,1)))</f>
        <v>9.5407581124481045E-3</v>
      </c>
      <c r="G63" s="3">
        <f t="array" aca="1" ref="G63" ca="1">_xlfn.STDEV.S(LN(OFFSET($B$3,0,0,$D$2-E63,1)/OFFSET($B$3,E63,0,$D$2-E63,1)))</f>
        <v>0.10111495649949924</v>
      </c>
      <c r="H63" s="4">
        <f t="array" aca="1" ref="H63" ca="1">SKEW(LN(OFFSET($B$3,0,0,$D$2-E63,1)/OFFSET($B$3,E63,0,$D$2-E63,1)))</f>
        <v>-0.94018219608153775</v>
      </c>
      <c r="I63" s="5">
        <f t="array" aca="1" ref="I63" ca="1">KURT(LN(OFFSET($B$3,0,0,$D$2-E63,1)/OFFSET($B$3,E63,0,$D$2-E63,1)))+3</f>
        <v>5.0263992073230011</v>
      </c>
      <c r="J63" s="1">
        <f t="array" aca="1" ref="J63" ca="1">SUM(IF(LN(OFFSET($B$3,0,0,$D$2-E63,1)/OFFSET($B$3,E63,0,$D$2-E63,1))&gt;F63,1,0))</f>
        <v>4305</v>
      </c>
      <c r="K63" s="2">
        <f t="array" aca="1" ref="K63" ca="1">SQRT(SUM(IF(LN(OFFSET($B$3,0,0,$D$2-E63,1)/OFFSET($B$3,E63,0,$D$2-E63,1))&gt;F63,(LN(OFFSET($B$3,0,0,$D$2-E63,1)/OFFSET($B$3,E63,0,$D$2-E63,1))-F63)^2,"")))/SQRT(J63)</f>
        <v>8.1949564709103695E-2</v>
      </c>
      <c r="L63" s="6">
        <f t="shared" ca="1" si="0"/>
        <v>0.81045937758485354</v>
      </c>
      <c r="M63" s="1">
        <f t="array" aca="1" ref="M63" ca="1">SUM(IF(LN(OFFSET($B$3,0,0,$D$2-E63,1)/OFFSET($B$3,E63,0,$D$2-E63,1))&lt;=F63,1,0))</f>
        <v>3156</v>
      </c>
      <c r="N63" s="2">
        <f t="array" aca="1" ref="N63" ca="1">SQRT(SUM(IF(LN(OFFSET($B$3,0,0,$D$2-E63,1)/OFFSET($B$3,E63,0,$D$2-E63,1))&lt;=F63,(LN(OFFSET($B$3,0,0,$D$2-E63,1)/OFFSET($B$3,E63,0,$D$2-E63,1))-F63)^2,"")))/SQRT(M63)</f>
        <v>0.12250238119497284</v>
      </c>
      <c r="O63" s="13">
        <f t="shared" ca="1" si="1"/>
        <v>1.2115159362757528</v>
      </c>
    </row>
    <row r="64" spans="1:15" ht="15">
      <c r="A64" s="14">
        <v>42726</v>
      </c>
      <c r="B64" s="15">
        <v>4834.63</v>
      </c>
      <c r="C64" s="1"/>
      <c r="D64" s="1"/>
      <c r="E64" s="1">
        <v>61</v>
      </c>
      <c r="F64" s="2">
        <f t="array" aca="1" ref="F64" ca="1">AVERAGE(LN(OFFSET($B$3,0,0,$D$2-E64,1)/OFFSET($B$3,E64,0,$D$2-E64,1)))</f>
        <v>9.7028538990572098E-3</v>
      </c>
      <c r="G64" s="3">
        <f t="array" aca="1" ref="G64" ca="1">_xlfn.STDEV.S(LN(OFFSET($B$3,0,0,$D$2-E64,1)/OFFSET($B$3,E64,0,$D$2-E64,1)))</f>
        <v>0.10191981664278667</v>
      </c>
      <c r="H64" s="4">
        <f t="array" aca="1" ref="H64" ca="1">SKEW(LN(OFFSET($B$3,0,0,$D$2-E64,1)/OFFSET($B$3,E64,0,$D$2-E64,1)))</f>
        <v>-0.9291703004107652</v>
      </c>
      <c r="I64" s="5">
        <f t="array" aca="1" ref="I64" ca="1">KURT(LN(OFFSET($B$3,0,0,$D$2-E64,1)/OFFSET($B$3,E64,0,$D$2-E64,1)))+3</f>
        <v>4.9747872509037503</v>
      </c>
      <c r="J64" s="1">
        <f t="array" aca="1" ref="J64" ca="1">SUM(IF(LN(OFFSET($B$3,0,0,$D$2-E64,1)/OFFSET($B$3,E64,0,$D$2-E64,1))&gt;F64,1,0))</f>
        <v>4282</v>
      </c>
      <c r="K64" s="2">
        <f t="array" aca="1" ref="K64" ca="1">SQRT(SUM(IF(LN(OFFSET($B$3,0,0,$D$2-E64,1)/OFFSET($B$3,E64,0,$D$2-E64,1))&gt;F64,(LN(OFFSET($B$3,0,0,$D$2-E64,1)/OFFSET($B$3,E64,0,$D$2-E64,1))-F64)^2,"")))/SQRT(J64)</f>
        <v>8.2921929789262702E-2</v>
      </c>
      <c r="L64" s="6">
        <f t="shared" ca="1" si="0"/>
        <v>0.81359967590887017</v>
      </c>
      <c r="M64" s="1">
        <f t="array" aca="1" ref="M64" ca="1">SUM(IF(LN(OFFSET($B$3,0,0,$D$2-E64,1)/OFFSET($B$3,E64,0,$D$2-E64,1))&lt;=F64,1,0))</f>
        <v>3178</v>
      </c>
      <c r="N64" s="2">
        <f t="array" aca="1" ref="N64" ca="1">SQRT(SUM(IF(LN(OFFSET($B$3,0,0,$D$2-E64,1)/OFFSET($B$3,E64,0,$D$2-E64,1))&lt;=F64,(LN(OFFSET($B$3,0,0,$D$2-E64,1)/OFFSET($B$3,E64,0,$D$2-E64,1))-F64)^2,"")))/SQRT(M64)</f>
        <v>0.12294662512603609</v>
      </c>
      <c r="O64" s="13">
        <f t="shared" ca="1" si="1"/>
        <v>1.2063073617660161</v>
      </c>
    </row>
    <row r="65" spans="1:15" ht="15">
      <c r="A65" s="14">
        <v>42725</v>
      </c>
      <c r="B65" s="15">
        <v>4833.82</v>
      </c>
      <c r="C65" s="1"/>
      <c r="D65" s="1"/>
      <c r="E65" s="1">
        <v>62</v>
      </c>
      <c r="F65" s="2">
        <f t="array" aca="1" ref="F65" ca="1">AVERAGE(LN(OFFSET($B$3,0,0,$D$2-E65,1)/OFFSET($B$3,E65,0,$D$2-E65,1)))</f>
        <v>9.8656240467149044E-3</v>
      </c>
      <c r="G65" s="3">
        <f t="array" aca="1" ref="G65" ca="1">_xlfn.STDEV.S(LN(OFFSET($B$3,0,0,$D$2-E65,1)/OFFSET($B$3,E65,0,$D$2-E65,1)))</f>
        <v>0.10272378636332243</v>
      </c>
      <c r="H65" s="4">
        <f t="array" aca="1" ref="H65" ca="1">SKEW(LN(OFFSET($B$3,0,0,$D$2-E65,1)/OFFSET($B$3,E65,0,$D$2-E65,1)))</f>
        <v>-0.91965733144222572</v>
      </c>
      <c r="I65" s="5">
        <f t="array" aca="1" ref="I65" ca="1">KURT(LN(OFFSET($B$3,0,0,$D$2-E65,1)/OFFSET($B$3,E65,0,$D$2-E65,1)))+3</f>
        <v>4.9300810373322861</v>
      </c>
      <c r="J65" s="1">
        <f t="array" aca="1" ref="J65" ca="1">SUM(IF(LN(OFFSET($B$3,0,0,$D$2-E65,1)/OFFSET($B$3,E65,0,$D$2-E65,1))&gt;F65,1,0))</f>
        <v>4288</v>
      </c>
      <c r="K65" s="2">
        <f t="array" aca="1" ref="K65" ca="1">SQRT(SUM(IF(LN(OFFSET($B$3,0,0,$D$2-E65,1)/OFFSET($B$3,E65,0,$D$2-E65,1))&gt;F65,(LN(OFFSET($B$3,0,0,$D$2-E65,1)/OFFSET($B$3,E65,0,$D$2-E65,1))-F65)^2,"")))/SQRT(J65)</f>
        <v>8.3583093897758809E-2</v>
      </c>
      <c r="L65" s="6">
        <f t="shared" ca="1" si="0"/>
        <v>0.81366835138002847</v>
      </c>
      <c r="M65" s="1">
        <f t="array" aca="1" ref="M65" ca="1">SUM(IF(LN(OFFSET($B$3,0,0,$D$2-E65,1)/OFFSET($B$3,E65,0,$D$2-E65,1))&lt;=F65,1,0))</f>
        <v>3171</v>
      </c>
      <c r="N65" s="2">
        <f t="array" aca="1" ref="N65" ca="1">SQRT(SUM(IF(LN(OFFSET($B$3,0,0,$D$2-E65,1)/OFFSET($B$3,E65,0,$D$2-E65,1))&lt;=F65,(LN(OFFSET($B$3,0,0,$D$2-E65,1)/OFFSET($B$3,E65,0,$D$2-E65,1))-F65)^2,"")))/SQRT(M65)</f>
        <v>0.12398002646515179</v>
      </c>
      <c r="O65" s="13">
        <f t="shared" ca="1" si="1"/>
        <v>1.2069261741058535</v>
      </c>
    </row>
    <row r="66" spans="1:15" ht="15">
      <c r="A66" s="14">
        <v>42724</v>
      </c>
      <c r="B66" s="15">
        <v>4849.8900000000003</v>
      </c>
      <c r="C66" s="1"/>
      <c r="D66" s="1"/>
      <c r="E66" s="1">
        <v>63</v>
      </c>
      <c r="F66" s="2">
        <f t="array" aca="1" ref="F66" ca="1">AVERAGE(LN(OFFSET($B$3,0,0,$D$2-E66,1)/OFFSET($B$3,E66,0,$D$2-E66,1)))</f>
        <v>1.0028030262403606E-2</v>
      </c>
      <c r="G66" s="3">
        <f t="array" aca="1" ref="G66" ca="1">_xlfn.STDEV.S(LN(OFFSET($B$3,0,0,$D$2-E66,1)/OFFSET($B$3,E66,0,$D$2-E66,1)))</f>
        <v>0.10358499719620724</v>
      </c>
      <c r="H66" s="4">
        <f t="array" aca="1" ref="H66" ca="1">SKEW(LN(OFFSET($B$3,0,0,$D$2-E66,1)/OFFSET($B$3,E66,0,$D$2-E66,1)))</f>
        <v>-0.91695070241370513</v>
      </c>
      <c r="I66" s="5">
        <f t="array" aca="1" ref="I66" ca="1">KURT(LN(OFFSET($B$3,0,0,$D$2-E66,1)/OFFSET($B$3,E66,0,$D$2-E66,1)))+3</f>
        <v>4.8976956767693149</v>
      </c>
      <c r="J66" s="1">
        <f t="array" aca="1" ref="J66" ca="1">SUM(IF(LN(OFFSET($B$3,0,0,$D$2-E66,1)/OFFSET($B$3,E66,0,$D$2-E66,1))&gt;F66,1,0))</f>
        <v>4285</v>
      </c>
      <c r="K66" s="2">
        <f t="array" aca="1" ref="K66" ca="1">SQRT(SUM(IF(LN(OFFSET($B$3,0,0,$D$2-E66,1)/OFFSET($B$3,E66,0,$D$2-E66,1))&gt;F66,(LN(OFFSET($B$3,0,0,$D$2-E66,1)/OFFSET($B$3,E66,0,$D$2-E66,1))-F66)^2,"")))/SQRT(J66)</f>
        <v>8.4319949865582319E-2</v>
      </c>
      <c r="L66" s="6">
        <f t="shared" ca="1" si="0"/>
        <v>0.81401701161285245</v>
      </c>
      <c r="M66" s="1">
        <f t="array" aca="1" ref="M66" ca="1">SUM(IF(LN(OFFSET($B$3,0,0,$D$2-E66,1)/OFFSET($B$3,E66,0,$D$2-E66,1))&lt;=F66,1,0))</f>
        <v>3173</v>
      </c>
      <c r="N66" s="2">
        <f t="array" aca="1" ref="N66" ca="1">SQRT(SUM(IF(LN(OFFSET($B$3,0,0,$D$2-E66,1)/OFFSET($B$3,E66,0,$D$2-E66,1))&lt;=F66,(LN(OFFSET($B$3,0,0,$D$2-E66,1)/OFFSET($B$3,E66,0,$D$2-E66,1))-F66)^2,"")))/SQRT(M66)</f>
        <v>0.12496047853580411</v>
      </c>
      <c r="O66" s="13">
        <f t="shared" ca="1" si="1"/>
        <v>1.2063569234752032</v>
      </c>
    </row>
    <row r="67" spans="1:15" ht="15">
      <c r="A67" s="14">
        <v>42723</v>
      </c>
      <c r="B67" s="15">
        <v>4822.7700000000004</v>
      </c>
      <c r="C67" s="1"/>
      <c r="D67" s="1"/>
      <c r="E67" s="1">
        <v>64</v>
      </c>
      <c r="F67" s="2">
        <f t="array" aca="1" ref="F67" ca="1">AVERAGE(LN(OFFSET($B$3,0,0,$D$2-E67,1)/OFFSET($B$3,E67,0,$D$2-E67,1)))</f>
        <v>1.0193120629530148E-2</v>
      </c>
      <c r="G67" s="3">
        <f t="array" aca="1" ref="G67" ca="1">_xlfn.STDEV.S(LN(OFFSET($B$3,0,0,$D$2-E67,1)/OFFSET($B$3,E67,0,$D$2-E67,1)))</f>
        <v>0.10443747322525812</v>
      </c>
      <c r="H67" s="4">
        <f t="array" aca="1" ref="H67" ca="1">SKEW(LN(OFFSET($B$3,0,0,$D$2-E67,1)/OFFSET($B$3,E67,0,$D$2-E67,1)))</f>
        <v>-0.91634865907888108</v>
      </c>
      <c r="I67" s="5">
        <f t="array" aca="1" ref="I67" ca="1">KURT(LN(OFFSET($B$3,0,0,$D$2-E67,1)/OFFSET($B$3,E67,0,$D$2-E67,1)))+3</f>
        <v>4.8767426736347605</v>
      </c>
      <c r="J67" s="1">
        <f t="array" aca="1" ref="J67" ca="1">SUM(IF(LN(OFFSET($B$3,0,0,$D$2-E67,1)/OFFSET($B$3,E67,0,$D$2-E67,1))&gt;F67,1,0))</f>
        <v>4283</v>
      </c>
      <c r="K67" s="2">
        <f t="array" aca="1" ref="K67" ca="1">SQRT(SUM(IF(LN(OFFSET($B$3,0,0,$D$2-E67,1)/OFFSET($B$3,E67,0,$D$2-E67,1))&gt;F67,(LN(OFFSET($B$3,0,0,$D$2-E67,1)/OFFSET($B$3,E67,0,$D$2-E67,1))-F67)^2,"")))/SQRT(J67)</f>
        <v>8.5032880633682334E-2</v>
      </c>
      <c r="L67" s="6">
        <f t="shared" ca="1" si="0"/>
        <v>0.81419894610316179</v>
      </c>
      <c r="M67" s="1">
        <f t="array" aca="1" ref="M67" ca="1">SUM(IF(LN(OFFSET($B$3,0,0,$D$2-E67,1)/OFFSET($B$3,E67,0,$D$2-E67,1))&lt;=F67,1,0))</f>
        <v>3174</v>
      </c>
      <c r="N67" s="2">
        <f t="array" aca="1" ref="N67" ca="1">SQRT(SUM(IF(LN(OFFSET($B$3,0,0,$D$2-E67,1)/OFFSET($B$3,E67,0,$D$2-E67,1))&lt;=F67,(LN(OFFSET($B$3,0,0,$D$2-E67,1)/OFFSET($B$3,E67,0,$D$2-E67,1))-F67)^2,"")))/SQRT(M67)</f>
        <v>0.12595615038750524</v>
      </c>
      <c r="O67" s="13">
        <f t="shared" ca="1" si="1"/>
        <v>1.206043640253859</v>
      </c>
    </row>
    <row r="68" spans="1:15" ht="15">
      <c r="A68" s="14">
        <v>42720</v>
      </c>
      <c r="B68" s="15">
        <v>4833.2700000000004</v>
      </c>
      <c r="C68" s="1"/>
      <c r="D68" s="1"/>
      <c r="E68" s="1">
        <v>65</v>
      </c>
      <c r="F68" s="2">
        <f t="array" aca="1" ref="F68" ca="1">AVERAGE(LN(OFFSET($B$3,0,0,$D$2-E68,1)/OFFSET($B$3,E68,0,$D$2-E68,1)))</f>
        <v>1.0360451569323928E-2</v>
      </c>
      <c r="G68" s="3">
        <f t="array" aca="1" ref="G68" ca="1">_xlfn.STDEV.S(LN(OFFSET($B$3,0,0,$D$2-E68,1)/OFFSET($B$3,E68,0,$D$2-E68,1)))</f>
        <v>0.10529082112675026</v>
      </c>
      <c r="H68" s="4">
        <f t="array" aca="1" ref="H68" ca="1">SKEW(LN(OFFSET($B$3,0,0,$D$2-E68,1)/OFFSET($B$3,E68,0,$D$2-E68,1)))</f>
        <v>-0.91561294843211372</v>
      </c>
      <c r="I68" s="5">
        <f t="array" aca="1" ref="I68" ca="1">KURT(LN(OFFSET($B$3,0,0,$D$2-E68,1)/OFFSET($B$3,E68,0,$D$2-E68,1)))+3</f>
        <v>4.8610606946911235</v>
      </c>
      <c r="J68" s="1">
        <f t="array" aca="1" ref="J68" ca="1">SUM(IF(LN(OFFSET($B$3,0,0,$D$2-E68,1)/OFFSET($B$3,E68,0,$D$2-E68,1))&gt;F68,1,0))</f>
        <v>4270</v>
      </c>
      <c r="K68" s="2">
        <f t="array" aca="1" ref="K68" ca="1">SQRT(SUM(IF(LN(OFFSET($B$3,0,0,$D$2-E68,1)/OFFSET($B$3,E68,0,$D$2-E68,1))&gt;F68,(LN(OFFSET($B$3,0,0,$D$2-E68,1)/OFFSET($B$3,E68,0,$D$2-E68,1))-F68)^2,"")))/SQRT(J68)</f>
        <v>8.5862820243286994E-2</v>
      </c>
      <c r="L68" s="6">
        <f t="shared" ca="1" si="0"/>
        <v>0.81548248294050607</v>
      </c>
      <c r="M68" s="1">
        <f t="array" aca="1" ref="M68" ca="1">SUM(IF(LN(OFFSET($B$3,0,0,$D$2-E68,1)/OFFSET($B$3,E68,0,$D$2-E68,1))&lt;=F68,1,0))</f>
        <v>3186</v>
      </c>
      <c r="N68" s="2">
        <f t="array" aca="1" ref="N68" ca="1">SQRT(SUM(IF(LN(OFFSET($B$3,0,0,$D$2-E68,1)/OFFSET($B$3,E68,0,$D$2-E68,1))&lt;=F68,(LN(OFFSET($B$3,0,0,$D$2-E68,1)/OFFSET($B$3,E68,0,$D$2-E68,1))-F68)^2,"")))/SQRT(M68)</f>
        <v>0.12672791967584532</v>
      </c>
      <c r="O68" s="13">
        <f t="shared" ca="1" si="1"/>
        <v>1.2035989302741674</v>
      </c>
    </row>
    <row r="69" spans="1:15" ht="15">
      <c r="A69" s="14">
        <v>42719</v>
      </c>
      <c r="B69" s="15">
        <v>4819.2299999999996</v>
      </c>
      <c r="C69" s="1"/>
      <c r="D69" s="1"/>
      <c r="E69" s="1">
        <v>66</v>
      </c>
      <c r="F69" s="2">
        <f t="array" aca="1" ref="F69" ca="1">AVERAGE(LN(OFFSET($B$3,0,0,$D$2-E69,1)/OFFSET($B$3,E69,0,$D$2-E69,1)))</f>
        <v>1.052846564683063E-2</v>
      </c>
      <c r="G69" s="3">
        <f t="array" aca="1" ref="G69" ca="1">_xlfn.STDEV.S(LN(OFFSET($B$3,0,0,$D$2-E69,1)/OFFSET($B$3,E69,0,$D$2-E69,1)))</f>
        <v>0.10617737740500534</v>
      </c>
      <c r="H69" s="4">
        <f t="array" aca="1" ref="H69" ca="1">SKEW(LN(OFFSET($B$3,0,0,$D$2-E69,1)/OFFSET($B$3,E69,0,$D$2-E69,1)))</f>
        <v>-0.91598755638658236</v>
      </c>
      <c r="I69" s="5">
        <f t="array" aca="1" ref="I69" ca="1">KURT(LN(OFFSET($B$3,0,0,$D$2-E69,1)/OFFSET($B$3,E69,0,$D$2-E69,1)))+3</f>
        <v>4.8527526096958784</v>
      </c>
      <c r="J69" s="1">
        <f t="array" aca="1" ref="J69" ca="1">SUM(IF(LN(OFFSET($B$3,0,0,$D$2-E69,1)/OFFSET($B$3,E69,0,$D$2-E69,1))&gt;F69,1,0))</f>
        <v>4275</v>
      </c>
      <c r="K69" s="2">
        <f t="array" aca="1" ref="K69" ca="1">SQRT(SUM(IF(LN(OFFSET($B$3,0,0,$D$2-E69,1)/OFFSET($B$3,E69,0,$D$2-E69,1))&gt;F69,(LN(OFFSET($B$3,0,0,$D$2-E69,1)/OFFSET($B$3,E69,0,$D$2-E69,1))-F69)^2,"")))/SQRT(J69)</f>
        <v>8.653211526430514E-2</v>
      </c>
      <c r="L69" s="6">
        <f t="shared" ref="L69:L132" ca="1" si="2">K69/G69</f>
        <v>0.81497695063831843</v>
      </c>
      <c r="M69" s="1">
        <f t="array" aca="1" ref="M69" ca="1">SUM(IF(LN(OFFSET($B$3,0,0,$D$2-E69,1)/OFFSET($B$3,E69,0,$D$2-E69,1))&lt;=F69,1,0))</f>
        <v>3180</v>
      </c>
      <c r="N69" s="2">
        <f t="array" aca="1" ref="N69" ca="1">SQRT(SUM(IF(LN(OFFSET($B$3,0,0,$D$2-E69,1)/OFFSET($B$3,E69,0,$D$2-E69,1))&lt;=F69,(LN(OFFSET($B$3,0,0,$D$2-E69,1)/OFFSET($B$3,E69,0,$D$2-E69,1))-F69)^2,"")))/SQRT(M69)</f>
        <v>0.12790437663329376</v>
      </c>
      <c r="O69" s="13">
        <f t="shared" ref="O69:O132" ca="1" si="3">N69/G69</f>
        <v>1.2046292699942331</v>
      </c>
    </row>
    <row r="70" spans="1:15" ht="15">
      <c r="A70" s="14">
        <v>42718</v>
      </c>
      <c r="B70" s="15">
        <v>4769.24</v>
      </c>
      <c r="C70" s="1"/>
      <c r="D70" s="1"/>
      <c r="E70" s="1">
        <v>67</v>
      </c>
      <c r="F70" s="2">
        <f t="array" aca="1" ref="F70" ca="1">AVERAGE(LN(OFFSET($B$3,0,0,$D$2-E70,1)/OFFSET($B$3,E70,0,$D$2-E70,1)))</f>
        <v>1.069975007384873E-2</v>
      </c>
      <c r="G70" s="3">
        <f t="array" aca="1" ref="G70" ca="1">_xlfn.STDEV.S(LN(OFFSET($B$3,0,0,$D$2-E70,1)/OFFSET($B$3,E70,0,$D$2-E70,1)))</f>
        <v>0.10705153984044384</v>
      </c>
      <c r="H70" s="4">
        <f t="array" aca="1" ref="H70" ca="1">SKEW(LN(OFFSET($B$3,0,0,$D$2-E70,1)/OFFSET($B$3,E70,0,$D$2-E70,1)))</f>
        <v>-0.91724413919814352</v>
      </c>
      <c r="I70" s="5">
        <f t="array" aca="1" ref="I70" ca="1">KURT(LN(OFFSET($B$3,0,0,$D$2-E70,1)/OFFSET($B$3,E70,0,$D$2-E70,1)))+3</f>
        <v>4.837355783152395</v>
      </c>
      <c r="J70" s="1">
        <f t="array" aca="1" ref="J70" ca="1">SUM(IF(LN(OFFSET($B$3,0,0,$D$2-E70,1)/OFFSET($B$3,E70,0,$D$2-E70,1))&gt;F70,1,0))</f>
        <v>4264</v>
      </c>
      <c r="K70" s="2">
        <f t="array" aca="1" ref="K70" ca="1">SQRT(SUM(IF(LN(OFFSET($B$3,0,0,$D$2-E70,1)/OFFSET($B$3,E70,0,$D$2-E70,1))&gt;F70,(LN(OFFSET($B$3,0,0,$D$2-E70,1)/OFFSET($B$3,E70,0,$D$2-E70,1))-F70)^2,"")))/SQRT(J70)</f>
        <v>8.7336653737437833E-2</v>
      </c>
      <c r="L70" s="6">
        <f t="shared" ca="1" si="2"/>
        <v>0.81583743557177901</v>
      </c>
      <c r="M70" s="1">
        <f t="array" aca="1" ref="M70" ca="1">SUM(IF(LN(OFFSET($B$3,0,0,$D$2-E70,1)/OFFSET($B$3,E70,0,$D$2-E70,1))&lt;=F70,1,0))</f>
        <v>3190</v>
      </c>
      <c r="N70" s="2">
        <f t="array" aca="1" ref="N70" ca="1">SQRT(SUM(IF(LN(OFFSET($B$3,0,0,$D$2-E70,1)/OFFSET($B$3,E70,0,$D$2-E70,1))&lt;=F70,(LN(OFFSET($B$3,0,0,$D$2-E70,1)/OFFSET($B$3,E70,0,$D$2-E70,1))-F70)^2,"")))/SQRT(M70)</f>
        <v>0.128759630084604</v>
      </c>
      <c r="O70" s="13">
        <f t="shared" ca="1" si="3"/>
        <v>1.2027816720480176</v>
      </c>
    </row>
    <row r="71" spans="1:15" ht="15">
      <c r="A71" s="14">
        <v>42717</v>
      </c>
      <c r="B71" s="15">
        <v>4803.87</v>
      </c>
      <c r="C71" s="1"/>
      <c r="D71" s="1"/>
      <c r="E71" s="1">
        <v>68</v>
      </c>
      <c r="F71" s="2">
        <f t="array" aca="1" ref="F71" ca="1">AVERAGE(LN(OFFSET($B$3,0,0,$D$2-E71,1)/OFFSET($B$3,E71,0,$D$2-E71,1)))</f>
        <v>1.0874844172662958E-2</v>
      </c>
      <c r="G71" s="3">
        <f t="array" aca="1" ref="G71" ca="1">_xlfn.STDEV.S(LN(OFFSET($B$3,0,0,$D$2-E71,1)/OFFSET($B$3,E71,0,$D$2-E71,1)))</f>
        <v>0.10790434100896538</v>
      </c>
      <c r="H71" s="4">
        <f t="array" aca="1" ref="H71" ca="1">SKEW(LN(OFFSET($B$3,0,0,$D$2-E71,1)/OFFSET($B$3,E71,0,$D$2-E71,1)))</f>
        <v>-0.91593984604215406</v>
      </c>
      <c r="I71" s="5">
        <f t="array" aca="1" ref="I71" ca="1">KURT(LN(OFFSET($B$3,0,0,$D$2-E71,1)/OFFSET($B$3,E71,0,$D$2-E71,1)))+3</f>
        <v>4.807756098969163</v>
      </c>
      <c r="J71" s="1">
        <f t="array" aca="1" ref="J71" ca="1">SUM(IF(LN(OFFSET($B$3,0,0,$D$2-E71,1)/OFFSET($B$3,E71,0,$D$2-E71,1))&gt;F71,1,0))</f>
        <v>4229</v>
      </c>
      <c r="K71" s="2">
        <f t="array" aca="1" ref="K71" ca="1">SQRT(SUM(IF(LN(OFFSET($B$3,0,0,$D$2-E71,1)/OFFSET($B$3,E71,0,$D$2-E71,1))&gt;F71,(LN(OFFSET($B$3,0,0,$D$2-E71,1)/OFFSET($B$3,E71,0,$D$2-E71,1))-F71)^2,"")))/SQRT(J71)</f>
        <v>8.8410703959837009E-2</v>
      </c>
      <c r="L71" s="6">
        <f t="shared" ca="1" si="2"/>
        <v>0.81934334738665682</v>
      </c>
      <c r="M71" s="1">
        <f t="array" aca="1" ref="M71" ca="1">SUM(IF(LN(OFFSET($B$3,0,0,$D$2-E71,1)/OFFSET($B$3,E71,0,$D$2-E71,1))&lt;=F71,1,0))</f>
        <v>3224</v>
      </c>
      <c r="N71" s="2">
        <f t="array" aca="1" ref="N71" ca="1">SQRT(SUM(IF(LN(OFFSET($B$3,0,0,$D$2-E71,1)/OFFSET($B$3,E71,0,$D$2-E71,1))&lt;=F71,(LN(OFFSET($B$3,0,0,$D$2-E71,1)/OFFSET($B$3,E71,0,$D$2-E71,1))-F71)^2,"")))/SQRT(M71)</f>
        <v>0.12907194321701884</v>
      </c>
      <c r="O71" s="13">
        <f t="shared" ca="1" si="3"/>
        <v>1.1961700707323231</v>
      </c>
    </row>
    <row r="72" spans="1:15" ht="15">
      <c r="A72" s="14">
        <v>42716</v>
      </c>
      <c r="B72" s="15">
        <v>4760.7700000000004</v>
      </c>
      <c r="C72" s="1"/>
      <c r="D72" s="1"/>
      <c r="E72" s="1">
        <v>69</v>
      </c>
      <c r="F72" s="2">
        <f t="array" aca="1" ref="F72" ca="1">AVERAGE(LN(OFFSET($B$3,0,0,$D$2-E72,1)/OFFSET($B$3,E72,0,$D$2-E72,1)))</f>
        <v>1.1047836077296654E-2</v>
      </c>
      <c r="G72" s="3">
        <f t="array" aca="1" ref="G72" ca="1">_xlfn.STDEV.S(LN(OFFSET($B$3,0,0,$D$2-E72,1)/OFFSET($B$3,E72,0,$D$2-E72,1)))</f>
        <v>0.10874875731740041</v>
      </c>
      <c r="H72" s="4">
        <f t="array" aca="1" ref="H72" ca="1">SKEW(LN(OFFSET($B$3,0,0,$D$2-E72,1)/OFFSET($B$3,E72,0,$D$2-E72,1)))</f>
        <v>-0.91370576401969472</v>
      </c>
      <c r="I72" s="5">
        <f t="array" aca="1" ref="I72" ca="1">KURT(LN(OFFSET($B$3,0,0,$D$2-E72,1)/OFFSET($B$3,E72,0,$D$2-E72,1)))+3</f>
        <v>4.7762440979438043</v>
      </c>
      <c r="J72" s="1">
        <f t="array" aca="1" ref="J72" ca="1">SUM(IF(LN(OFFSET($B$3,0,0,$D$2-E72,1)/OFFSET($B$3,E72,0,$D$2-E72,1))&gt;F72,1,0))</f>
        <v>4229</v>
      </c>
      <c r="K72" s="2">
        <f t="array" aca="1" ref="K72" ca="1">SQRT(SUM(IF(LN(OFFSET($B$3,0,0,$D$2-E72,1)/OFFSET($B$3,E72,0,$D$2-E72,1))&gt;F72,(LN(OFFSET($B$3,0,0,$D$2-E72,1)/OFFSET($B$3,E72,0,$D$2-E72,1))-F72)^2,"")))/SQRT(J72)</f>
        <v>8.9116762525171631E-2</v>
      </c>
      <c r="L72" s="6">
        <f t="shared" ca="1" si="2"/>
        <v>0.81947384709022741</v>
      </c>
      <c r="M72" s="1">
        <f t="array" aca="1" ref="M72" ca="1">SUM(IF(LN(OFFSET($B$3,0,0,$D$2-E72,1)/OFFSET($B$3,E72,0,$D$2-E72,1))&lt;=F72,1,0))</f>
        <v>3223</v>
      </c>
      <c r="N72" s="2">
        <f t="array" aca="1" ref="N72" ca="1">SQRT(SUM(IF(LN(OFFSET($B$3,0,0,$D$2-E72,1)/OFFSET($B$3,E72,0,$D$2-E72,1))&lt;=F72,(LN(OFFSET($B$3,0,0,$D$2-E72,1)/OFFSET($B$3,E72,0,$D$2-E72,1))-F72)^2,"")))/SQRT(M72)</f>
        <v>0.13007532874323971</v>
      </c>
      <c r="O72" s="13">
        <f t="shared" ca="1" si="3"/>
        <v>1.1961086448426654</v>
      </c>
    </row>
    <row r="73" spans="1:15" ht="15">
      <c r="A73" s="14">
        <v>42713</v>
      </c>
      <c r="B73" s="15">
        <v>4764.07</v>
      </c>
      <c r="C73" s="1"/>
      <c r="D73" s="1"/>
      <c r="E73" s="1">
        <v>70</v>
      </c>
      <c r="F73" s="2">
        <f t="array" aca="1" ref="F73" ca="1">AVERAGE(LN(OFFSET($B$3,0,0,$D$2-E73,1)/OFFSET($B$3,E73,0,$D$2-E73,1)))</f>
        <v>1.1233270509674121E-2</v>
      </c>
      <c r="G73" s="3">
        <f t="array" aca="1" ref="G73" ca="1">_xlfn.STDEV.S(LN(OFFSET($B$3,0,0,$D$2-E73,1)/OFFSET($B$3,E73,0,$D$2-E73,1)))</f>
        <v>0.1095852275464089</v>
      </c>
      <c r="H73" s="4">
        <f t="array" aca="1" ref="H73" ca="1">SKEW(LN(OFFSET($B$3,0,0,$D$2-E73,1)/OFFSET($B$3,E73,0,$D$2-E73,1)))</f>
        <v>-0.91131221377582339</v>
      </c>
      <c r="I73" s="5">
        <f t="array" aca="1" ref="I73" ca="1">KURT(LN(OFFSET($B$3,0,0,$D$2-E73,1)/OFFSET($B$3,E73,0,$D$2-E73,1)))+3</f>
        <v>4.7500873354896509</v>
      </c>
      <c r="J73" s="1">
        <f t="array" aca="1" ref="J73" ca="1">SUM(IF(LN(OFFSET($B$3,0,0,$D$2-E73,1)/OFFSET($B$3,E73,0,$D$2-E73,1))&gt;F73,1,0))</f>
        <v>4224</v>
      </c>
      <c r="K73" s="2">
        <f t="array" aca="1" ref="K73" ca="1">SQRT(SUM(IF(LN(OFFSET($B$3,0,0,$D$2-E73,1)/OFFSET($B$3,E73,0,$D$2-E73,1))&gt;F73,(LN(OFFSET($B$3,0,0,$D$2-E73,1)/OFFSET($B$3,E73,0,$D$2-E73,1))-F73)^2,"")))/SQRT(J73)</f>
        <v>8.9866042825427622E-2</v>
      </c>
      <c r="L73" s="6">
        <f t="shared" ca="1" si="2"/>
        <v>0.8200561776209272</v>
      </c>
      <c r="M73" s="1">
        <f t="array" aca="1" ref="M73" ca="1">SUM(IF(LN(OFFSET($B$3,0,0,$D$2-E73,1)/OFFSET($B$3,E73,0,$D$2-E73,1))&lt;=F73,1,0))</f>
        <v>3227</v>
      </c>
      <c r="N73" s="2">
        <f t="array" aca="1" ref="N73" ca="1">SQRT(SUM(IF(LN(OFFSET($B$3,0,0,$D$2-E73,1)/OFFSET($B$3,E73,0,$D$2-E73,1))&lt;=F73,(LN(OFFSET($B$3,0,0,$D$2-E73,1)/OFFSET($B$3,E73,0,$D$2-E73,1))-F73)^2,"")))/SQRT(M73)</f>
        <v>0.13097077897609216</v>
      </c>
      <c r="O73" s="13">
        <f t="shared" ca="1" si="3"/>
        <v>1.195149947748446</v>
      </c>
    </row>
    <row r="74" spans="1:15" ht="15">
      <c r="A74" s="14">
        <v>42712</v>
      </c>
      <c r="B74" s="15">
        <v>4735.4799999999996</v>
      </c>
      <c r="C74" s="1"/>
      <c r="D74" s="1"/>
      <c r="E74" s="1">
        <v>71</v>
      </c>
      <c r="F74" s="2">
        <f t="array" aca="1" ref="F74" ca="1">AVERAGE(LN(OFFSET($B$3,0,0,$D$2-E74,1)/OFFSET($B$3,E74,0,$D$2-E74,1)))</f>
        <v>1.1417442871918372E-2</v>
      </c>
      <c r="G74" s="3">
        <f t="array" aca="1" ref="G74" ca="1">_xlfn.STDEV.S(LN(OFFSET($B$3,0,0,$D$2-E74,1)/OFFSET($B$3,E74,0,$D$2-E74,1)))</f>
        <v>0.11041222871865183</v>
      </c>
      <c r="H74" s="4">
        <f t="array" aca="1" ref="H74" ca="1">SKEW(LN(OFFSET($B$3,0,0,$D$2-E74,1)/OFFSET($B$3,E74,0,$D$2-E74,1)))</f>
        <v>-0.9100351551630359</v>
      </c>
      <c r="I74" s="5">
        <f t="array" aca="1" ref="I74" ca="1">KURT(LN(OFFSET($B$3,0,0,$D$2-E74,1)/OFFSET($B$3,E74,0,$D$2-E74,1)))+3</f>
        <v>4.7268977038270616</v>
      </c>
      <c r="J74" s="1">
        <f t="array" aca="1" ref="J74" ca="1">SUM(IF(LN(OFFSET($B$3,0,0,$D$2-E74,1)/OFFSET($B$3,E74,0,$D$2-E74,1))&gt;F74,1,0))</f>
        <v>4240</v>
      </c>
      <c r="K74" s="2">
        <f t="array" aca="1" ref="K74" ca="1">SQRT(SUM(IF(LN(OFFSET($B$3,0,0,$D$2-E74,1)/OFFSET($B$3,E74,0,$D$2-E74,1))&gt;F74,(LN(OFFSET($B$3,0,0,$D$2-E74,1)/OFFSET($B$3,E74,0,$D$2-E74,1))-F74)^2,"")))/SQRT(J74)</f>
        <v>9.0377230065857184E-2</v>
      </c>
      <c r="L74" s="6">
        <f t="shared" ca="1" si="2"/>
        <v>0.81854366237052367</v>
      </c>
      <c r="M74" s="1">
        <f t="array" aca="1" ref="M74" ca="1">SUM(IF(LN(OFFSET($B$3,0,0,$D$2-E74,1)/OFFSET($B$3,E74,0,$D$2-E74,1))&lt;=F74,1,0))</f>
        <v>3210</v>
      </c>
      <c r="N74" s="2">
        <f t="array" aca="1" ref="N74" ca="1">SQRT(SUM(IF(LN(OFFSET($B$3,0,0,$D$2-E74,1)/OFFSET($B$3,E74,0,$D$2-E74,1))&lt;=F74,(LN(OFFSET($B$3,0,0,$D$2-E74,1)/OFFSET($B$3,E74,0,$D$2-E74,1))-F74)^2,"")))/SQRT(M74)</f>
        <v>0.13229017084246808</v>
      </c>
      <c r="O74" s="13">
        <f t="shared" ca="1" si="3"/>
        <v>1.1981478172998823</v>
      </c>
    </row>
    <row r="75" spans="1:15" ht="15">
      <c r="A75" s="14">
        <v>42711</v>
      </c>
      <c r="B75" s="15">
        <v>4694.72</v>
      </c>
      <c r="C75" s="1"/>
      <c r="D75" s="1"/>
      <c r="E75" s="1">
        <v>72</v>
      </c>
      <c r="F75" s="2">
        <f t="array" aca="1" ref="F75" ca="1">AVERAGE(LN(OFFSET($B$3,0,0,$D$2-E75,1)/OFFSET($B$3,E75,0,$D$2-E75,1)))</f>
        <v>1.1598434781778093E-2</v>
      </c>
      <c r="G75" s="3">
        <f t="array" aca="1" ref="G75" ca="1">_xlfn.STDEV.S(LN(OFFSET($B$3,0,0,$D$2-E75,1)/OFFSET($B$3,E75,0,$D$2-E75,1)))</f>
        <v>0.11123218664808433</v>
      </c>
      <c r="H75" s="4">
        <f t="array" aca="1" ref="H75" ca="1">SKEW(LN(OFFSET($B$3,0,0,$D$2-E75,1)/OFFSET($B$3,E75,0,$D$2-E75,1)))</f>
        <v>-0.91002270213228098</v>
      </c>
      <c r="I75" s="5">
        <f t="array" aca="1" ref="I75" ca="1">KURT(LN(OFFSET($B$3,0,0,$D$2-E75,1)/OFFSET($B$3,E75,0,$D$2-E75,1)))+3</f>
        <v>4.7073133256426907</v>
      </c>
      <c r="J75" s="1">
        <f t="array" aca="1" ref="J75" ca="1">SUM(IF(LN(OFFSET($B$3,0,0,$D$2-E75,1)/OFFSET($B$3,E75,0,$D$2-E75,1))&gt;F75,1,0))</f>
        <v>4254</v>
      </c>
      <c r="K75" s="2">
        <f t="array" aca="1" ref="K75" ca="1">SQRT(SUM(IF(LN(OFFSET($B$3,0,0,$D$2-E75,1)/OFFSET($B$3,E75,0,$D$2-E75,1))&gt;F75,(LN(OFFSET($B$3,0,0,$D$2-E75,1)/OFFSET($B$3,E75,0,$D$2-E75,1))-F75)^2,"")))/SQRT(J75)</f>
        <v>9.0860587462566381E-2</v>
      </c>
      <c r="L75" s="6">
        <f t="shared" ca="1" si="2"/>
        <v>0.8168551765509251</v>
      </c>
      <c r="M75" s="1">
        <f t="array" aca="1" ref="M75" ca="1">SUM(IF(LN(OFFSET($B$3,0,0,$D$2-E75,1)/OFFSET($B$3,E75,0,$D$2-E75,1))&lt;=F75,1,0))</f>
        <v>3195</v>
      </c>
      <c r="N75" s="2">
        <f t="array" aca="1" ref="N75" ca="1">SQRT(SUM(IF(LN(OFFSET($B$3,0,0,$D$2-E75,1)/OFFSET($B$3,E75,0,$D$2-E75,1))&lt;=F75,(LN(OFFSET($B$3,0,0,$D$2-E75,1)/OFFSET($B$3,E75,0,$D$2-E75,1))-F75)^2,"")))/SQRT(M75)</f>
        <v>0.13360488818887878</v>
      </c>
      <c r="O75" s="13">
        <f t="shared" ca="1" si="3"/>
        <v>1.2011351409603863</v>
      </c>
    </row>
    <row r="76" spans="1:15" ht="15">
      <c r="A76" s="14">
        <v>42710</v>
      </c>
      <c r="B76" s="15">
        <v>4631.9399999999996</v>
      </c>
      <c r="C76" s="1"/>
      <c r="D76" s="1"/>
      <c r="E76" s="1">
        <v>73</v>
      </c>
      <c r="F76" s="2">
        <f t="array" aca="1" ref="F76" ca="1">AVERAGE(LN(OFFSET($B$3,0,0,$D$2-E76,1)/OFFSET($B$3,E76,0,$D$2-E76,1)))</f>
        <v>1.1783463403655521E-2</v>
      </c>
      <c r="G76" s="3">
        <f t="array" aca="1" ref="G76" ca="1">_xlfn.STDEV.S(LN(OFFSET($B$3,0,0,$D$2-E76,1)/OFFSET($B$3,E76,0,$D$2-E76,1)))</f>
        <v>0.11205550525542643</v>
      </c>
      <c r="H76" s="4">
        <f t="array" aca="1" ref="H76" ca="1">SKEW(LN(OFFSET($B$3,0,0,$D$2-E76,1)/OFFSET($B$3,E76,0,$D$2-E76,1)))</f>
        <v>-0.91112519433301453</v>
      </c>
      <c r="I76" s="5">
        <f t="array" aca="1" ref="I76" ca="1">KURT(LN(OFFSET($B$3,0,0,$D$2-E76,1)/OFFSET($B$3,E76,0,$D$2-E76,1)))+3</f>
        <v>4.6911680448416657</v>
      </c>
      <c r="J76" s="1">
        <f t="array" aca="1" ref="J76" ca="1">SUM(IF(LN(OFFSET($B$3,0,0,$D$2-E76,1)/OFFSET($B$3,E76,0,$D$2-E76,1))&gt;F76,1,0))</f>
        <v>4247</v>
      </c>
      <c r="K76" s="2">
        <f t="array" aca="1" ref="K76" ca="1">SQRT(SUM(IF(LN(OFFSET($B$3,0,0,$D$2-E76,1)/OFFSET($B$3,E76,0,$D$2-E76,1))&gt;F76,(LN(OFFSET($B$3,0,0,$D$2-E76,1)/OFFSET($B$3,E76,0,$D$2-E76,1))-F76)^2,"")))/SQRT(J76)</f>
        <v>9.1579869839169034E-2</v>
      </c>
      <c r="L76" s="6">
        <f t="shared" ca="1" si="2"/>
        <v>0.81727238327484286</v>
      </c>
      <c r="M76" s="1">
        <f t="array" aca="1" ref="M76" ca="1">SUM(IF(LN(OFFSET($B$3,0,0,$D$2-E76,1)/OFFSET($B$3,E76,0,$D$2-E76,1))&lt;=F76,1,0))</f>
        <v>3201</v>
      </c>
      <c r="N76" s="2">
        <f t="array" aca="1" ref="N76" ca="1">SQRT(SUM(IF(LN(OFFSET($B$3,0,0,$D$2-E76,1)/OFFSET($B$3,E76,0,$D$2-E76,1))&lt;=F76,(LN(OFFSET($B$3,0,0,$D$2-E76,1)/OFFSET($B$3,E76,0,$D$2-E76,1))-F76)^2,"")))/SQRT(M76)</f>
        <v>0.13447891153767433</v>
      </c>
      <c r="O76" s="13">
        <f t="shared" ca="1" si="3"/>
        <v>1.2001098137136106</v>
      </c>
    </row>
    <row r="77" spans="1:15" ht="15">
      <c r="A77" s="14">
        <v>42709</v>
      </c>
      <c r="B77" s="15">
        <v>4574.32</v>
      </c>
      <c r="C77" s="1"/>
      <c r="D77" s="1"/>
      <c r="E77" s="1">
        <v>74</v>
      </c>
      <c r="F77" s="2">
        <f t="array" aca="1" ref="F77" ca="1">AVERAGE(LN(OFFSET($B$3,0,0,$D$2-E77,1)/OFFSET($B$3,E77,0,$D$2-E77,1)))</f>
        <v>1.1967875017129027E-2</v>
      </c>
      <c r="G77" s="3">
        <f t="array" aca="1" ref="G77" ca="1">_xlfn.STDEV.S(LN(OFFSET($B$3,0,0,$D$2-E77,1)/OFFSET($B$3,E77,0,$D$2-E77,1)))</f>
        <v>0.11289792901226478</v>
      </c>
      <c r="H77" s="4">
        <f t="array" aca="1" ref="H77" ca="1">SKEW(LN(OFFSET($B$3,0,0,$D$2-E77,1)/OFFSET($B$3,E77,0,$D$2-E77,1)))</f>
        <v>-0.91082322220950762</v>
      </c>
      <c r="I77" s="5">
        <f t="array" aca="1" ref="I77" ca="1">KURT(LN(OFFSET($B$3,0,0,$D$2-E77,1)/OFFSET($B$3,E77,0,$D$2-E77,1)))+3</f>
        <v>4.6809502168053783</v>
      </c>
      <c r="J77" s="1">
        <f t="array" aca="1" ref="J77" ca="1">SUM(IF(LN(OFFSET($B$3,0,0,$D$2-E77,1)/OFFSET($B$3,E77,0,$D$2-E77,1))&gt;F77,1,0))</f>
        <v>4259</v>
      </c>
      <c r="K77" s="2">
        <f t="array" aca="1" ref="K77" ca="1">SQRT(SUM(IF(LN(OFFSET($B$3,0,0,$D$2-E77,1)/OFFSET($B$3,E77,0,$D$2-E77,1))&gt;F77,(LN(OFFSET($B$3,0,0,$D$2-E77,1)/OFFSET($B$3,E77,0,$D$2-E77,1))-F77)^2,"")))/SQRT(J77)</f>
        <v>9.212123061431042E-2</v>
      </c>
      <c r="L77" s="6">
        <f t="shared" ca="1" si="2"/>
        <v>0.81596918048251121</v>
      </c>
      <c r="M77" s="1">
        <f t="array" aca="1" ref="M77" ca="1">SUM(IF(LN(OFFSET($B$3,0,0,$D$2-E77,1)/OFFSET($B$3,E77,0,$D$2-E77,1))&lt;=F77,1,0))</f>
        <v>3188</v>
      </c>
      <c r="N77" s="2">
        <f t="array" aca="1" ref="N77" ca="1">SQRT(SUM(IF(LN(OFFSET($B$3,0,0,$D$2-E77,1)/OFFSET($B$3,E77,0,$D$2-E77,1))&lt;=F77,(LN(OFFSET($B$3,0,0,$D$2-E77,1)/OFFSET($B$3,E77,0,$D$2-E77,1))-F77)^2,"")))/SQRT(M77)</f>
        <v>0.13576661514272287</v>
      </c>
      <c r="O77" s="13">
        <f t="shared" ca="1" si="3"/>
        <v>1.2025607230401341</v>
      </c>
    </row>
    <row r="78" spans="1:15" ht="15">
      <c r="A78" s="14">
        <v>42706</v>
      </c>
      <c r="B78" s="15">
        <v>4528.82</v>
      </c>
      <c r="C78" s="1"/>
      <c r="D78" s="1"/>
      <c r="E78" s="1">
        <v>75</v>
      </c>
      <c r="F78" s="2">
        <f t="array" aca="1" ref="F78" ca="1">AVERAGE(LN(OFFSET($B$3,0,0,$D$2-E78,1)/OFFSET($B$3,E78,0,$D$2-E78,1)))</f>
        <v>1.2162001893299057E-2</v>
      </c>
      <c r="G78" s="3">
        <f t="array" aca="1" ref="G78" ca="1">_xlfn.STDEV.S(LN(OFFSET($B$3,0,0,$D$2-E78,1)/OFFSET($B$3,E78,0,$D$2-E78,1)))</f>
        <v>0.11369079281785793</v>
      </c>
      <c r="H78" s="4">
        <f t="array" aca="1" ref="H78" ca="1">SKEW(LN(OFFSET($B$3,0,0,$D$2-E78,1)/OFFSET($B$3,E78,0,$D$2-E78,1)))</f>
        <v>-0.90870722955354555</v>
      </c>
      <c r="I78" s="5">
        <f t="array" aca="1" ref="I78" ca="1">KURT(LN(OFFSET($B$3,0,0,$D$2-E78,1)/OFFSET($B$3,E78,0,$D$2-E78,1)))+3</f>
        <v>4.6664074877795008</v>
      </c>
      <c r="J78" s="1">
        <f t="array" aca="1" ref="J78" ca="1">SUM(IF(LN(OFFSET($B$3,0,0,$D$2-E78,1)/OFFSET($B$3,E78,0,$D$2-E78,1))&gt;F78,1,0))</f>
        <v>4260</v>
      </c>
      <c r="K78" s="2">
        <f t="array" aca="1" ref="K78" ca="1">SQRT(SUM(IF(LN(OFFSET($B$3,0,0,$D$2-E78,1)/OFFSET($B$3,E78,0,$D$2-E78,1))&gt;F78,(LN(OFFSET($B$3,0,0,$D$2-E78,1)/OFFSET($B$3,E78,0,$D$2-E78,1))-F78)^2,"")))/SQRT(J78)</f>
        <v>9.2751382206744892E-2</v>
      </c>
      <c r="L78" s="6">
        <f t="shared" ca="1" si="2"/>
        <v>0.81582140389627056</v>
      </c>
      <c r="M78" s="1">
        <f t="array" aca="1" ref="M78" ca="1">SUM(IF(LN(OFFSET($B$3,0,0,$D$2-E78,1)/OFFSET($B$3,E78,0,$D$2-E78,1))&lt;=F78,1,0))</f>
        <v>3186</v>
      </c>
      <c r="N78" s="2">
        <f t="array" aca="1" ref="N78" ca="1">SQRT(SUM(IF(LN(OFFSET($B$3,0,0,$D$2-E78,1)/OFFSET($B$3,E78,0,$D$2-E78,1))&lt;=F78,(LN(OFFSET($B$3,0,0,$D$2-E78,1)/OFFSET($B$3,E78,0,$D$2-E78,1))-F78)^2,"")))/SQRT(M78)</f>
        <v>0.13675351664496241</v>
      </c>
      <c r="O78" s="13">
        <f t="shared" ca="1" si="3"/>
        <v>1.2028548069328082</v>
      </c>
    </row>
    <row r="79" spans="1:15" ht="15">
      <c r="A79" s="14">
        <v>42705</v>
      </c>
      <c r="B79" s="15">
        <v>4560.6099999999997</v>
      </c>
      <c r="C79" s="1"/>
      <c r="D79" s="1"/>
      <c r="E79" s="1">
        <v>76</v>
      </c>
      <c r="F79" s="2">
        <f t="array" aca="1" ref="F79" ca="1">AVERAGE(LN(OFFSET($B$3,0,0,$D$2-E79,1)/OFFSET($B$3,E79,0,$D$2-E79,1)))</f>
        <v>1.2353092490404012E-2</v>
      </c>
      <c r="G79" s="3">
        <f t="array" aca="1" ref="G79" ca="1">_xlfn.STDEV.S(LN(OFFSET($B$3,0,0,$D$2-E79,1)/OFFSET($B$3,E79,0,$D$2-E79,1)))</f>
        <v>0.11446402429279279</v>
      </c>
      <c r="H79" s="4">
        <f t="array" aca="1" ref="H79" ca="1">SKEW(LN(OFFSET($B$3,0,0,$D$2-E79,1)/OFFSET($B$3,E79,0,$D$2-E79,1)))</f>
        <v>-0.90552571981097585</v>
      </c>
      <c r="I79" s="5">
        <f t="array" aca="1" ref="I79" ca="1">KURT(LN(OFFSET($B$3,0,0,$D$2-E79,1)/OFFSET($B$3,E79,0,$D$2-E79,1)))+3</f>
        <v>4.6515792426528222</v>
      </c>
      <c r="J79" s="1">
        <f t="array" aca="1" ref="J79" ca="1">SUM(IF(LN(OFFSET($B$3,0,0,$D$2-E79,1)/OFFSET($B$3,E79,0,$D$2-E79,1))&gt;F79,1,0))</f>
        <v>4279</v>
      </c>
      <c r="K79" s="2">
        <f t="array" aca="1" ref="K79" ca="1">SQRT(SUM(IF(LN(OFFSET($B$3,0,0,$D$2-E79,1)/OFFSET($B$3,E79,0,$D$2-E79,1))&gt;F79,(LN(OFFSET($B$3,0,0,$D$2-E79,1)/OFFSET($B$3,E79,0,$D$2-E79,1))-F79)^2,"")))/SQRT(J79)</f>
        <v>9.3175321707693728E-2</v>
      </c>
      <c r="L79" s="6">
        <f t="shared" ca="1" si="2"/>
        <v>0.81401403002707895</v>
      </c>
      <c r="M79" s="1">
        <f t="array" aca="1" ref="M79" ca="1">SUM(IF(LN(OFFSET($B$3,0,0,$D$2-E79,1)/OFFSET($B$3,E79,0,$D$2-E79,1))&lt;=F79,1,0))</f>
        <v>3166</v>
      </c>
      <c r="N79" s="2">
        <f t="array" aca="1" ref="N79" ca="1">SQRT(SUM(IF(LN(OFFSET($B$3,0,0,$D$2-E79,1)/OFFSET($B$3,E79,0,$D$2-E79,1))&lt;=F79,(LN(OFFSET($B$3,0,0,$D$2-E79,1)/OFFSET($B$3,E79,0,$D$2-E79,1))-F79)^2,"")))/SQRT(M79)</f>
        <v>0.13810220300108586</v>
      </c>
      <c r="O79" s="13">
        <f t="shared" ca="1" si="3"/>
        <v>1.2065118612973793</v>
      </c>
    </row>
    <row r="80" spans="1:15" ht="15">
      <c r="A80" s="14">
        <v>42704</v>
      </c>
      <c r="B80" s="15">
        <v>4578.34</v>
      </c>
      <c r="C80" s="1"/>
      <c r="D80" s="1"/>
      <c r="E80" s="1">
        <v>77</v>
      </c>
      <c r="F80" s="2">
        <f t="array" aca="1" ref="F80" ca="1">AVERAGE(LN(OFFSET($B$3,0,0,$D$2-E80,1)/OFFSET($B$3,E80,0,$D$2-E80,1)))</f>
        <v>1.2557408587555158E-2</v>
      </c>
      <c r="G80" s="3">
        <f t="array" aca="1" ref="G80" ca="1">_xlfn.STDEV.S(LN(OFFSET($B$3,0,0,$D$2-E80,1)/OFFSET($B$3,E80,0,$D$2-E80,1)))</f>
        <v>0.11521022564634824</v>
      </c>
      <c r="H80" s="4">
        <f t="array" aca="1" ref="H80" ca="1">SKEW(LN(OFFSET($B$3,0,0,$D$2-E80,1)/OFFSET($B$3,E80,0,$D$2-E80,1)))</f>
        <v>-0.90243832245619149</v>
      </c>
      <c r="I80" s="5">
        <f t="array" aca="1" ref="I80" ca="1">KURT(LN(OFFSET($B$3,0,0,$D$2-E80,1)/OFFSET($B$3,E80,0,$D$2-E80,1)))+3</f>
        <v>4.6443387584651816</v>
      </c>
      <c r="J80" s="1">
        <f t="array" aca="1" ref="J80" ca="1">SUM(IF(LN(OFFSET($B$3,0,0,$D$2-E80,1)/OFFSET($B$3,E80,0,$D$2-E80,1))&gt;F80,1,0))</f>
        <v>4264</v>
      </c>
      <c r="K80" s="2">
        <f t="array" aca="1" ref="K80" ca="1">SQRT(SUM(IF(LN(OFFSET($B$3,0,0,$D$2-E80,1)/OFFSET($B$3,E80,0,$D$2-E80,1))&gt;F80,(LN(OFFSET($B$3,0,0,$D$2-E80,1)/OFFSET($B$3,E80,0,$D$2-E80,1))-F80)^2,"")))/SQRT(J80)</f>
        <v>9.3968621144682796E-2</v>
      </c>
      <c r="L80" s="6">
        <f t="shared" ca="1" si="2"/>
        <v>0.81562743773396362</v>
      </c>
      <c r="M80" s="1">
        <f t="array" aca="1" ref="M80" ca="1">SUM(IF(LN(OFFSET($B$3,0,0,$D$2-E80,1)/OFFSET($B$3,E80,0,$D$2-E80,1))&lt;=F80,1,0))</f>
        <v>3180</v>
      </c>
      <c r="N80" s="2">
        <f t="array" aca="1" ref="N80" ca="1">SQRT(SUM(IF(LN(OFFSET($B$3,0,0,$D$2-E80,1)/OFFSET($B$3,E80,0,$D$2-E80,1))&lt;=F80,(LN(OFFSET($B$3,0,0,$D$2-E80,1)/OFFSET($B$3,E80,0,$D$2-E80,1))-F80)^2,"")))/SQRT(M80)</f>
        <v>0.13866199483375938</v>
      </c>
      <c r="O80" s="13">
        <f t="shared" ca="1" si="3"/>
        <v>1.203556316775207</v>
      </c>
    </row>
    <row r="81" spans="1:15" ht="15">
      <c r="A81" s="14">
        <v>42703</v>
      </c>
      <c r="B81" s="15">
        <v>4551.46</v>
      </c>
      <c r="C81" s="1"/>
      <c r="D81" s="1"/>
      <c r="E81" s="1">
        <v>78</v>
      </c>
      <c r="F81" s="2">
        <f t="array" aca="1" ref="F81" ca="1">AVERAGE(LN(OFFSET($B$3,0,0,$D$2-E81,1)/OFFSET($B$3,E81,0,$D$2-E81,1)))</f>
        <v>1.2753714945995859E-2</v>
      </c>
      <c r="G81" s="3">
        <f t="array" aca="1" ref="G81" ca="1">_xlfn.STDEV.S(LN(OFFSET($B$3,0,0,$D$2-E81,1)/OFFSET($B$3,E81,0,$D$2-E81,1)))</f>
        <v>0.1159808787270185</v>
      </c>
      <c r="H81" s="4">
        <f t="array" aca="1" ref="H81" ca="1">SKEW(LN(OFFSET($B$3,0,0,$D$2-E81,1)/OFFSET($B$3,E81,0,$D$2-E81,1)))</f>
        <v>-0.90034577242269198</v>
      </c>
      <c r="I81" s="5">
        <f t="array" aca="1" ref="I81" ca="1">KURT(LN(OFFSET($B$3,0,0,$D$2-E81,1)/OFFSET($B$3,E81,0,$D$2-E81,1)))+3</f>
        <v>4.6445093781359992</v>
      </c>
      <c r="J81" s="1">
        <f t="array" aca="1" ref="J81" ca="1">SUM(IF(LN(OFFSET($B$3,0,0,$D$2-E81,1)/OFFSET($B$3,E81,0,$D$2-E81,1))&gt;F81,1,0))</f>
        <v>4276</v>
      </c>
      <c r="K81" s="2">
        <f t="array" aca="1" ref="K81" ca="1">SQRT(SUM(IF(LN(OFFSET($B$3,0,0,$D$2-E81,1)/OFFSET($B$3,E81,0,$D$2-E81,1))&gt;F81,(LN(OFFSET($B$3,0,0,$D$2-E81,1)/OFFSET($B$3,E81,0,$D$2-E81,1))-F81)^2,"")))/SQRT(J81)</f>
        <v>9.4487300972102978E-2</v>
      </c>
      <c r="L81" s="6">
        <f t="shared" ca="1" si="2"/>
        <v>0.81467998871172154</v>
      </c>
      <c r="M81" s="1">
        <f t="array" aca="1" ref="M81" ca="1">SUM(IF(LN(OFFSET($B$3,0,0,$D$2-E81,1)/OFFSET($B$3,E81,0,$D$2-E81,1))&lt;=F81,1,0))</f>
        <v>3167</v>
      </c>
      <c r="N81" s="2">
        <f t="array" aca="1" ref="N81" ca="1">SQRT(SUM(IF(LN(OFFSET($B$3,0,0,$D$2-E81,1)/OFFSET($B$3,E81,0,$D$2-E81,1))&lt;=F81,(LN(OFFSET($B$3,0,0,$D$2-E81,1)/OFFSET($B$3,E81,0,$D$2-E81,1))-F81)^2,"")))/SQRT(M81)</f>
        <v>0.13983961019747929</v>
      </c>
      <c r="O81" s="13">
        <f t="shared" ca="1" si="3"/>
        <v>1.2057126289465054</v>
      </c>
    </row>
    <row r="82" spans="1:15" ht="15">
      <c r="A82" s="14">
        <v>42702</v>
      </c>
      <c r="B82" s="15">
        <v>4510.3900000000003</v>
      </c>
      <c r="C82" s="1"/>
      <c r="D82" s="1"/>
      <c r="E82" s="1">
        <v>79</v>
      </c>
      <c r="F82" s="2">
        <f t="array" aca="1" ref="F82" ca="1">AVERAGE(LN(OFFSET($B$3,0,0,$D$2-E82,1)/OFFSET($B$3,E82,0,$D$2-E82,1)))</f>
        <v>1.2944259134830084E-2</v>
      </c>
      <c r="G82" s="3">
        <f t="array" aca="1" ref="G82" ca="1">_xlfn.STDEV.S(LN(OFFSET($B$3,0,0,$D$2-E82,1)/OFFSET($B$3,E82,0,$D$2-E82,1)))</f>
        <v>0.11679651655794078</v>
      </c>
      <c r="H82" s="4">
        <f t="array" aca="1" ref="H82" ca="1">SKEW(LN(OFFSET($B$3,0,0,$D$2-E82,1)/OFFSET($B$3,E82,0,$D$2-E82,1)))</f>
        <v>-0.89913656970451006</v>
      </c>
      <c r="I82" s="5">
        <f t="array" aca="1" ref="I82" ca="1">KURT(LN(OFFSET($B$3,0,0,$D$2-E82,1)/OFFSET($B$3,E82,0,$D$2-E82,1)))+3</f>
        <v>4.6489195123040554</v>
      </c>
      <c r="J82" s="1">
        <f t="array" aca="1" ref="J82" ca="1">SUM(IF(LN(OFFSET($B$3,0,0,$D$2-E82,1)/OFFSET($B$3,E82,0,$D$2-E82,1))&gt;F82,1,0))</f>
        <v>4256</v>
      </c>
      <c r="K82" s="2">
        <f t="array" aca="1" ref="K82" ca="1">SQRT(SUM(IF(LN(OFFSET($B$3,0,0,$D$2-E82,1)/OFFSET($B$3,E82,0,$D$2-E82,1))&gt;F82,(LN(OFFSET($B$3,0,0,$D$2-E82,1)/OFFSET($B$3,E82,0,$D$2-E82,1))-F82)^2,"")))/SQRT(J82)</f>
        <v>9.5388326105563429E-2</v>
      </c>
      <c r="L82" s="6">
        <f t="shared" ca="1" si="2"/>
        <v>0.81670523160031827</v>
      </c>
      <c r="M82" s="1">
        <f t="array" aca="1" ref="M82" ca="1">SUM(IF(LN(OFFSET($B$3,0,0,$D$2-E82,1)/OFFSET($B$3,E82,0,$D$2-E82,1))&lt;=F82,1,0))</f>
        <v>3186</v>
      </c>
      <c r="N82" s="2">
        <f t="array" aca="1" ref="N82" ca="1">SQRT(SUM(IF(LN(OFFSET($B$3,0,0,$D$2-E82,1)/OFFSET($B$3,E82,0,$D$2-E82,1))&lt;=F82,(LN(OFFSET($B$3,0,0,$D$2-E82,1)/OFFSET($B$3,E82,0,$D$2-E82,1))-F82)^2,"")))/SQRT(M82)</f>
        <v>0.14037524271797341</v>
      </c>
      <c r="O82" s="13">
        <f t="shared" ca="1" si="3"/>
        <v>1.2018786763074019</v>
      </c>
    </row>
    <row r="83" spans="1:15" ht="15">
      <c r="A83" s="14">
        <v>42699</v>
      </c>
      <c r="B83" s="15">
        <v>4550.2700000000004</v>
      </c>
      <c r="C83" s="1"/>
      <c r="D83" s="1"/>
      <c r="E83" s="1">
        <v>80</v>
      </c>
      <c r="F83" s="2">
        <f t="array" aca="1" ref="F83" ca="1">AVERAGE(LN(OFFSET($B$3,0,0,$D$2-E83,1)/OFFSET($B$3,E83,0,$D$2-E83,1)))</f>
        <v>1.3134677987580046E-2</v>
      </c>
      <c r="G83" s="3">
        <f t="array" aca="1" ref="G83" ca="1">_xlfn.STDEV.S(LN(OFFSET($B$3,0,0,$D$2-E83,1)/OFFSET($B$3,E83,0,$D$2-E83,1)))</f>
        <v>0.11761670636032805</v>
      </c>
      <c r="H83" s="4">
        <f t="array" aca="1" ref="H83" ca="1">SKEW(LN(OFFSET($B$3,0,0,$D$2-E83,1)/OFFSET($B$3,E83,0,$D$2-E83,1)))</f>
        <v>-0.8979947383051281</v>
      </c>
      <c r="I83" s="5">
        <f t="array" aca="1" ref="I83" ca="1">KURT(LN(OFFSET($B$3,0,0,$D$2-E83,1)/OFFSET($B$3,E83,0,$D$2-E83,1)))+3</f>
        <v>4.6521625961330955</v>
      </c>
      <c r="J83" s="1">
        <f t="array" aca="1" ref="J83" ca="1">SUM(IF(LN(OFFSET($B$3,0,0,$D$2-E83,1)/OFFSET($B$3,E83,0,$D$2-E83,1))&gt;F83,1,0))</f>
        <v>4258</v>
      </c>
      <c r="K83" s="2">
        <f t="array" aca="1" ref="K83" ca="1">SQRT(SUM(IF(LN(OFFSET($B$3,0,0,$D$2-E83,1)/OFFSET($B$3,E83,0,$D$2-E83,1))&gt;F83,(LN(OFFSET($B$3,0,0,$D$2-E83,1)/OFFSET($B$3,E83,0,$D$2-E83,1))-F83)^2,"")))/SQRT(J83)</f>
        <v>9.6044811550625761E-2</v>
      </c>
      <c r="L83" s="6">
        <f t="shared" ca="1" si="2"/>
        <v>0.8165915754891564</v>
      </c>
      <c r="M83" s="1">
        <f t="array" aca="1" ref="M83" ca="1">SUM(IF(LN(OFFSET($B$3,0,0,$D$2-E83,1)/OFFSET($B$3,E83,0,$D$2-E83,1))&lt;=F83,1,0))</f>
        <v>3183</v>
      </c>
      <c r="N83" s="2">
        <f t="array" aca="1" ref="N83" ca="1">SQRT(SUM(IF(LN(OFFSET($B$3,0,0,$D$2-E83,1)/OFFSET($B$3,E83,0,$D$2-E83,1))&lt;=F83,(LN(OFFSET($B$3,0,0,$D$2-E83,1)/OFFSET($B$3,E83,0,$D$2-E83,1))-F83)^2,"")))/SQRT(M83)</f>
        <v>0.14140389312021584</v>
      </c>
      <c r="O83" s="13">
        <f t="shared" ca="1" si="3"/>
        <v>1.2022432653998478</v>
      </c>
    </row>
    <row r="84" spans="1:15" ht="15">
      <c r="A84" s="14">
        <v>42698</v>
      </c>
      <c r="B84" s="15">
        <v>4542.5600000000004</v>
      </c>
      <c r="C84" s="1"/>
      <c r="D84" s="1"/>
      <c r="E84" s="1">
        <v>81</v>
      </c>
      <c r="F84" s="2">
        <f t="array" aca="1" ref="F84" ca="1">AVERAGE(LN(OFFSET($B$3,0,0,$D$2-E84,1)/OFFSET($B$3,E84,0,$D$2-E84,1)))</f>
        <v>1.3330093469665424E-2</v>
      </c>
      <c r="G84" s="3">
        <f t="array" aca="1" ref="G84" ca="1">_xlfn.STDEV.S(LN(OFFSET($B$3,0,0,$D$2-E84,1)/OFFSET($B$3,E84,0,$D$2-E84,1)))</f>
        <v>0.1184033653084922</v>
      </c>
      <c r="H84" s="4">
        <f t="array" aca="1" ref="H84" ca="1">SKEW(LN(OFFSET($B$3,0,0,$D$2-E84,1)/OFFSET($B$3,E84,0,$D$2-E84,1)))</f>
        <v>-0.89717334802020887</v>
      </c>
      <c r="I84" s="5">
        <f t="array" aca="1" ref="I84" ca="1">KURT(LN(OFFSET($B$3,0,0,$D$2-E84,1)/OFFSET($B$3,E84,0,$D$2-E84,1)))+3</f>
        <v>4.6563408989545199</v>
      </c>
      <c r="J84" s="1">
        <f t="array" aca="1" ref="J84" ca="1">SUM(IF(LN(OFFSET($B$3,0,0,$D$2-E84,1)/OFFSET($B$3,E84,0,$D$2-E84,1))&gt;F84,1,0))</f>
        <v>4255</v>
      </c>
      <c r="K84" s="2">
        <f t="array" aca="1" ref="K84" ca="1">SQRT(SUM(IF(LN(OFFSET($B$3,0,0,$D$2-E84,1)/OFFSET($B$3,E84,0,$D$2-E84,1))&gt;F84,(LN(OFFSET($B$3,0,0,$D$2-E84,1)/OFFSET($B$3,E84,0,$D$2-E84,1))-F84)^2,"")))/SQRT(J84)</f>
        <v>9.6718465030480844E-2</v>
      </c>
      <c r="L84" s="6">
        <f t="shared" ca="1" si="2"/>
        <v>0.81685570995796641</v>
      </c>
      <c r="M84" s="1">
        <f t="array" aca="1" ref="M84" ca="1">SUM(IF(LN(OFFSET($B$3,0,0,$D$2-E84,1)/OFFSET($B$3,E84,0,$D$2-E84,1))&lt;=F84,1,0))</f>
        <v>3185</v>
      </c>
      <c r="N84" s="2">
        <f t="array" aca="1" ref="N84" ca="1">SQRT(SUM(IF(LN(OFFSET($B$3,0,0,$D$2-E84,1)/OFFSET($B$3,E84,0,$D$2-E84,1))&lt;=F84,(LN(OFFSET($B$3,0,0,$D$2-E84,1)/OFFSET($B$3,E84,0,$D$2-E84,1))-F84)^2,"")))/SQRT(M84)</f>
        <v>0.14229202787601258</v>
      </c>
      <c r="O84" s="13">
        <f t="shared" ca="1" si="3"/>
        <v>1.2017566181947619</v>
      </c>
    </row>
    <row r="85" spans="1:15" ht="15">
      <c r="A85" s="14">
        <v>42697</v>
      </c>
      <c r="B85" s="15">
        <v>4529.21</v>
      </c>
      <c r="C85" s="1"/>
      <c r="D85" s="1"/>
      <c r="E85" s="1">
        <v>82</v>
      </c>
      <c r="F85" s="2">
        <f t="array" aca="1" ref="F85" ca="1">AVERAGE(LN(OFFSET($B$3,0,0,$D$2-E85,1)/OFFSET($B$3,E85,0,$D$2-E85,1)))</f>
        <v>1.3527184282286683E-2</v>
      </c>
      <c r="G85" s="3">
        <f t="array" aca="1" ref="G85" ca="1">_xlfn.STDEV.S(LN(OFFSET($B$3,0,0,$D$2-E85,1)/OFFSET($B$3,E85,0,$D$2-E85,1)))</f>
        <v>0.11916528226036308</v>
      </c>
      <c r="H85" s="4">
        <f t="array" aca="1" ref="H85" ca="1">SKEW(LN(OFFSET($B$3,0,0,$D$2-E85,1)/OFFSET($B$3,E85,0,$D$2-E85,1)))</f>
        <v>-0.89568840758058532</v>
      </c>
      <c r="I85" s="5">
        <f t="array" aca="1" ref="I85" ca="1">KURT(LN(OFFSET($B$3,0,0,$D$2-E85,1)/OFFSET($B$3,E85,0,$D$2-E85,1)))+3</f>
        <v>4.6494002615700527</v>
      </c>
      <c r="J85" s="1">
        <f t="array" aca="1" ref="J85" ca="1">SUM(IF(LN(OFFSET($B$3,0,0,$D$2-E85,1)/OFFSET($B$3,E85,0,$D$2-E85,1))&gt;F85,1,0))</f>
        <v>4276</v>
      </c>
      <c r="K85" s="2">
        <f t="array" aca="1" ref="K85" ca="1">SQRT(SUM(IF(LN(OFFSET($B$3,0,0,$D$2-E85,1)/OFFSET($B$3,E85,0,$D$2-E85,1))&gt;F85,(LN(OFFSET($B$3,0,0,$D$2-E85,1)/OFFSET($B$3,E85,0,$D$2-E85,1))-F85)^2,"")))/SQRT(J85)</f>
        <v>9.7099564737652383E-2</v>
      </c>
      <c r="L85" s="6">
        <f t="shared" ca="1" si="2"/>
        <v>0.81483098848790947</v>
      </c>
      <c r="M85" s="1">
        <f t="array" aca="1" ref="M85" ca="1">SUM(IF(LN(OFFSET($B$3,0,0,$D$2-E85,1)/OFFSET($B$3,E85,0,$D$2-E85,1))&lt;=F85,1,0))</f>
        <v>3163</v>
      </c>
      <c r="N85" s="2">
        <f t="array" aca="1" ref="N85" ca="1">SQRT(SUM(IF(LN(OFFSET($B$3,0,0,$D$2-E85,1)/OFFSET($B$3,E85,0,$D$2-E85,1))&lt;=F85,(LN(OFFSET($B$3,0,0,$D$2-E85,1)/OFFSET($B$3,E85,0,$D$2-E85,1))-F85)^2,"")))/SQRT(M85)</f>
        <v>0.1436910034026456</v>
      </c>
      <c r="O85" s="13">
        <f t="shared" ca="1" si="3"/>
        <v>1.2058126383546552</v>
      </c>
    </row>
    <row r="86" spans="1:15" ht="15">
      <c r="A86" s="14">
        <v>42696</v>
      </c>
      <c r="B86" s="15">
        <v>4548.3500000000004</v>
      </c>
      <c r="C86" s="1"/>
      <c r="D86" s="1"/>
      <c r="E86" s="1">
        <v>83</v>
      </c>
      <c r="F86" s="2">
        <f t="array" aca="1" ref="F86" ca="1">AVERAGE(LN(OFFSET($B$3,0,0,$D$2-E86,1)/OFFSET($B$3,E86,0,$D$2-E86,1)))</f>
        <v>1.37226579540789E-2</v>
      </c>
      <c r="G86" s="3">
        <f t="array" aca="1" ref="G86" ca="1">_xlfn.STDEV.S(LN(OFFSET($B$3,0,0,$D$2-E86,1)/OFFSET($B$3,E86,0,$D$2-E86,1)))</f>
        <v>0.11993128044665942</v>
      </c>
      <c r="H86" s="4">
        <f t="array" aca="1" ref="H86" ca="1">SKEW(LN(OFFSET($B$3,0,0,$D$2-E86,1)/OFFSET($B$3,E86,0,$D$2-E86,1)))</f>
        <v>-0.89326289011222515</v>
      </c>
      <c r="I86" s="5">
        <f t="array" aca="1" ref="I86" ca="1">KURT(LN(OFFSET($B$3,0,0,$D$2-E86,1)/OFFSET($B$3,E86,0,$D$2-E86,1)))+3</f>
        <v>4.6329203977036162</v>
      </c>
      <c r="J86" s="1">
        <f t="array" aca="1" ref="J86" ca="1">SUM(IF(LN(OFFSET($B$3,0,0,$D$2-E86,1)/OFFSET($B$3,E86,0,$D$2-E86,1))&gt;F86,1,0))</f>
        <v>4262</v>
      </c>
      <c r="K86" s="2">
        <f t="array" aca="1" ref="K86" ca="1">SQRT(SUM(IF(LN(OFFSET($B$3,0,0,$D$2-E86,1)/OFFSET($B$3,E86,0,$D$2-E86,1))&gt;F86,(LN(OFFSET($B$3,0,0,$D$2-E86,1)/OFFSET($B$3,E86,0,$D$2-E86,1))-F86)^2,"")))/SQRT(J86)</f>
        <v>9.7896562179271049E-2</v>
      </c>
      <c r="L86" s="6">
        <f t="shared" ca="1" si="2"/>
        <v>0.81627213363082096</v>
      </c>
      <c r="M86" s="1">
        <f t="array" aca="1" ref="M86" ca="1">SUM(IF(LN(OFFSET($B$3,0,0,$D$2-E86,1)/OFFSET($B$3,E86,0,$D$2-E86,1))&lt;=F86,1,0))</f>
        <v>3176</v>
      </c>
      <c r="N86" s="2">
        <f t="array" aca="1" ref="N86" ca="1">SQRT(SUM(IF(LN(OFFSET($B$3,0,0,$D$2-E86,1)/OFFSET($B$3,E86,0,$D$2-E86,1))&lt;=F86,(LN(OFFSET($B$3,0,0,$D$2-E86,1)/OFFSET($B$3,E86,0,$D$2-E86,1))-F86)^2,"")))/SQRT(M86)</f>
        <v>0.14429134171950611</v>
      </c>
      <c r="O86" s="13">
        <f t="shared" ca="1" si="3"/>
        <v>1.203116828087907</v>
      </c>
    </row>
    <row r="87" spans="1:15" ht="15">
      <c r="A87" s="14">
        <v>42695</v>
      </c>
      <c r="B87" s="15">
        <v>4529.58</v>
      </c>
      <c r="C87" s="1"/>
      <c r="D87" s="1"/>
      <c r="E87" s="1">
        <v>84</v>
      </c>
      <c r="F87" s="2">
        <f t="array" aca="1" ref="F87" ca="1">AVERAGE(LN(OFFSET($B$3,0,0,$D$2-E87,1)/OFFSET($B$3,E87,0,$D$2-E87,1)))</f>
        <v>1.3924178070994414E-2</v>
      </c>
      <c r="G87" s="3">
        <f t="array" aca="1" ref="G87" ca="1">_xlfn.STDEV.S(LN(OFFSET($B$3,0,0,$D$2-E87,1)/OFFSET($B$3,E87,0,$D$2-E87,1)))</f>
        <v>0.12067122528282134</v>
      </c>
      <c r="H87" s="4">
        <f t="array" aca="1" ref="H87" ca="1">SKEW(LN(OFFSET($B$3,0,0,$D$2-E87,1)/OFFSET($B$3,E87,0,$D$2-E87,1)))</f>
        <v>-0.88832901528486963</v>
      </c>
      <c r="I87" s="5">
        <f t="array" aca="1" ref="I87" ca="1">KURT(LN(OFFSET($B$3,0,0,$D$2-E87,1)/OFFSET($B$3,E87,0,$D$2-E87,1)))+3</f>
        <v>4.6116227099538314</v>
      </c>
      <c r="J87" s="1">
        <f t="array" aca="1" ref="J87" ca="1">SUM(IF(LN(OFFSET($B$3,0,0,$D$2-E87,1)/OFFSET($B$3,E87,0,$D$2-E87,1))&gt;F87,1,0))</f>
        <v>4269</v>
      </c>
      <c r="K87" s="2">
        <f t="array" aca="1" ref="K87" ca="1">SQRT(SUM(IF(LN(OFFSET($B$3,0,0,$D$2-E87,1)/OFFSET($B$3,E87,0,$D$2-E87,1))&gt;F87,(LN(OFFSET($B$3,0,0,$D$2-E87,1)/OFFSET($B$3,E87,0,$D$2-E87,1))-F87)^2,"")))/SQRT(J87)</f>
        <v>9.8458643727502931E-2</v>
      </c>
      <c r="L87" s="6">
        <f t="shared" ca="1" si="2"/>
        <v>0.81592478651594025</v>
      </c>
      <c r="M87" s="1">
        <f t="array" aca="1" ref="M87" ca="1">SUM(IF(LN(OFFSET($B$3,0,0,$D$2-E87,1)/OFFSET($B$3,E87,0,$D$2-E87,1))&lt;=F87,1,0))</f>
        <v>3168</v>
      </c>
      <c r="N87" s="2">
        <f t="array" aca="1" ref="N87" ca="1">SQRT(SUM(IF(LN(OFFSET($B$3,0,0,$D$2-E87,1)/OFFSET($B$3,E87,0,$D$2-E87,1))&lt;=F87,(LN(OFFSET($B$3,0,0,$D$2-E87,1)/OFFSET($B$3,E87,0,$D$2-E87,1))-F87)^2,"")))/SQRT(M87)</f>
        <v>0.14531348200878053</v>
      </c>
      <c r="O87" s="13">
        <f t="shared" ca="1" si="3"/>
        <v>1.2042098824156651</v>
      </c>
    </row>
    <row r="88" spans="1:15" ht="15">
      <c r="A88" s="14">
        <v>42692</v>
      </c>
      <c r="B88" s="15">
        <v>4504.3500000000004</v>
      </c>
      <c r="C88" s="1"/>
      <c r="D88" s="1"/>
      <c r="E88" s="1">
        <v>85</v>
      </c>
      <c r="F88" s="2">
        <f t="array" aca="1" ref="F88" ca="1">AVERAGE(LN(OFFSET($B$3,0,0,$D$2-E88,1)/OFFSET($B$3,E88,0,$D$2-E88,1)))</f>
        <v>1.41354328549165E-2</v>
      </c>
      <c r="G88" s="3">
        <f t="array" aca="1" ref="G88" ca="1">_xlfn.STDEV.S(LN(OFFSET($B$3,0,0,$D$2-E88,1)/OFFSET($B$3,E88,0,$D$2-E88,1)))</f>
        <v>0.12137866605364335</v>
      </c>
      <c r="H88" s="4">
        <f t="array" aca="1" ref="H88" ca="1">SKEW(LN(OFFSET($B$3,0,0,$D$2-E88,1)/OFFSET($B$3,E88,0,$D$2-E88,1)))</f>
        <v>-0.87977199952159657</v>
      </c>
      <c r="I88" s="5">
        <f t="array" aca="1" ref="I88" ca="1">KURT(LN(OFFSET($B$3,0,0,$D$2-E88,1)/OFFSET($B$3,E88,0,$D$2-E88,1)))+3</f>
        <v>4.5875375688087665</v>
      </c>
      <c r="J88" s="1">
        <f t="array" aca="1" ref="J88" ca="1">SUM(IF(LN(OFFSET($B$3,0,0,$D$2-E88,1)/OFFSET($B$3,E88,0,$D$2-E88,1))&gt;F88,1,0))</f>
        <v>4254</v>
      </c>
      <c r="K88" s="2">
        <f t="array" aca="1" ref="K88" ca="1">SQRT(SUM(IF(LN(OFFSET($B$3,0,0,$D$2-E88,1)/OFFSET($B$3,E88,0,$D$2-E88,1))&gt;F88,(LN(OFFSET($B$3,0,0,$D$2-E88,1)/OFFSET($B$3,E88,0,$D$2-E88,1))-F88)^2,"")))/SQRT(J88)</f>
        <v>9.9305151585806925E-2</v>
      </c>
      <c r="L88" s="6">
        <f t="shared" ca="1" si="2"/>
        <v>0.81814337572237761</v>
      </c>
      <c r="M88" s="1">
        <f t="array" aca="1" ref="M88" ca="1">SUM(IF(LN(OFFSET($B$3,0,0,$D$2-E88,1)/OFFSET($B$3,E88,0,$D$2-E88,1))&lt;=F88,1,0))</f>
        <v>3182</v>
      </c>
      <c r="N88" s="2">
        <f t="array" aca="1" ref="N88" ca="1">SQRT(SUM(IF(LN(OFFSET($B$3,0,0,$D$2-E88,1)/OFFSET($B$3,E88,0,$D$2-E88,1))&lt;=F88,(LN(OFFSET($B$3,0,0,$D$2-E88,1)/OFFSET($B$3,E88,0,$D$2-E88,1))-F88)^2,"")))/SQRT(M88)</f>
        <v>0.14574129061335517</v>
      </c>
      <c r="O88" s="13">
        <f t="shared" ca="1" si="3"/>
        <v>1.2007158700273139</v>
      </c>
    </row>
    <row r="89" spans="1:15" ht="15">
      <c r="A89" s="14">
        <v>42691</v>
      </c>
      <c r="B89" s="15">
        <v>4527.7700000000004</v>
      </c>
      <c r="C89" s="1"/>
      <c r="D89" s="1"/>
      <c r="E89" s="1">
        <v>86</v>
      </c>
      <c r="F89" s="2">
        <f t="array" aca="1" ref="F89" ca="1">AVERAGE(LN(OFFSET($B$3,0,0,$D$2-E89,1)/OFFSET($B$3,E89,0,$D$2-E89,1)))</f>
        <v>1.4334930076677103E-2</v>
      </c>
      <c r="G89" s="3">
        <f t="array" aca="1" ref="G89" ca="1">_xlfn.STDEV.S(LN(OFFSET($B$3,0,0,$D$2-E89,1)/OFFSET($B$3,E89,0,$D$2-E89,1)))</f>
        <v>0.12210288886965394</v>
      </c>
      <c r="H89" s="4">
        <f t="array" aca="1" ref="H89" ca="1">SKEW(LN(OFFSET($B$3,0,0,$D$2-E89,1)/OFFSET($B$3,E89,0,$D$2-E89,1)))</f>
        <v>-0.87253958428392631</v>
      </c>
      <c r="I89" s="5">
        <f t="array" aca="1" ref="I89" ca="1">KURT(LN(OFFSET($B$3,0,0,$D$2-E89,1)/OFFSET($B$3,E89,0,$D$2-E89,1)))+3</f>
        <v>4.5673287971977459</v>
      </c>
      <c r="J89" s="1">
        <f t="array" aca="1" ref="J89" ca="1">SUM(IF(LN(OFFSET($B$3,0,0,$D$2-E89,1)/OFFSET($B$3,E89,0,$D$2-E89,1))&gt;F89,1,0))</f>
        <v>4256</v>
      </c>
      <c r="K89" s="2">
        <f t="array" aca="1" ref="K89" ca="1">SQRT(SUM(IF(LN(OFFSET($B$3,0,0,$D$2-E89,1)/OFFSET($B$3,E89,0,$D$2-E89,1))&gt;F89,(LN(OFFSET($B$3,0,0,$D$2-E89,1)/OFFSET($B$3,E89,0,$D$2-E89,1))-F89)^2,"")))/SQRT(J89)</f>
        <v>9.9963428721545011E-2</v>
      </c>
      <c r="L89" s="6">
        <f t="shared" ca="1" si="2"/>
        <v>0.81868193002588974</v>
      </c>
      <c r="M89" s="1">
        <f t="array" aca="1" ref="M89" ca="1">SUM(IF(LN(OFFSET($B$3,0,0,$D$2-E89,1)/OFFSET($B$3,E89,0,$D$2-E89,1))&lt;=F89,1,0))</f>
        <v>3179</v>
      </c>
      <c r="N89" s="2">
        <f t="array" aca="1" ref="N89" ca="1">SQRT(SUM(IF(LN(OFFSET($B$3,0,0,$D$2-E89,1)/OFFSET($B$3,E89,0,$D$2-E89,1))&lt;=F89,(LN(OFFSET($B$3,0,0,$D$2-E89,1)/OFFSET($B$3,E89,0,$D$2-E89,1))-F89)^2,"")))/SQRT(M89)</f>
        <v>0.14658263886871509</v>
      </c>
      <c r="O89" s="13">
        <f t="shared" ca="1" si="3"/>
        <v>1.2004846095426418</v>
      </c>
    </row>
    <row r="90" spans="1:15" ht="15">
      <c r="A90" s="14">
        <v>42690</v>
      </c>
      <c r="B90" s="15">
        <v>4501.1400000000003</v>
      </c>
      <c r="C90" s="1"/>
      <c r="D90" s="1"/>
      <c r="E90" s="1">
        <v>87</v>
      </c>
      <c r="F90" s="2">
        <f t="array" aca="1" ref="F90" ca="1">AVERAGE(LN(OFFSET($B$3,0,0,$D$2-E90,1)/OFFSET($B$3,E90,0,$D$2-E90,1)))</f>
        <v>1.4534901144206084E-2</v>
      </c>
      <c r="G90" s="3">
        <f t="array" aca="1" ref="G90" ca="1">_xlfn.STDEV.S(LN(OFFSET($B$3,0,0,$D$2-E90,1)/OFFSET($B$3,E90,0,$D$2-E90,1)))</f>
        <v>0.12285984451161286</v>
      </c>
      <c r="H90" s="4">
        <f t="array" aca="1" ref="H90" ca="1">SKEW(LN(OFFSET($B$3,0,0,$D$2-E90,1)/OFFSET($B$3,E90,0,$D$2-E90,1)))</f>
        <v>-0.86480925027002287</v>
      </c>
      <c r="I90" s="5">
        <f t="array" aca="1" ref="I90" ca="1">KURT(LN(OFFSET($B$3,0,0,$D$2-E90,1)/OFFSET($B$3,E90,0,$D$2-E90,1)))+3</f>
        <v>4.5466646268324329</v>
      </c>
      <c r="J90" s="1">
        <f t="array" aca="1" ref="J90" ca="1">SUM(IF(LN(OFFSET($B$3,0,0,$D$2-E90,1)/OFFSET($B$3,E90,0,$D$2-E90,1))&gt;F90,1,0))</f>
        <v>4242</v>
      </c>
      <c r="K90" s="2">
        <f t="array" aca="1" ref="K90" ca="1">SQRT(SUM(IF(LN(OFFSET($B$3,0,0,$D$2-E90,1)/OFFSET($B$3,E90,0,$D$2-E90,1))&gt;F90,(LN(OFFSET($B$3,0,0,$D$2-E90,1)/OFFSET($B$3,E90,0,$D$2-E90,1))-F90)^2,"")))/SQRT(J90)</f>
        <v>0.10084055415174888</v>
      </c>
      <c r="L90" s="6">
        <f t="shared" ca="1" si="2"/>
        <v>0.82077715914915805</v>
      </c>
      <c r="M90" s="1">
        <f t="array" aca="1" ref="M90" ca="1">SUM(IF(LN(OFFSET($B$3,0,0,$D$2-E90,1)/OFFSET($B$3,E90,0,$D$2-E90,1))&lt;=F90,1,0))</f>
        <v>3192</v>
      </c>
      <c r="N90" s="2">
        <f t="array" aca="1" ref="N90" ca="1">SQRT(SUM(IF(LN(OFFSET($B$3,0,0,$D$2-E90,1)/OFFSET($B$3,E90,0,$D$2-E90,1))&lt;=F90,(LN(OFFSET($B$3,0,0,$D$2-E90,1)/OFFSET($B$3,E90,0,$D$2-E90,1))-F90)^2,"")))/SQRT(M90)</f>
        <v>0.14709126594287183</v>
      </c>
      <c r="O90" s="13">
        <f t="shared" ca="1" si="3"/>
        <v>1.1972281629329964</v>
      </c>
    </row>
    <row r="91" spans="1:15" ht="15">
      <c r="A91" s="14">
        <v>42689</v>
      </c>
      <c r="B91" s="15">
        <v>4536.53</v>
      </c>
      <c r="C91" s="1"/>
      <c r="D91" s="1"/>
      <c r="E91" s="1">
        <v>88</v>
      </c>
      <c r="F91" s="2">
        <f t="array" aca="1" ref="F91" ca="1">AVERAGE(LN(OFFSET($B$3,0,0,$D$2-E91,1)/OFFSET($B$3,E91,0,$D$2-E91,1)))</f>
        <v>1.4726277631432475E-2</v>
      </c>
      <c r="G91" s="3">
        <f t="array" aca="1" ref="G91" ca="1">_xlfn.STDEV.S(LN(OFFSET($B$3,0,0,$D$2-E91,1)/OFFSET($B$3,E91,0,$D$2-E91,1)))</f>
        <v>0.12362227989294204</v>
      </c>
      <c r="H91" s="4">
        <f t="array" aca="1" ref="H91" ca="1">SKEW(LN(OFFSET($B$3,0,0,$D$2-E91,1)/OFFSET($B$3,E91,0,$D$2-E91,1)))</f>
        <v>-0.85649006192476185</v>
      </c>
      <c r="I91" s="5">
        <f t="array" aca="1" ref="I91" ca="1">KURT(LN(OFFSET($B$3,0,0,$D$2-E91,1)/OFFSET($B$3,E91,0,$D$2-E91,1)))+3</f>
        <v>4.5238405419495304</v>
      </c>
      <c r="J91" s="1">
        <f t="array" aca="1" ref="J91" ca="1">SUM(IF(LN(OFFSET($B$3,0,0,$D$2-E91,1)/OFFSET($B$3,E91,0,$D$2-E91,1))&gt;F91,1,0))</f>
        <v>4255</v>
      </c>
      <c r="K91" s="2">
        <f t="array" aca="1" ref="K91" ca="1">SQRT(SUM(IF(LN(OFFSET($B$3,0,0,$D$2-E91,1)/OFFSET($B$3,E91,0,$D$2-E91,1))&gt;F91,(LN(OFFSET($B$3,0,0,$D$2-E91,1)/OFFSET($B$3,E91,0,$D$2-E91,1))-F91)^2,"")))/SQRT(J91)</f>
        <v>0.10139865542100435</v>
      </c>
      <c r="L91" s="6">
        <f t="shared" ca="1" si="2"/>
        <v>0.8202296180657439</v>
      </c>
      <c r="M91" s="1">
        <f t="array" aca="1" ref="M91" ca="1">SUM(IF(LN(OFFSET($B$3,0,0,$D$2-E91,1)/OFFSET($B$3,E91,0,$D$2-E91,1))&lt;=F91,1,0))</f>
        <v>3178</v>
      </c>
      <c r="N91" s="2">
        <f t="array" aca="1" ref="N91" ca="1">SQRT(SUM(IF(LN(OFFSET($B$3,0,0,$D$2-E91,1)/OFFSET($B$3,E91,0,$D$2-E91,1))&lt;=F91,(LN(OFFSET($B$3,0,0,$D$2-E91,1)/OFFSET($B$3,E91,0,$D$2-E91,1))-F91)^2,"")))/SQRT(M91)</f>
        <v>0.14823348656642391</v>
      </c>
      <c r="O91" s="13">
        <f t="shared" ca="1" si="3"/>
        <v>1.1990839086190239</v>
      </c>
    </row>
    <row r="92" spans="1:15" ht="15">
      <c r="A92" s="14">
        <v>42688</v>
      </c>
      <c r="B92" s="15">
        <v>4508.55</v>
      </c>
      <c r="C92" s="1"/>
      <c r="D92" s="1"/>
      <c r="E92" s="1">
        <v>89</v>
      </c>
      <c r="F92" s="2">
        <f t="array" aca="1" ref="F92" ca="1">AVERAGE(LN(OFFSET($B$3,0,0,$D$2-E92,1)/OFFSET($B$3,E92,0,$D$2-E92,1)))</f>
        <v>1.4921329048311619E-2</v>
      </c>
      <c r="G92" s="3">
        <f t="array" aca="1" ref="G92" ca="1">_xlfn.STDEV.S(LN(OFFSET($B$3,0,0,$D$2-E92,1)/OFFSET($B$3,E92,0,$D$2-E92,1)))</f>
        <v>0.12439491448763879</v>
      </c>
      <c r="H92" s="4">
        <f t="array" aca="1" ref="H92" ca="1">SKEW(LN(OFFSET($B$3,0,0,$D$2-E92,1)/OFFSET($B$3,E92,0,$D$2-E92,1)))</f>
        <v>-0.8492371507861175</v>
      </c>
      <c r="I92" s="5">
        <f t="array" aca="1" ref="I92" ca="1">KURT(LN(OFFSET($B$3,0,0,$D$2-E92,1)/OFFSET($B$3,E92,0,$D$2-E92,1)))+3</f>
        <v>4.5064056736752347</v>
      </c>
      <c r="J92" s="1">
        <f t="array" aca="1" ref="J92" ca="1">SUM(IF(LN(OFFSET($B$3,0,0,$D$2-E92,1)/OFFSET($B$3,E92,0,$D$2-E92,1))&gt;F92,1,0))</f>
        <v>4258</v>
      </c>
      <c r="K92" s="2">
        <f t="array" aca="1" ref="K92" ca="1">SQRT(SUM(IF(LN(OFFSET($B$3,0,0,$D$2-E92,1)/OFFSET($B$3,E92,0,$D$2-E92,1))&gt;F92,(LN(OFFSET($B$3,0,0,$D$2-E92,1)/OFFSET($B$3,E92,0,$D$2-E92,1))-F92)^2,"")))/SQRT(J92)</f>
        <v>0.10206603904681914</v>
      </c>
      <c r="L92" s="6">
        <f t="shared" ca="1" si="2"/>
        <v>0.820500094133362</v>
      </c>
      <c r="M92" s="1">
        <f t="array" aca="1" ref="M92" ca="1">SUM(IF(LN(OFFSET($B$3,0,0,$D$2-E92,1)/OFFSET($B$3,E92,0,$D$2-E92,1))&lt;=F92,1,0))</f>
        <v>3174</v>
      </c>
      <c r="N92" s="2">
        <f t="array" aca="1" ref="N92" ca="1">SQRT(SUM(IF(LN(OFFSET($B$3,0,0,$D$2-E92,1)/OFFSET($B$3,E92,0,$D$2-E92,1))&lt;=F92,(LN(OFFSET($B$3,0,0,$D$2-E92,1)/OFFSET($B$3,E92,0,$D$2-E92,1))-F92)^2,"")))/SQRT(M92)</f>
        <v>0.14917372073347737</v>
      </c>
      <c r="O92" s="13">
        <f t="shared" ca="1" si="3"/>
        <v>1.1991946885280498</v>
      </c>
    </row>
    <row r="93" spans="1:15" ht="15">
      <c r="A93" s="14">
        <v>42685</v>
      </c>
      <c r="B93" s="15">
        <v>4489.2700000000004</v>
      </c>
      <c r="C93" s="1"/>
      <c r="D93" s="1"/>
      <c r="E93" s="1">
        <v>90</v>
      </c>
      <c r="F93" s="2">
        <f t="array" aca="1" ref="F93" ca="1">AVERAGE(LN(OFFSET($B$3,0,0,$D$2-E93,1)/OFFSET($B$3,E93,0,$D$2-E93,1)))</f>
        <v>1.5116632000320438E-2</v>
      </c>
      <c r="G93" s="3">
        <f t="array" aca="1" ref="G93" ca="1">_xlfn.STDEV.S(LN(OFFSET($B$3,0,0,$D$2-E93,1)/OFFSET($B$3,E93,0,$D$2-E93,1)))</f>
        <v>0.12512704892476129</v>
      </c>
      <c r="H93" s="4">
        <f t="array" aca="1" ref="H93" ca="1">SKEW(LN(OFFSET($B$3,0,0,$D$2-E93,1)/OFFSET($B$3,E93,0,$D$2-E93,1)))</f>
        <v>-0.83956949791279689</v>
      </c>
      <c r="I93" s="5">
        <f t="array" aca="1" ref="I93" ca="1">KURT(LN(OFFSET($B$3,0,0,$D$2-E93,1)/OFFSET($B$3,E93,0,$D$2-E93,1)))+3</f>
        <v>4.4801459070810292</v>
      </c>
      <c r="J93" s="1">
        <f t="array" aca="1" ref="J93" ca="1">SUM(IF(LN(OFFSET($B$3,0,0,$D$2-E93,1)/OFFSET($B$3,E93,0,$D$2-E93,1))&gt;F93,1,0))</f>
        <v>4242</v>
      </c>
      <c r="K93" s="2">
        <f t="array" aca="1" ref="K93" ca="1">SQRT(SUM(IF(LN(OFFSET($B$3,0,0,$D$2-E93,1)/OFFSET($B$3,E93,0,$D$2-E93,1))&gt;F93,(LN(OFFSET($B$3,0,0,$D$2-E93,1)/OFFSET($B$3,E93,0,$D$2-E93,1))-F93)^2,"")))/SQRT(J93)</f>
        <v>0.10297002742202396</v>
      </c>
      <c r="L93" s="6">
        <f t="shared" ca="1" si="2"/>
        <v>0.82292380669778031</v>
      </c>
      <c r="M93" s="1">
        <f t="array" aca="1" ref="M93" ca="1">SUM(IF(LN(OFFSET($B$3,0,0,$D$2-E93,1)/OFFSET($B$3,E93,0,$D$2-E93,1))&lt;=F93,1,0))</f>
        <v>3189</v>
      </c>
      <c r="N93" s="2">
        <f t="array" aca="1" ref="N93" ca="1">SQRT(SUM(IF(LN(OFFSET($B$3,0,0,$D$2-E93,1)/OFFSET($B$3,E93,0,$D$2-E93,1))&lt;=F93,(LN(OFFSET($B$3,0,0,$D$2-E93,1)/OFFSET($B$3,E93,0,$D$2-E93,1))-F93)^2,"")))/SQRT(M93)</f>
        <v>0.14958149320390288</v>
      </c>
      <c r="O93" s="13">
        <f t="shared" ca="1" si="3"/>
        <v>1.1954369138350416</v>
      </c>
    </row>
    <row r="94" spans="1:15" ht="15">
      <c r="A94" s="14">
        <v>42684</v>
      </c>
      <c r="B94" s="15">
        <v>4530.95</v>
      </c>
      <c r="C94" s="1"/>
      <c r="D94" s="1"/>
      <c r="E94" s="1">
        <v>91</v>
      </c>
      <c r="F94" s="2">
        <f t="array" aca="1" ref="F94" ca="1">AVERAGE(LN(OFFSET($B$3,0,0,$D$2-E94,1)/OFFSET($B$3,E94,0,$D$2-E94,1)))</f>
        <v>1.5314283420031653E-2</v>
      </c>
      <c r="G94" s="3">
        <f t="array" aca="1" ref="G94" ca="1">_xlfn.STDEV.S(LN(OFFSET($B$3,0,0,$D$2-E94,1)/OFFSET($B$3,E94,0,$D$2-E94,1)))</f>
        <v>0.12582260837649095</v>
      </c>
      <c r="H94" s="4">
        <f t="array" aca="1" ref="H94" ca="1">SKEW(LN(OFFSET($B$3,0,0,$D$2-E94,1)/OFFSET($B$3,E94,0,$D$2-E94,1)))</f>
        <v>-0.83248172484640859</v>
      </c>
      <c r="I94" s="5">
        <f t="array" aca="1" ref="I94" ca="1">KURT(LN(OFFSET($B$3,0,0,$D$2-E94,1)/OFFSET($B$3,E94,0,$D$2-E94,1)))+3</f>
        <v>4.4642546897295681</v>
      </c>
      <c r="J94" s="1">
        <f t="array" aca="1" ref="J94" ca="1">SUM(IF(LN(OFFSET($B$3,0,0,$D$2-E94,1)/OFFSET($B$3,E94,0,$D$2-E94,1))&gt;F94,1,0))</f>
        <v>4256</v>
      </c>
      <c r="K94" s="2">
        <f t="array" aca="1" ref="K94" ca="1">SQRT(SUM(IF(LN(OFFSET($B$3,0,0,$D$2-E94,1)/OFFSET($B$3,E94,0,$D$2-E94,1))&gt;F94,(LN(OFFSET($B$3,0,0,$D$2-E94,1)/OFFSET($B$3,E94,0,$D$2-E94,1))-F94)^2,"")))/SQRT(J94)</f>
        <v>0.1034545625512206</v>
      </c>
      <c r="L94" s="6">
        <f t="shared" ca="1" si="2"/>
        <v>0.82222554345448096</v>
      </c>
      <c r="M94" s="1">
        <f t="array" aca="1" ref="M94" ca="1">SUM(IF(LN(OFFSET($B$3,0,0,$D$2-E94,1)/OFFSET($B$3,E94,0,$D$2-E94,1))&lt;=F94,1,0))</f>
        <v>3174</v>
      </c>
      <c r="N94" s="2">
        <f t="array" aca="1" ref="N94" ca="1">SQRT(SUM(IF(LN(OFFSET($B$3,0,0,$D$2-E94,1)/OFFSET($B$3,E94,0,$D$2-E94,1))&lt;=F94,(LN(OFFSET($B$3,0,0,$D$2-E94,1)/OFFSET($B$3,E94,0,$D$2-E94,1))-F94)^2,"")))/SQRT(M94)</f>
        <v>0.15067546585613109</v>
      </c>
      <c r="O94" s="13">
        <f t="shared" ca="1" si="3"/>
        <v>1.1975229873257318</v>
      </c>
    </row>
    <row r="95" spans="1:15" ht="15">
      <c r="A95" s="14">
        <v>42683</v>
      </c>
      <c r="B95" s="15">
        <v>4543.4799999999996</v>
      </c>
      <c r="C95" s="1"/>
      <c r="D95" s="1"/>
      <c r="E95" s="1">
        <v>92</v>
      </c>
      <c r="F95" s="2">
        <f t="array" aca="1" ref="F95" ca="1">AVERAGE(LN(OFFSET($B$3,0,0,$D$2-E95,1)/OFFSET($B$3,E95,0,$D$2-E95,1)))</f>
        <v>1.5516413127445476E-2</v>
      </c>
      <c r="G95" s="3">
        <f t="array" aca="1" ref="G95" ca="1">_xlfn.STDEV.S(LN(OFFSET($B$3,0,0,$D$2-E95,1)/OFFSET($B$3,E95,0,$D$2-E95,1)))</f>
        <v>0.1264893837243739</v>
      </c>
      <c r="H95" s="4">
        <f t="array" aca="1" ref="H95" ca="1">SKEW(LN(OFFSET($B$3,0,0,$D$2-E95,1)/OFFSET($B$3,E95,0,$D$2-E95,1)))</f>
        <v>-0.82697825070998354</v>
      </c>
      <c r="I95" s="5">
        <f t="array" aca="1" ref="I95" ca="1">KURT(LN(OFFSET($B$3,0,0,$D$2-E95,1)/OFFSET($B$3,E95,0,$D$2-E95,1)))+3</f>
        <v>4.4515533040896589</v>
      </c>
      <c r="J95" s="1">
        <f t="array" aca="1" ref="J95" ca="1">SUM(IF(LN(OFFSET($B$3,0,0,$D$2-E95,1)/OFFSET($B$3,E95,0,$D$2-E95,1))&gt;F95,1,0))</f>
        <v>4251</v>
      </c>
      <c r="K95" s="2">
        <f t="array" aca="1" ref="K95" ca="1">SQRT(SUM(IF(LN(OFFSET($B$3,0,0,$D$2-E95,1)/OFFSET($B$3,E95,0,$D$2-E95,1))&gt;F95,(LN(OFFSET($B$3,0,0,$D$2-E95,1)/OFFSET($B$3,E95,0,$D$2-E95,1))-F95)^2,"")))/SQRT(J95)</f>
        <v>0.10412344563056988</v>
      </c>
      <c r="L95" s="6">
        <f t="shared" ca="1" si="2"/>
        <v>0.82317932592239984</v>
      </c>
      <c r="M95" s="1">
        <f t="array" aca="1" ref="M95" ca="1">SUM(IF(LN(OFFSET($B$3,0,0,$D$2-E95,1)/OFFSET($B$3,E95,0,$D$2-E95,1))&lt;=F95,1,0))</f>
        <v>3178</v>
      </c>
      <c r="N95" s="2">
        <f t="array" aca="1" ref="N95" ca="1">SQRT(SUM(IF(LN(OFFSET($B$3,0,0,$D$2-E95,1)/OFFSET($B$3,E95,0,$D$2-E95,1))&lt;=F95,(LN(OFFSET($B$3,0,0,$D$2-E95,1)/OFFSET($B$3,E95,0,$D$2-E95,1))-F95)^2,"")))/SQRT(M95)</f>
        <v>0.15130721610569905</v>
      </c>
      <c r="O95" s="13">
        <f t="shared" ca="1" si="3"/>
        <v>1.1962048643971919</v>
      </c>
    </row>
    <row r="96" spans="1:15" ht="15">
      <c r="A96" s="14">
        <v>42682</v>
      </c>
      <c r="B96" s="15">
        <v>4476.8900000000003</v>
      </c>
      <c r="C96" s="1"/>
      <c r="D96" s="1"/>
      <c r="E96" s="1">
        <v>93</v>
      </c>
      <c r="F96" s="2">
        <f t="array" aca="1" ref="F96" ca="1">AVERAGE(LN(OFFSET($B$3,0,0,$D$2-E96,1)/OFFSET($B$3,E96,0,$D$2-E96,1)))</f>
        <v>1.5717604673032643E-2</v>
      </c>
      <c r="G96" s="3">
        <f t="array" aca="1" ref="G96" ca="1">_xlfn.STDEV.S(LN(OFFSET($B$3,0,0,$D$2-E96,1)/OFFSET($B$3,E96,0,$D$2-E96,1)))</f>
        <v>0.12715043061727629</v>
      </c>
      <c r="H96" s="4">
        <f t="array" aca="1" ref="H96" ca="1">SKEW(LN(OFFSET($B$3,0,0,$D$2-E96,1)/OFFSET($B$3,E96,0,$D$2-E96,1)))</f>
        <v>-0.8221554388080321</v>
      </c>
      <c r="I96" s="5">
        <f t="array" aca="1" ref="I96" ca="1">KURT(LN(OFFSET($B$3,0,0,$D$2-E96,1)/OFFSET($B$3,E96,0,$D$2-E96,1)))+3</f>
        <v>4.4464557829390099</v>
      </c>
      <c r="J96" s="1">
        <f t="array" aca="1" ref="J96" ca="1">SUM(IF(LN(OFFSET($B$3,0,0,$D$2-E96,1)/OFFSET($B$3,E96,0,$D$2-E96,1))&gt;F96,1,0))</f>
        <v>4250</v>
      </c>
      <c r="K96" s="2">
        <f t="array" aca="1" ref="K96" ca="1">SQRT(SUM(IF(LN(OFFSET($B$3,0,0,$D$2-E96,1)/OFFSET($B$3,E96,0,$D$2-E96,1))&gt;F96,(LN(OFFSET($B$3,0,0,$D$2-E96,1)/OFFSET($B$3,E96,0,$D$2-E96,1))-F96)^2,"")))/SQRT(J96)</f>
        <v>0.10472719282490615</v>
      </c>
      <c r="L96" s="6">
        <f t="shared" ca="1" si="2"/>
        <v>0.82364796026633802</v>
      </c>
      <c r="M96" s="1">
        <f t="array" aca="1" ref="M96" ca="1">SUM(IF(LN(OFFSET($B$3,0,0,$D$2-E96,1)/OFFSET($B$3,E96,0,$D$2-E96,1))&lt;=F96,1,0))</f>
        <v>3178</v>
      </c>
      <c r="N96" s="2">
        <f t="array" aca="1" ref="N96" ca="1">SQRT(SUM(IF(LN(OFFSET($B$3,0,0,$D$2-E96,1)/OFFSET($B$3,E96,0,$D$2-E96,1))&lt;=F96,(LN(OFFSET($B$3,0,0,$D$2-E96,1)/OFFSET($B$3,E96,0,$D$2-E96,1))-F96)^2,"")))/SQRT(M96)</f>
        <v>0.15203770752655107</v>
      </c>
      <c r="O96" s="13">
        <f t="shared" ca="1" si="3"/>
        <v>1.195730968337698</v>
      </c>
    </row>
    <row r="97" spans="1:15" ht="15">
      <c r="A97" s="14">
        <v>42681</v>
      </c>
      <c r="B97" s="15">
        <v>4461.21</v>
      </c>
      <c r="C97" s="1"/>
      <c r="D97" s="1"/>
      <c r="E97" s="1">
        <v>94</v>
      </c>
      <c r="F97" s="2">
        <f t="array" aca="1" ref="F97" ca="1">AVERAGE(LN(OFFSET($B$3,0,0,$D$2-E97,1)/OFFSET($B$3,E97,0,$D$2-E97,1)))</f>
        <v>1.5911440977401096E-2</v>
      </c>
      <c r="G97" s="3">
        <f t="array" aca="1" ref="G97" ca="1">_xlfn.STDEV.S(LN(OFFSET($B$3,0,0,$D$2-E97,1)/OFFSET($B$3,E97,0,$D$2-E97,1)))</f>
        <v>0.12781760029549372</v>
      </c>
      <c r="H97" s="4">
        <f t="array" aca="1" ref="H97" ca="1">SKEW(LN(OFFSET($B$3,0,0,$D$2-E97,1)/OFFSET($B$3,E97,0,$D$2-E97,1)))</f>
        <v>-0.81809225900116656</v>
      </c>
      <c r="I97" s="5">
        <f t="array" aca="1" ref="I97" ca="1">KURT(LN(OFFSET($B$3,0,0,$D$2-E97,1)/OFFSET($B$3,E97,0,$D$2-E97,1)))+3</f>
        <v>4.4404886399165591</v>
      </c>
      <c r="J97" s="1">
        <f t="array" aca="1" ref="J97" ca="1">SUM(IF(LN(OFFSET($B$3,0,0,$D$2-E97,1)/OFFSET($B$3,E97,0,$D$2-E97,1))&gt;F97,1,0))</f>
        <v>4245</v>
      </c>
      <c r="K97" s="2">
        <f t="array" aca="1" ref="K97" ca="1">SQRT(SUM(IF(LN(OFFSET($B$3,0,0,$D$2-E97,1)/OFFSET($B$3,E97,0,$D$2-E97,1))&gt;F97,(LN(OFFSET($B$3,0,0,$D$2-E97,1)/OFFSET($B$3,E97,0,$D$2-E97,1))-F97)^2,"")))/SQRT(J97)</f>
        <v>0.10537825528345826</v>
      </c>
      <c r="L97" s="6">
        <f t="shared" ca="1" si="2"/>
        <v>0.82444244798713717</v>
      </c>
      <c r="M97" s="1">
        <f t="array" aca="1" ref="M97" ca="1">SUM(IF(LN(OFFSET($B$3,0,0,$D$2-E97,1)/OFFSET($B$3,E97,0,$D$2-E97,1))&lt;=F97,1,0))</f>
        <v>3182</v>
      </c>
      <c r="N97" s="2">
        <f t="array" aca="1" ref="N97" ca="1">SQRT(SUM(IF(LN(OFFSET($B$3,0,0,$D$2-E97,1)/OFFSET($B$3,E97,0,$D$2-E97,1))&lt;=F97,(LN(OFFSET($B$3,0,0,$D$2-E97,1)/OFFSET($B$3,E97,0,$D$2-E97,1))-F97)^2,"")))/SQRT(M97)</f>
        <v>0.15268614256415744</v>
      </c>
      <c r="O97" s="13">
        <f t="shared" ca="1" si="3"/>
        <v>1.1945627379263235</v>
      </c>
    </row>
    <row r="98" spans="1:15" ht="15">
      <c r="A98" s="14">
        <v>42678</v>
      </c>
      <c r="B98" s="15">
        <v>4377.46</v>
      </c>
      <c r="C98" s="1"/>
      <c r="D98" s="1"/>
      <c r="E98" s="1">
        <v>95</v>
      </c>
      <c r="F98" s="2">
        <f t="array" aca="1" ref="F98" ca="1">AVERAGE(LN(OFFSET($B$3,0,0,$D$2-E98,1)/OFFSET($B$3,E98,0,$D$2-E98,1)))</f>
        <v>1.610521729069158E-2</v>
      </c>
      <c r="G98" s="3">
        <f t="array" aca="1" ref="G98" ca="1">_xlfn.STDEV.S(LN(OFFSET($B$3,0,0,$D$2-E98,1)/OFFSET($B$3,E98,0,$D$2-E98,1)))</f>
        <v>0.12850944682279655</v>
      </c>
      <c r="H98" s="4">
        <f t="array" aca="1" ref="H98" ca="1">SKEW(LN(OFFSET($B$3,0,0,$D$2-E98,1)/OFFSET($B$3,E98,0,$D$2-E98,1)))</f>
        <v>-0.81429486093933068</v>
      </c>
      <c r="I98" s="5">
        <f t="array" aca="1" ref="I98" ca="1">KURT(LN(OFFSET($B$3,0,0,$D$2-E98,1)/OFFSET($B$3,E98,0,$D$2-E98,1)))+3</f>
        <v>4.4334838854026719</v>
      </c>
      <c r="J98" s="1">
        <f t="array" aca="1" ref="J98" ca="1">SUM(IF(LN(OFFSET($B$3,0,0,$D$2-E98,1)/OFFSET($B$3,E98,0,$D$2-E98,1))&gt;F98,1,0))</f>
        <v>4266</v>
      </c>
      <c r="K98" s="2">
        <f t="array" aca="1" ref="K98" ca="1">SQRT(SUM(IF(LN(OFFSET($B$3,0,0,$D$2-E98,1)/OFFSET($B$3,E98,0,$D$2-E98,1))&gt;F98,(LN(OFFSET($B$3,0,0,$D$2-E98,1)/OFFSET($B$3,E98,0,$D$2-E98,1))-F98)^2,"")))/SQRT(J98)</f>
        <v>0.10572405781065029</v>
      </c>
      <c r="L98" s="6">
        <f t="shared" ca="1" si="2"/>
        <v>0.82269483236072638</v>
      </c>
      <c r="M98" s="1">
        <f t="array" aca="1" ref="M98" ca="1">SUM(IF(LN(OFFSET($B$3,0,0,$D$2-E98,1)/OFFSET($B$3,E98,0,$D$2-E98,1))&lt;=F98,1,0))</f>
        <v>3160</v>
      </c>
      <c r="N98" s="2">
        <f t="array" aca="1" ref="N98" ca="1">SQRT(SUM(IF(LN(OFFSET($B$3,0,0,$D$2-E98,1)/OFFSET($B$3,E98,0,$D$2-E98,1))&lt;=F98,(LN(OFFSET($B$3,0,0,$D$2-E98,1)/OFFSET($B$3,E98,0,$D$2-E98,1))-F98)^2,"")))/SQRT(M98)</f>
        <v>0.15399525581821069</v>
      </c>
      <c r="O98" s="13">
        <f t="shared" ca="1" si="3"/>
        <v>1.1983185643196868</v>
      </c>
    </row>
    <row r="99" spans="1:15" ht="15">
      <c r="A99" s="14">
        <v>42677</v>
      </c>
      <c r="B99" s="15">
        <v>4411.68</v>
      </c>
      <c r="C99" s="1"/>
      <c r="D99" s="1"/>
      <c r="E99" s="1">
        <v>96</v>
      </c>
      <c r="F99" s="2">
        <f t="array" aca="1" ref="F99" ca="1">AVERAGE(LN(OFFSET($B$3,0,0,$D$2-E99,1)/OFFSET($B$3,E99,0,$D$2-E99,1)))</f>
        <v>1.6297395955143557E-2</v>
      </c>
      <c r="G99" s="3">
        <f t="array" aca="1" ref="G99" ca="1">_xlfn.STDEV.S(LN(OFFSET($B$3,0,0,$D$2-E99,1)/OFFSET($B$3,E99,0,$D$2-E99,1)))</f>
        <v>0.1292150875309184</v>
      </c>
      <c r="H99" s="4">
        <f t="array" aca="1" ref="H99" ca="1">SKEW(LN(OFFSET($B$3,0,0,$D$2-E99,1)/OFFSET($B$3,E99,0,$D$2-E99,1)))</f>
        <v>-0.80953991252505686</v>
      </c>
      <c r="I99" s="5">
        <f t="array" aca="1" ref="I99" ca="1">KURT(LN(OFFSET($B$3,0,0,$D$2-E99,1)/OFFSET($B$3,E99,0,$D$2-E99,1)))+3</f>
        <v>4.4192053558353557</v>
      </c>
      <c r="J99" s="1">
        <f t="array" aca="1" ref="J99" ca="1">SUM(IF(LN(OFFSET($B$3,0,0,$D$2-E99,1)/OFFSET($B$3,E99,0,$D$2-E99,1))&gt;F99,1,0))</f>
        <v>4270</v>
      </c>
      <c r="K99" s="2">
        <f t="array" aca="1" ref="K99" ca="1">SQRT(SUM(IF(LN(OFFSET($B$3,0,0,$D$2-E99,1)/OFFSET($B$3,E99,0,$D$2-E99,1))&gt;F99,(LN(OFFSET($B$3,0,0,$D$2-E99,1)/OFFSET($B$3,E99,0,$D$2-E99,1))-F99)^2,"")))/SQRT(J99)</f>
        <v>0.10630202814337104</v>
      </c>
      <c r="L99" s="6">
        <f t="shared" ca="1" si="2"/>
        <v>0.8226750465028726</v>
      </c>
      <c r="M99" s="1">
        <f t="array" aca="1" ref="M99" ca="1">SUM(IF(LN(OFFSET($B$3,0,0,$D$2-E99,1)/OFFSET($B$3,E99,0,$D$2-E99,1))&lt;=F99,1,0))</f>
        <v>3155</v>
      </c>
      <c r="N99" s="2">
        <f t="array" aca="1" ref="N99" ca="1">SQRT(SUM(IF(LN(OFFSET($B$3,0,0,$D$2-E99,1)/OFFSET($B$3,E99,0,$D$2-E99,1))&lt;=F99,(LN(OFFSET($B$3,0,0,$D$2-E99,1)/OFFSET($B$3,E99,0,$D$2-E99,1))-F99)^2,"")))/SQRT(M99)</f>
        <v>0.15490254276756696</v>
      </c>
      <c r="O99" s="13">
        <f t="shared" ca="1" si="3"/>
        <v>1.1987960982536354</v>
      </c>
    </row>
    <row r="100" spans="1:15" ht="15">
      <c r="A100" s="14">
        <v>42676</v>
      </c>
      <c r="B100" s="15">
        <v>4414.67</v>
      </c>
      <c r="C100" s="1"/>
      <c r="D100" s="1"/>
      <c r="E100" s="1">
        <v>97</v>
      </c>
      <c r="F100" s="2">
        <f t="array" aca="1" ref="F100" ca="1">AVERAGE(LN(OFFSET($B$3,0,0,$D$2-E100,1)/OFFSET($B$3,E100,0,$D$2-E100,1)))</f>
        <v>1.6490793900338831E-2</v>
      </c>
      <c r="G100" s="3">
        <f t="array" aca="1" ref="G100" ca="1">_xlfn.STDEV.S(LN(OFFSET($B$3,0,0,$D$2-E100,1)/OFFSET($B$3,E100,0,$D$2-E100,1)))</f>
        <v>0.12990908410259883</v>
      </c>
      <c r="H100" s="4">
        <f t="array" aca="1" ref="H100" ca="1">SKEW(LN(OFFSET($B$3,0,0,$D$2-E100,1)/OFFSET($B$3,E100,0,$D$2-E100,1)))</f>
        <v>-0.80314110921037041</v>
      </c>
      <c r="I100" s="5">
        <f t="array" aca="1" ref="I100" ca="1">KURT(LN(OFFSET($B$3,0,0,$D$2-E100,1)/OFFSET($B$3,E100,0,$D$2-E100,1)))+3</f>
        <v>4.3987393857220631</v>
      </c>
      <c r="J100" s="1">
        <f t="array" aca="1" ref="J100" ca="1">SUM(IF(LN(OFFSET($B$3,0,0,$D$2-E100,1)/OFFSET($B$3,E100,0,$D$2-E100,1))&gt;F100,1,0))</f>
        <v>4250</v>
      </c>
      <c r="K100" s="2">
        <f t="array" aca="1" ref="K100" ca="1">SQRT(SUM(IF(LN(OFFSET($B$3,0,0,$D$2-E100,1)/OFFSET($B$3,E100,0,$D$2-E100,1))&gt;F100,(LN(OFFSET($B$3,0,0,$D$2-E100,1)/OFFSET($B$3,E100,0,$D$2-E100,1))-F100)^2,"")))/SQRT(J100)</f>
        <v>0.10720765055365408</v>
      </c>
      <c r="L100" s="6">
        <f t="shared" ca="1" si="2"/>
        <v>0.8252513771014216</v>
      </c>
      <c r="M100" s="1">
        <f t="array" aca="1" ref="M100" ca="1">SUM(IF(LN(OFFSET($B$3,0,0,$D$2-E100,1)/OFFSET($B$3,E100,0,$D$2-E100,1))&lt;=F100,1,0))</f>
        <v>3174</v>
      </c>
      <c r="N100" s="2">
        <f t="array" aca="1" ref="N100" ca="1">SQRT(SUM(IF(LN(OFFSET($B$3,0,0,$D$2-E100,1)/OFFSET($B$3,E100,0,$D$2-E100,1))&lt;=F100,(LN(OFFSET($B$3,0,0,$D$2-E100,1)/OFFSET($B$3,E100,0,$D$2-E100,1))-F100)^2,"")))/SQRT(M100)</f>
        <v>0.15517334256982251</v>
      </c>
      <c r="O100" s="13">
        <f t="shared" ca="1" si="3"/>
        <v>1.1944764574528954</v>
      </c>
    </row>
    <row r="101" spans="1:15" ht="15">
      <c r="A101" s="14">
        <v>42675</v>
      </c>
      <c r="B101" s="15">
        <v>4470.28</v>
      </c>
      <c r="C101" s="1"/>
      <c r="D101" s="1"/>
      <c r="E101" s="1">
        <v>98</v>
      </c>
      <c r="F101" s="2">
        <f t="array" aca="1" ref="F101" ca="1">AVERAGE(LN(OFFSET($B$3,0,0,$D$2-E101,1)/OFFSET($B$3,E101,0,$D$2-E101,1)))</f>
        <v>1.6688109996123343E-2</v>
      </c>
      <c r="G101" s="3">
        <f t="array" aca="1" ref="G101" ca="1">_xlfn.STDEV.S(LN(OFFSET($B$3,0,0,$D$2-E101,1)/OFFSET($B$3,E101,0,$D$2-E101,1)))</f>
        <v>0.13055624516941888</v>
      </c>
      <c r="H101" s="4">
        <f t="array" aca="1" ref="H101" ca="1">SKEW(LN(OFFSET($B$3,0,0,$D$2-E101,1)/OFFSET($B$3,E101,0,$D$2-E101,1)))</f>
        <v>-0.79461156030777413</v>
      </c>
      <c r="I101" s="5">
        <f t="array" aca="1" ref="I101" ca="1">KURT(LN(OFFSET($B$3,0,0,$D$2-E101,1)/OFFSET($B$3,E101,0,$D$2-E101,1)))+3</f>
        <v>4.3686296347551332</v>
      </c>
      <c r="J101" s="1">
        <f t="array" aca="1" ref="J101" ca="1">SUM(IF(LN(OFFSET($B$3,0,0,$D$2-E101,1)/OFFSET($B$3,E101,0,$D$2-E101,1))&gt;F101,1,0))</f>
        <v>4245</v>
      </c>
      <c r="K101" s="2">
        <f t="array" aca="1" ref="K101" ca="1">SQRT(SUM(IF(LN(OFFSET($B$3,0,0,$D$2-E101,1)/OFFSET($B$3,E101,0,$D$2-E101,1))&gt;F101,(LN(OFFSET($B$3,0,0,$D$2-E101,1)/OFFSET($B$3,E101,0,$D$2-E101,1))-F101)^2,"")))/SQRT(J101)</f>
        <v>0.10791331714873172</v>
      </c>
      <c r="L101" s="6">
        <f t="shared" ca="1" si="2"/>
        <v>0.82656572275570483</v>
      </c>
      <c r="M101" s="1">
        <f t="array" aca="1" ref="M101" ca="1">SUM(IF(LN(OFFSET($B$3,0,0,$D$2-E101,1)/OFFSET($B$3,E101,0,$D$2-E101,1))&lt;=F101,1,0))</f>
        <v>3178</v>
      </c>
      <c r="N101" s="2">
        <f t="array" aca="1" ref="N101" ca="1">SQRT(SUM(IF(LN(OFFSET($B$3,0,0,$D$2-E101,1)/OFFSET($B$3,E101,0,$D$2-E101,1))&lt;=F101,(LN(OFFSET($B$3,0,0,$D$2-E101,1)/OFFSET($B$3,E101,0,$D$2-E101,1))-F101)^2,"")))/SQRT(M101)</f>
        <v>0.15573094789364178</v>
      </c>
      <c r="O101" s="13">
        <f t="shared" ca="1" si="3"/>
        <v>1.1928264916898801</v>
      </c>
    </row>
    <row r="102" spans="1:15" ht="15">
      <c r="A102" s="14">
        <v>42674</v>
      </c>
      <c r="B102" s="15">
        <v>4509.26</v>
      </c>
      <c r="C102" s="1"/>
      <c r="D102" s="1"/>
      <c r="E102" s="1">
        <v>99</v>
      </c>
      <c r="F102" s="2">
        <f t="array" aca="1" ref="F102" ca="1">AVERAGE(LN(OFFSET($B$3,0,0,$D$2-E102,1)/OFFSET($B$3,E102,0,$D$2-E102,1)))</f>
        <v>1.6887838988735665E-2</v>
      </c>
      <c r="G102" s="3">
        <f t="array" aca="1" ref="G102" ca="1">_xlfn.STDEV.S(LN(OFFSET($B$3,0,0,$D$2-E102,1)/OFFSET($B$3,E102,0,$D$2-E102,1)))</f>
        <v>0.13123030237881428</v>
      </c>
      <c r="H102" s="4">
        <f t="array" aca="1" ref="H102" ca="1">SKEW(LN(OFFSET($B$3,0,0,$D$2-E102,1)/OFFSET($B$3,E102,0,$D$2-E102,1)))</f>
        <v>-0.78775600917552679</v>
      </c>
      <c r="I102" s="5">
        <f t="array" aca="1" ref="I102" ca="1">KURT(LN(OFFSET($B$3,0,0,$D$2-E102,1)/OFFSET($B$3,E102,0,$D$2-E102,1)))+3</f>
        <v>4.344719574065552</v>
      </c>
      <c r="J102" s="1">
        <f t="array" aca="1" ref="J102" ca="1">SUM(IF(LN(OFFSET($B$3,0,0,$D$2-E102,1)/OFFSET($B$3,E102,0,$D$2-E102,1))&gt;F102,1,0))</f>
        <v>4250</v>
      </c>
      <c r="K102" s="2">
        <f t="array" aca="1" ref="K102" ca="1">SQRT(SUM(IF(LN(OFFSET($B$3,0,0,$D$2-E102,1)/OFFSET($B$3,E102,0,$D$2-E102,1))&gt;F102,(LN(OFFSET($B$3,0,0,$D$2-E102,1)/OFFSET($B$3,E102,0,$D$2-E102,1))-F102)^2,"")))/SQRT(J102)</f>
        <v>0.108497635305236</v>
      </c>
      <c r="L102" s="6">
        <f t="shared" ca="1" si="2"/>
        <v>0.82677272960968029</v>
      </c>
      <c r="M102" s="1">
        <f t="array" aca="1" ref="M102" ca="1">SUM(IF(LN(OFFSET($B$3,0,0,$D$2-E102,1)/OFFSET($B$3,E102,0,$D$2-E102,1))&lt;=F102,1,0))</f>
        <v>3172</v>
      </c>
      <c r="N102" s="2">
        <f t="array" aca="1" ref="N102" ca="1">SQRT(SUM(IF(LN(OFFSET($B$3,0,0,$D$2-E102,1)/OFFSET($B$3,E102,0,$D$2-E102,1))&lt;=F102,(LN(OFFSET($B$3,0,0,$D$2-E102,1)/OFFSET($B$3,E102,0,$D$2-E102,1))-F102)^2,"")))/SQRT(M102)</f>
        <v>0.15658121419228194</v>
      </c>
      <c r="O102" s="13">
        <f t="shared" ca="1" si="3"/>
        <v>1.1931787960092386</v>
      </c>
    </row>
    <row r="103" spans="1:15" ht="15">
      <c r="A103" s="14">
        <v>42671</v>
      </c>
      <c r="B103" s="15">
        <v>4548.58</v>
      </c>
      <c r="C103" s="1"/>
      <c r="D103" s="1"/>
      <c r="E103" s="1">
        <v>100</v>
      </c>
      <c r="F103" s="2">
        <f t="array" aca="1" ref="F103" ca="1">AVERAGE(LN(OFFSET($B$3,0,0,$D$2-E103,1)/OFFSET($B$3,E103,0,$D$2-E103,1)))</f>
        <v>1.7089482762170195E-2</v>
      </c>
      <c r="G103" s="3">
        <f t="array" aca="1" ref="G103" ca="1">_xlfn.STDEV.S(LN(OFFSET($B$3,0,0,$D$2-E103,1)/OFFSET($B$3,E103,0,$D$2-E103,1)))</f>
        <v>0.13192941051592402</v>
      </c>
      <c r="H103" s="4">
        <f t="array" aca="1" ref="H103" ca="1">SKEW(LN(OFFSET($B$3,0,0,$D$2-E103,1)/OFFSET($B$3,E103,0,$D$2-E103,1)))</f>
        <v>-0.78247905546221563</v>
      </c>
      <c r="I103" s="5">
        <f t="array" aca="1" ref="I103" ca="1">KURT(LN(OFFSET($B$3,0,0,$D$2-E103,1)/OFFSET($B$3,E103,0,$D$2-E103,1)))+3</f>
        <v>4.3228557400203886</v>
      </c>
      <c r="J103" s="1">
        <f t="array" aca="1" ref="J103" ca="1">SUM(IF(LN(OFFSET($B$3,0,0,$D$2-E103,1)/OFFSET($B$3,E103,0,$D$2-E103,1))&gt;F103,1,0))</f>
        <v>4240</v>
      </c>
      <c r="K103" s="2">
        <f t="array" aca="1" ref="K103" ca="1">SQRT(SUM(IF(LN(OFFSET($B$3,0,0,$D$2-E103,1)/OFFSET($B$3,E103,0,$D$2-E103,1))&gt;F103,(LN(OFFSET($B$3,0,0,$D$2-E103,1)/OFFSET($B$3,E103,0,$D$2-E103,1))-F103)^2,"")))/SQRT(J103)</f>
        <v>0.10926199769085028</v>
      </c>
      <c r="L103" s="6">
        <f t="shared" ca="1" si="2"/>
        <v>0.82818529442047528</v>
      </c>
      <c r="M103" s="1">
        <f t="array" aca="1" ref="M103" ca="1">SUM(IF(LN(OFFSET($B$3,0,0,$D$2-E103,1)/OFFSET($B$3,E103,0,$D$2-E103,1))&lt;=F103,1,0))</f>
        <v>3181</v>
      </c>
      <c r="N103" s="2">
        <f t="array" aca="1" ref="N103" ca="1">SQRT(SUM(IF(LN(OFFSET($B$3,0,0,$D$2-E103,1)/OFFSET($B$3,E103,0,$D$2-E103,1))&lt;=F103,(LN(OFFSET($B$3,0,0,$D$2-E103,1)/OFFSET($B$3,E103,0,$D$2-E103,1))-F103)^2,"")))/SQRT(M103)</f>
        <v>0.15712156562939403</v>
      </c>
      <c r="O103" s="13">
        <f t="shared" ca="1" si="3"/>
        <v>1.1909517750056897</v>
      </c>
    </row>
    <row r="104" spans="1:15" ht="15">
      <c r="A104" s="14">
        <v>42670</v>
      </c>
      <c r="B104" s="15">
        <v>4533.57</v>
      </c>
      <c r="C104" s="1"/>
      <c r="D104" s="1"/>
      <c r="E104" s="1">
        <v>101</v>
      </c>
      <c r="F104" s="2">
        <f t="array" aca="1" ref="F104" ca="1">AVERAGE(LN(OFFSET($B$3,0,0,$D$2-E104,1)/OFFSET($B$3,E104,0,$D$2-E104,1)))</f>
        <v>1.7293431380244521E-2</v>
      </c>
      <c r="G104" s="3">
        <f t="array" aca="1" ref="G104" ca="1">_xlfn.STDEV.S(LN(OFFSET($B$3,0,0,$D$2-E104,1)/OFFSET($B$3,E104,0,$D$2-E104,1)))</f>
        <v>0.1325923414423259</v>
      </c>
      <c r="H104" s="4">
        <f t="array" aca="1" ref="H104" ca="1">SKEW(LN(OFFSET($B$3,0,0,$D$2-E104,1)/OFFSET($B$3,E104,0,$D$2-E104,1)))</f>
        <v>-0.77608013088747152</v>
      </c>
      <c r="I104" s="5">
        <f t="array" aca="1" ref="I104" ca="1">KURT(LN(OFFSET($B$3,0,0,$D$2-E104,1)/OFFSET($B$3,E104,0,$D$2-E104,1)))+3</f>
        <v>4.3003946174563623</v>
      </c>
      <c r="J104" s="1">
        <f t="array" aca="1" ref="J104" ca="1">SUM(IF(LN(OFFSET($B$3,0,0,$D$2-E104,1)/OFFSET($B$3,E104,0,$D$2-E104,1))&gt;F104,1,0))</f>
        <v>4233</v>
      </c>
      <c r="K104" s="2">
        <f t="array" aca="1" ref="K104" ca="1">SQRT(SUM(IF(LN(OFFSET($B$3,0,0,$D$2-E104,1)/OFFSET($B$3,E104,0,$D$2-E104,1))&gt;F104,(LN(OFFSET($B$3,0,0,$D$2-E104,1)/OFFSET($B$3,E104,0,$D$2-E104,1))-F104)^2,"")))/SQRT(J104)</f>
        <v>0.10998544795477395</v>
      </c>
      <c r="L104" s="6">
        <f t="shared" ca="1" si="2"/>
        <v>0.82950075968463577</v>
      </c>
      <c r="M104" s="1">
        <f t="array" aca="1" ref="M104" ca="1">SUM(IF(LN(OFFSET($B$3,0,0,$D$2-E104,1)/OFFSET($B$3,E104,0,$D$2-E104,1))&lt;=F104,1,0))</f>
        <v>3187</v>
      </c>
      <c r="N104" s="2">
        <f t="array" aca="1" ref="N104" ca="1">SQRT(SUM(IF(LN(OFFSET($B$3,0,0,$D$2-E104,1)/OFFSET($B$3,E104,0,$D$2-E104,1))&lt;=F104,(LN(OFFSET($B$3,0,0,$D$2-E104,1)/OFFSET($B$3,E104,0,$D$2-E104,1))-F104)^2,"")))/SQRT(M104)</f>
        <v>0.15766741751755978</v>
      </c>
      <c r="O104" s="13">
        <f t="shared" ca="1" si="3"/>
        <v>1.1891140604537922</v>
      </c>
    </row>
    <row r="105" spans="1:15" ht="15">
      <c r="A105" s="14">
        <v>42669</v>
      </c>
      <c r="B105" s="15">
        <v>4534.59</v>
      </c>
      <c r="C105" s="1"/>
      <c r="D105" s="1"/>
      <c r="E105" s="1">
        <v>102</v>
      </c>
      <c r="F105" s="2">
        <f t="array" aca="1" ref="F105" ca="1">AVERAGE(LN(OFFSET($B$3,0,0,$D$2-E105,1)/OFFSET($B$3,E105,0,$D$2-E105,1)))</f>
        <v>1.750096912660154E-2</v>
      </c>
      <c r="G105" s="3">
        <f t="array" aca="1" ref="G105" ca="1">_xlfn.STDEV.S(LN(OFFSET($B$3,0,0,$D$2-E105,1)/OFFSET($B$3,E105,0,$D$2-E105,1)))</f>
        <v>0.13323701593898951</v>
      </c>
      <c r="H105" s="4">
        <f t="array" aca="1" ref="H105" ca="1">SKEW(LN(OFFSET($B$3,0,0,$D$2-E105,1)/OFFSET($B$3,E105,0,$D$2-E105,1)))</f>
        <v>-0.77025784887399673</v>
      </c>
      <c r="I105" s="5">
        <f t="array" aca="1" ref="I105" ca="1">KURT(LN(OFFSET($B$3,0,0,$D$2-E105,1)/OFFSET($B$3,E105,0,$D$2-E105,1)))+3</f>
        <v>4.2733769537907751</v>
      </c>
      <c r="J105" s="1">
        <f t="array" aca="1" ref="J105" ca="1">SUM(IF(LN(OFFSET($B$3,0,0,$D$2-E105,1)/OFFSET($B$3,E105,0,$D$2-E105,1))&gt;F105,1,0))</f>
        <v>4225</v>
      </c>
      <c r="K105" s="2">
        <f t="array" aca="1" ref="K105" ca="1">SQRT(SUM(IF(LN(OFFSET($B$3,0,0,$D$2-E105,1)/OFFSET($B$3,E105,0,$D$2-E105,1))&gt;F105,(LN(OFFSET($B$3,0,0,$D$2-E105,1)/OFFSET($B$3,E105,0,$D$2-E105,1))-F105)^2,"")))/SQRT(J105)</f>
        <v>0.11069771456536527</v>
      </c>
      <c r="L105" s="6">
        <f t="shared" ca="1" si="2"/>
        <v>0.83083303678952702</v>
      </c>
      <c r="M105" s="1">
        <f t="array" aca="1" ref="M105" ca="1">SUM(IF(LN(OFFSET($B$3,0,0,$D$2-E105,1)/OFFSET($B$3,E105,0,$D$2-E105,1))&lt;=F105,1,0))</f>
        <v>3194</v>
      </c>
      <c r="N105" s="2">
        <f t="array" aca="1" ref="N105" ca="1">SQRT(SUM(IF(LN(OFFSET($B$3,0,0,$D$2-E105,1)/OFFSET($B$3,E105,0,$D$2-E105,1))&lt;=F105,(LN(OFFSET($B$3,0,0,$D$2-E105,1)/OFFSET($B$3,E105,0,$D$2-E105,1))-F105)^2,"")))/SQRT(M105)</f>
        <v>0.1581752684676572</v>
      </c>
      <c r="O105" s="13">
        <f t="shared" ca="1" si="3"/>
        <v>1.1871721034347329</v>
      </c>
    </row>
    <row r="106" spans="1:15" ht="15">
      <c r="A106" s="14">
        <v>42668</v>
      </c>
      <c r="B106" s="15">
        <v>4540.84</v>
      </c>
      <c r="C106" s="1"/>
      <c r="D106" s="1"/>
      <c r="E106" s="1">
        <v>103</v>
      </c>
      <c r="F106" s="2">
        <f t="array" aca="1" ref="F106" ca="1">AVERAGE(LN(OFFSET($B$3,0,0,$D$2-E106,1)/OFFSET($B$3,E106,0,$D$2-E106,1)))</f>
        <v>1.7712035745323491E-2</v>
      </c>
      <c r="G106" s="3">
        <f t="array" aca="1" ref="G106" ca="1">_xlfn.STDEV.S(LN(OFFSET($B$3,0,0,$D$2-E106,1)/OFFSET($B$3,E106,0,$D$2-E106,1)))</f>
        <v>0.13389601706001114</v>
      </c>
      <c r="H106" s="4">
        <f t="array" aca="1" ref="H106" ca="1">SKEW(LN(OFFSET($B$3,0,0,$D$2-E106,1)/OFFSET($B$3,E106,0,$D$2-E106,1)))</f>
        <v>-0.76529808827131207</v>
      </c>
      <c r="I106" s="5">
        <f t="array" aca="1" ref="I106" ca="1">KURT(LN(OFFSET($B$3,0,0,$D$2-E106,1)/OFFSET($B$3,E106,0,$D$2-E106,1)))+3</f>
        <v>4.2480065471800632</v>
      </c>
      <c r="J106" s="1">
        <f t="array" aca="1" ref="J106" ca="1">SUM(IF(LN(OFFSET($B$3,0,0,$D$2-E106,1)/OFFSET($B$3,E106,0,$D$2-E106,1))&gt;F106,1,0))</f>
        <v>4219</v>
      </c>
      <c r="K106" s="2">
        <f t="array" aca="1" ref="K106" ca="1">SQRT(SUM(IF(LN(OFFSET($B$3,0,0,$D$2-E106,1)/OFFSET($B$3,E106,0,$D$2-E106,1))&gt;F106,(LN(OFFSET($B$3,0,0,$D$2-E106,1)/OFFSET($B$3,E106,0,$D$2-E106,1))-F106)^2,"")))/SQRT(J106)</f>
        <v>0.11138193456111221</v>
      </c>
      <c r="L106" s="6">
        <f t="shared" ca="1" si="2"/>
        <v>0.83185397898125457</v>
      </c>
      <c r="M106" s="1">
        <f t="array" aca="1" ref="M106" ca="1">SUM(IF(LN(OFFSET($B$3,0,0,$D$2-E106,1)/OFFSET($B$3,E106,0,$D$2-E106,1))&lt;=F106,1,0))</f>
        <v>3199</v>
      </c>
      <c r="N106" s="2">
        <f t="array" aca="1" ref="N106" ca="1">SQRT(SUM(IF(LN(OFFSET($B$3,0,0,$D$2-E106,1)/OFFSET($B$3,E106,0,$D$2-E106,1))&lt;=F106,(LN(OFFSET($B$3,0,0,$D$2-E106,1)/OFFSET($B$3,E106,0,$D$2-E106,1))-F106)^2,"")))/SQRT(M106)</f>
        <v>0.15876240478804443</v>
      </c>
      <c r="O106" s="13">
        <f t="shared" ca="1" si="3"/>
        <v>1.1857141703990222</v>
      </c>
    </row>
    <row r="107" spans="1:15" ht="15">
      <c r="A107" s="14">
        <v>42667</v>
      </c>
      <c r="B107" s="15">
        <v>4552.58</v>
      </c>
      <c r="C107" s="1"/>
      <c r="D107" s="1"/>
      <c r="E107" s="1">
        <v>104</v>
      </c>
      <c r="F107" s="2">
        <f t="array" aca="1" ref="F107" ca="1">AVERAGE(LN(OFFSET($B$3,0,0,$D$2-E107,1)/OFFSET($B$3,E107,0,$D$2-E107,1)))</f>
        <v>1.7922175482915866E-2</v>
      </c>
      <c r="G107" s="3">
        <f t="array" aca="1" ref="G107" ca="1">_xlfn.STDEV.S(LN(OFFSET($B$3,0,0,$D$2-E107,1)/OFFSET($B$3,E107,0,$D$2-E107,1)))</f>
        <v>0.1345714221809868</v>
      </c>
      <c r="H107" s="4">
        <f t="array" aca="1" ref="H107" ca="1">SKEW(LN(OFFSET($B$3,0,0,$D$2-E107,1)/OFFSET($B$3,E107,0,$D$2-E107,1)))</f>
        <v>-0.76057760666544716</v>
      </c>
      <c r="I107" s="5">
        <f t="array" aca="1" ref="I107" ca="1">KURT(LN(OFFSET($B$3,0,0,$D$2-E107,1)/OFFSET($B$3,E107,0,$D$2-E107,1)))+3</f>
        <v>4.2262662622531533</v>
      </c>
      <c r="J107" s="1">
        <f t="array" aca="1" ref="J107" ca="1">SUM(IF(LN(OFFSET($B$3,0,0,$D$2-E107,1)/OFFSET($B$3,E107,0,$D$2-E107,1))&gt;F107,1,0))</f>
        <v>4224</v>
      </c>
      <c r="K107" s="2">
        <f t="array" aca="1" ref="K107" ca="1">SQRT(SUM(IF(LN(OFFSET($B$3,0,0,$D$2-E107,1)/OFFSET($B$3,E107,0,$D$2-E107,1))&gt;F107,(LN(OFFSET($B$3,0,0,$D$2-E107,1)/OFFSET($B$3,E107,0,$D$2-E107,1))-F107)^2,"")))/SQRT(J107)</f>
        <v>0.11192498360667513</v>
      </c>
      <c r="L107" s="6">
        <f t="shared" ca="1" si="2"/>
        <v>0.83171435504445967</v>
      </c>
      <c r="M107" s="1">
        <f t="array" aca="1" ref="M107" ca="1">SUM(IF(LN(OFFSET($B$3,0,0,$D$2-E107,1)/OFFSET($B$3,E107,0,$D$2-E107,1))&lt;=F107,1,0))</f>
        <v>3193</v>
      </c>
      <c r="N107" s="2">
        <f t="array" aca="1" ref="N107" ca="1">SQRT(SUM(IF(LN(OFFSET($B$3,0,0,$D$2-E107,1)/OFFSET($B$3,E107,0,$D$2-E107,1))&lt;=F107,(LN(OFFSET($B$3,0,0,$D$2-E107,1)/OFFSET($B$3,E107,0,$D$2-E107,1))-F107)^2,"")))/SQRT(M107)</f>
        <v>0.15965131043106809</v>
      </c>
      <c r="O107" s="13">
        <f t="shared" ca="1" si="3"/>
        <v>1.1863686051883366</v>
      </c>
    </row>
    <row r="108" spans="1:15" ht="15">
      <c r="A108" s="14">
        <v>42664</v>
      </c>
      <c r="B108" s="15">
        <v>4536.07</v>
      </c>
      <c r="C108" s="1"/>
      <c r="D108" s="1"/>
      <c r="E108" s="1">
        <v>105</v>
      </c>
      <c r="F108" s="2">
        <f t="array" aca="1" ref="F108" ca="1">AVERAGE(LN(OFFSET($B$3,0,0,$D$2-E108,1)/OFFSET($B$3,E108,0,$D$2-E108,1)))</f>
        <v>1.8133514051495613E-2</v>
      </c>
      <c r="G108" s="3">
        <f t="array" aca="1" ref="G108" ca="1">_xlfn.STDEV.S(LN(OFFSET($B$3,0,0,$D$2-E108,1)/OFFSET($B$3,E108,0,$D$2-E108,1)))</f>
        <v>0.13522323545154513</v>
      </c>
      <c r="H108" s="4">
        <f t="array" aca="1" ref="H108" ca="1">SKEW(LN(OFFSET($B$3,0,0,$D$2-E108,1)/OFFSET($B$3,E108,0,$D$2-E108,1)))</f>
        <v>-0.75402660879900274</v>
      </c>
      <c r="I108" s="5">
        <f t="array" aca="1" ref="I108" ca="1">KURT(LN(OFFSET($B$3,0,0,$D$2-E108,1)/OFFSET($B$3,E108,0,$D$2-E108,1)))+3</f>
        <v>4.1980297218398057</v>
      </c>
      <c r="J108" s="1">
        <f t="array" aca="1" ref="J108" ca="1">SUM(IF(LN(OFFSET($B$3,0,0,$D$2-E108,1)/OFFSET($B$3,E108,0,$D$2-E108,1))&gt;F108,1,0))</f>
        <v>4222</v>
      </c>
      <c r="K108" s="2">
        <f t="array" aca="1" ref="K108" ca="1">SQRT(SUM(IF(LN(OFFSET($B$3,0,0,$D$2-E108,1)/OFFSET($B$3,E108,0,$D$2-E108,1))&gt;F108,(LN(OFFSET($B$3,0,0,$D$2-E108,1)/OFFSET($B$3,E108,0,$D$2-E108,1))-F108)^2,"")))/SQRT(J108)</f>
        <v>0.11257039632819035</v>
      </c>
      <c r="L108" s="6">
        <f t="shared" ca="1" si="2"/>
        <v>0.83247820503842307</v>
      </c>
      <c r="M108" s="1">
        <f t="array" aca="1" ref="M108" ca="1">SUM(IF(LN(OFFSET($B$3,0,0,$D$2-E108,1)/OFFSET($B$3,E108,0,$D$2-E108,1))&lt;=F108,1,0))</f>
        <v>3194</v>
      </c>
      <c r="N108" s="2">
        <f t="array" aca="1" ref="N108" ca="1">SQRT(SUM(IF(LN(OFFSET($B$3,0,0,$D$2-E108,1)/OFFSET($B$3,E108,0,$D$2-E108,1))&lt;=F108,(LN(OFFSET($B$3,0,0,$D$2-E108,1)/OFFSET($B$3,E108,0,$D$2-E108,1))-F108)^2,"")))/SQRT(M108)</f>
        <v>0.16031052721153755</v>
      </c>
      <c r="O108" s="13">
        <f t="shared" ca="1" si="3"/>
        <v>1.1855250074162145</v>
      </c>
    </row>
    <row r="109" spans="1:15" ht="15">
      <c r="A109" s="14">
        <v>42663</v>
      </c>
      <c r="B109" s="15">
        <v>4540.12</v>
      </c>
      <c r="C109" s="1"/>
      <c r="D109" s="1"/>
      <c r="E109" s="1">
        <v>106</v>
      </c>
      <c r="F109" s="2">
        <f t="array" aca="1" ref="F109" ca="1">AVERAGE(LN(OFFSET($B$3,0,0,$D$2-E109,1)/OFFSET($B$3,E109,0,$D$2-E109,1)))</f>
        <v>1.8344802373447457E-2</v>
      </c>
      <c r="G109" s="3">
        <f t="array" aca="1" ref="G109" ca="1">_xlfn.STDEV.S(LN(OFFSET($B$3,0,0,$D$2-E109,1)/OFFSET($B$3,E109,0,$D$2-E109,1)))</f>
        <v>0.13587890092714505</v>
      </c>
      <c r="H109" s="4">
        <f t="array" aca="1" ref="H109" ca="1">SKEW(LN(OFFSET($B$3,0,0,$D$2-E109,1)/OFFSET($B$3,E109,0,$D$2-E109,1)))</f>
        <v>-0.74780088031194636</v>
      </c>
      <c r="I109" s="5">
        <f t="array" aca="1" ref="I109" ca="1">KURT(LN(OFFSET($B$3,0,0,$D$2-E109,1)/OFFSET($B$3,E109,0,$D$2-E109,1)))+3</f>
        <v>4.1746506859696479</v>
      </c>
      <c r="J109" s="1">
        <f t="array" aca="1" ref="J109" ca="1">SUM(IF(LN(OFFSET($B$3,0,0,$D$2-E109,1)/OFFSET($B$3,E109,0,$D$2-E109,1))&gt;F109,1,0))</f>
        <v>4228</v>
      </c>
      <c r="K109" s="2">
        <f t="array" aca="1" ref="K109" ca="1">SQRT(SUM(IF(LN(OFFSET($B$3,0,0,$D$2-E109,1)/OFFSET($B$3,E109,0,$D$2-E109,1))&gt;F109,(LN(OFFSET($B$3,0,0,$D$2-E109,1)/OFFSET($B$3,E109,0,$D$2-E109,1))-F109)^2,"")))/SQRT(J109)</f>
        <v>0.1131093024200497</v>
      </c>
      <c r="L109" s="6">
        <f t="shared" ca="1" si="2"/>
        <v>0.83242726904816622</v>
      </c>
      <c r="M109" s="1">
        <f t="array" aca="1" ref="M109" ca="1">SUM(IF(LN(OFFSET($B$3,0,0,$D$2-E109,1)/OFFSET($B$3,E109,0,$D$2-E109,1))&lt;=F109,1,0))</f>
        <v>3187</v>
      </c>
      <c r="N109" s="2">
        <f t="array" aca="1" ref="N109" ca="1">SQRT(SUM(IF(LN(OFFSET($B$3,0,0,$D$2-E109,1)/OFFSET($B$3,E109,0,$D$2-E109,1))&lt;=F109,(LN(OFFSET($B$3,0,0,$D$2-E109,1)/OFFSET($B$3,E109,0,$D$2-E109,1))-F109)^2,"")))/SQRT(M109)</f>
        <v>0.16117841394208987</v>
      </c>
      <c r="O109" s="13">
        <f t="shared" ca="1" si="3"/>
        <v>1.1861916224102358</v>
      </c>
    </row>
    <row r="110" spans="1:15" ht="15">
      <c r="A110" s="14">
        <v>42662</v>
      </c>
      <c r="B110" s="15">
        <v>4520.3</v>
      </c>
      <c r="C110" s="1"/>
      <c r="D110" s="1"/>
      <c r="E110" s="1">
        <v>107</v>
      </c>
      <c r="F110" s="2">
        <f t="array" aca="1" ref="F110" ca="1">AVERAGE(LN(OFFSET($B$3,0,0,$D$2-E110,1)/OFFSET($B$3,E110,0,$D$2-E110,1)))</f>
        <v>1.8554476764048405E-2</v>
      </c>
      <c r="G110" s="3">
        <f t="array" aca="1" ref="G110" ca="1">_xlfn.STDEV.S(LN(OFFSET($B$3,0,0,$D$2-E110,1)/OFFSET($B$3,E110,0,$D$2-E110,1)))</f>
        <v>0.13656625408132081</v>
      </c>
      <c r="H110" s="4">
        <f t="array" aca="1" ref="H110" ca="1">SKEW(LN(OFFSET($B$3,0,0,$D$2-E110,1)/OFFSET($B$3,E110,0,$D$2-E110,1)))</f>
        <v>-0.74236477973430848</v>
      </c>
      <c r="I110" s="5">
        <f t="array" aca="1" ref="I110" ca="1">KURT(LN(OFFSET($B$3,0,0,$D$2-E110,1)/OFFSET($B$3,E110,0,$D$2-E110,1)))+3</f>
        <v>4.1549110888345719</v>
      </c>
      <c r="J110" s="1">
        <f t="array" aca="1" ref="J110" ca="1">SUM(IF(LN(OFFSET($B$3,0,0,$D$2-E110,1)/OFFSET($B$3,E110,0,$D$2-E110,1))&gt;F110,1,0))</f>
        <v>4237</v>
      </c>
      <c r="K110" s="2">
        <f t="array" aca="1" ref="K110" ca="1">SQRT(SUM(IF(LN(OFFSET($B$3,0,0,$D$2-E110,1)/OFFSET($B$3,E110,0,$D$2-E110,1))&gt;F110,(LN(OFFSET($B$3,0,0,$D$2-E110,1)/OFFSET($B$3,E110,0,$D$2-E110,1))-F110)^2,"")))/SQRT(J110)</f>
        <v>0.11361913690285015</v>
      </c>
      <c r="L110" s="6">
        <f t="shared" ca="1" si="2"/>
        <v>0.83197080909309862</v>
      </c>
      <c r="M110" s="1">
        <f t="array" aca="1" ref="M110" ca="1">SUM(IF(LN(OFFSET($B$3,0,0,$D$2-E110,1)/OFFSET($B$3,E110,0,$D$2-E110,1))&lt;=F110,1,0))</f>
        <v>3177</v>
      </c>
      <c r="N110" s="2">
        <f t="array" aca="1" ref="N110" ca="1">SQRT(SUM(IF(LN(OFFSET($B$3,0,0,$D$2-E110,1)/OFFSET($B$3,E110,0,$D$2-E110,1))&lt;=F110,(LN(OFFSET($B$3,0,0,$D$2-E110,1)/OFFSET($B$3,E110,0,$D$2-E110,1))-F110)^2,"")))/SQRT(M110)</f>
        <v>0.1621757987510633</v>
      </c>
      <c r="O110" s="13">
        <f t="shared" ca="1" si="3"/>
        <v>1.1875246915280611</v>
      </c>
    </row>
    <row r="111" spans="1:15" ht="15">
      <c r="A111" s="14">
        <v>42661</v>
      </c>
      <c r="B111" s="15">
        <v>4508.91</v>
      </c>
      <c r="C111" s="1"/>
      <c r="D111" s="1"/>
      <c r="E111" s="1">
        <v>108</v>
      </c>
      <c r="F111" s="2">
        <f t="array" aca="1" ref="F111" ca="1">AVERAGE(LN(OFFSET($B$3,0,0,$D$2-E111,1)/OFFSET($B$3,E111,0,$D$2-E111,1)))</f>
        <v>1.8760957133590557E-2</v>
      </c>
      <c r="G111" s="3">
        <f t="array" aca="1" ref="G111" ca="1">_xlfn.STDEV.S(LN(OFFSET($B$3,0,0,$D$2-E111,1)/OFFSET($B$3,E111,0,$D$2-E111,1)))</f>
        <v>0.13725338295956618</v>
      </c>
      <c r="H111" s="4">
        <f t="array" aca="1" ref="H111" ca="1">SKEW(LN(OFFSET($B$3,0,0,$D$2-E111,1)/OFFSET($B$3,E111,0,$D$2-E111,1)))</f>
        <v>-0.73663088810390864</v>
      </c>
      <c r="I111" s="5">
        <f t="array" aca="1" ref="I111" ca="1">KURT(LN(OFFSET($B$3,0,0,$D$2-E111,1)/OFFSET($B$3,E111,0,$D$2-E111,1)))+3</f>
        <v>4.1338642052358328</v>
      </c>
      <c r="J111" s="1">
        <f t="array" aca="1" ref="J111" ca="1">SUM(IF(LN(OFFSET($B$3,0,0,$D$2-E111,1)/OFFSET($B$3,E111,0,$D$2-E111,1))&gt;F111,1,0))</f>
        <v>4226</v>
      </c>
      <c r="K111" s="2">
        <f t="array" aca="1" ref="K111" ca="1">SQRT(SUM(IF(LN(OFFSET($B$3,0,0,$D$2-E111,1)/OFFSET($B$3,E111,0,$D$2-E111,1))&gt;F111,(LN(OFFSET($B$3,0,0,$D$2-E111,1)/OFFSET($B$3,E111,0,$D$2-E111,1))-F111)^2,"")))/SQRT(J111)</f>
        <v>0.11440545359498962</v>
      </c>
      <c r="L111" s="6">
        <f t="shared" ca="1" si="2"/>
        <v>0.83353467235625522</v>
      </c>
      <c r="M111" s="1">
        <f t="array" aca="1" ref="M111" ca="1">SUM(IF(LN(OFFSET($B$3,0,0,$D$2-E111,1)/OFFSET($B$3,E111,0,$D$2-E111,1))&lt;=F111,1,0))</f>
        <v>3187</v>
      </c>
      <c r="N111" s="2">
        <f t="array" aca="1" ref="N111" ca="1">SQRT(SUM(IF(LN(OFFSET($B$3,0,0,$D$2-E111,1)/OFFSET($B$3,E111,0,$D$2-E111,1))&lt;=F111,(LN(OFFSET($B$3,0,0,$D$2-E111,1)/OFFSET($B$3,E111,0,$D$2-E111,1))-F111)^2,"")))/SQRT(M111)</f>
        <v>0.16265606024536033</v>
      </c>
      <c r="O111" s="13">
        <f t="shared" ca="1" si="3"/>
        <v>1.1850786970640832</v>
      </c>
    </row>
    <row r="112" spans="1:15" ht="15">
      <c r="A112" s="14">
        <v>42660</v>
      </c>
      <c r="B112" s="15">
        <v>4450.2299999999996</v>
      </c>
      <c r="C112" s="1"/>
      <c r="D112" s="1"/>
      <c r="E112" s="1">
        <v>109</v>
      </c>
      <c r="F112" s="2">
        <f t="array" aca="1" ref="F112" ca="1">AVERAGE(LN(OFFSET($B$3,0,0,$D$2-E112,1)/OFFSET($B$3,E112,0,$D$2-E112,1)))</f>
        <v>1.8964417438328607E-2</v>
      </c>
      <c r="G112" s="3">
        <f t="array" aca="1" ref="G112" ca="1">_xlfn.STDEV.S(LN(OFFSET($B$3,0,0,$D$2-E112,1)/OFFSET($B$3,E112,0,$D$2-E112,1)))</f>
        <v>0.13796044618357159</v>
      </c>
      <c r="H112" s="4">
        <f t="array" aca="1" ref="H112" ca="1">SKEW(LN(OFFSET($B$3,0,0,$D$2-E112,1)/OFFSET($B$3,E112,0,$D$2-E112,1)))</f>
        <v>-0.73203426200761101</v>
      </c>
      <c r="I112" s="5">
        <f t="array" aca="1" ref="I112" ca="1">KURT(LN(OFFSET($B$3,0,0,$D$2-E112,1)/OFFSET($B$3,E112,0,$D$2-E112,1)))+3</f>
        <v>4.1136957071838562</v>
      </c>
      <c r="J112" s="1">
        <f t="array" aca="1" ref="J112" ca="1">SUM(IF(LN(OFFSET($B$3,0,0,$D$2-E112,1)/OFFSET($B$3,E112,0,$D$2-E112,1))&gt;F112,1,0))</f>
        <v>4230</v>
      </c>
      <c r="K112" s="2">
        <f t="array" aca="1" ref="K112" ca="1">SQRT(SUM(IF(LN(OFFSET($B$3,0,0,$D$2-E112,1)/OFFSET($B$3,E112,0,$D$2-E112,1))&gt;F112,(LN(OFFSET($B$3,0,0,$D$2-E112,1)/OFFSET($B$3,E112,0,$D$2-E112,1))-F112)^2,"")))/SQRT(J112)</f>
        <v>0.11497622250934236</v>
      </c>
      <c r="L112" s="6">
        <f t="shared" ca="1" si="2"/>
        <v>0.83339990330528368</v>
      </c>
      <c r="M112" s="1">
        <f t="array" aca="1" ref="M112" ca="1">SUM(IF(LN(OFFSET($B$3,0,0,$D$2-E112,1)/OFFSET($B$3,E112,0,$D$2-E112,1))&lt;=F112,1,0))</f>
        <v>3182</v>
      </c>
      <c r="N112" s="2">
        <f t="array" aca="1" ref="N112" ca="1">SQRT(SUM(IF(LN(OFFSET($B$3,0,0,$D$2-E112,1)/OFFSET($B$3,E112,0,$D$2-E112,1))&lt;=F112,(LN(OFFSET($B$3,0,0,$D$2-E112,1)/OFFSET($B$3,E112,0,$D$2-E112,1))-F112)^2,"")))/SQRT(M112)</f>
        <v>0.16357067288919944</v>
      </c>
      <c r="O112" s="13">
        <f t="shared" ca="1" si="3"/>
        <v>1.1856345598618216</v>
      </c>
    </row>
    <row r="113" spans="1:15" ht="15">
      <c r="A113" s="14">
        <v>42657</v>
      </c>
      <c r="B113" s="15">
        <v>4470.92</v>
      </c>
      <c r="C113" s="1"/>
      <c r="D113" s="1"/>
      <c r="E113" s="1">
        <v>110</v>
      </c>
      <c r="F113" s="2">
        <f t="array" aca="1" ref="F113" ca="1">AVERAGE(LN(OFFSET($B$3,0,0,$D$2-E113,1)/OFFSET($B$3,E113,0,$D$2-E113,1)))</f>
        <v>1.9163209465274129E-2</v>
      </c>
      <c r="G113" s="3">
        <f t="array" aca="1" ref="G113" ca="1">_xlfn.STDEV.S(LN(OFFSET($B$3,0,0,$D$2-E113,1)/OFFSET($B$3,E113,0,$D$2-E113,1)))</f>
        <v>0.13869614772772998</v>
      </c>
      <c r="H113" s="4">
        <f t="array" aca="1" ref="H113" ca="1">SKEW(LN(OFFSET($B$3,0,0,$D$2-E113,1)/OFFSET($B$3,E113,0,$D$2-E113,1)))</f>
        <v>-0.72667342281226188</v>
      </c>
      <c r="I113" s="5">
        <f t="array" aca="1" ref="I113" ca="1">KURT(LN(OFFSET($B$3,0,0,$D$2-E113,1)/OFFSET($B$3,E113,0,$D$2-E113,1)))+3</f>
        <v>4.0877363511244429</v>
      </c>
      <c r="J113" s="1">
        <f t="array" aca="1" ref="J113" ca="1">SUM(IF(LN(OFFSET($B$3,0,0,$D$2-E113,1)/OFFSET($B$3,E113,0,$D$2-E113,1))&gt;F113,1,0))</f>
        <v>4232</v>
      </c>
      <c r="K113" s="2">
        <f t="array" aca="1" ref="K113" ca="1">SQRT(SUM(IF(LN(OFFSET($B$3,0,0,$D$2-E113,1)/OFFSET($B$3,E113,0,$D$2-E113,1))&gt;F113,(LN(OFFSET($B$3,0,0,$D$2-E113,1)/OFFSET($B$3,E113,0,$D$2-E113,1))-F113)^2,"")))/SQRT(J113)</f>
        <v>0.11560332038319386</v>
      </c>
      <c r="L113" s="6">
        <f t="shared" ca="1" si="2"/>
        <v>0.83350058582831787</v>
      </c>
      <c r="M113" s="1">
        <f t="array" aca="1" ref="M113" ca="1">SUM(IF(LN(OFFSET($B$3,0,0,$D$2-E113,1)/OFFSET($B$3,E113,0,$D$2-E113,1))&lt;=F113,1,0))</f>
        <v>3179</v>
      </c>
      <c r="N113" s="2">
        <f t="array" aca="1" ref="N113" ca="1">SQRT(SUM(IF(LN(OFFSET($B$3,0,0,$D$2-E113,1)/OFFSET($B$3,E113,0,$D$2-E113,1))&lt;=F113,(LN(OFFSET($B$3,0,0,$D$2-E113,1)/OFFSET($B$3,E113,0,$D$2-E113,1))-F113)^2,"")))/SQRT(M113)</f>
        <v>0.16446351167927287</v>
      </c>
      <c r="O113" s="13">
        <f t="shared" ca="1" si="3"/>
        <v>1.1857828380505995</v>
      </c>
    </row>
    <row r="114" spans="1:15" ht="15">
      <c r="A114" s="14">
        <v>42656</v>
      </c>
      <c r="B114" s="15">
        <v>4405.17</v>
      </c>
      <c r="C114" s="1"/>
      <c r="D114" s="1"/>
      <c r="E114" s="1">
        <v>111</v>
      </c>
      <c r="F114" s="2">
        <f t="array" aca="1" ref="F114" ca="1">AVERAGE(LN(OFFSET($B$3,0,0,$D$2-E114,1)/OFFSET($B$3,E114,0,$D$2-E114,1)))</f>
        <v>1.9364476922308353E-2</v>
      </c>
      <c r="G114" s="3">
        <f t="array" aca="1" ref="G114" ca="1">_xlfn.STDEV.S(LN(OFFSET($B$3,0,0,$D$2-E114,1)/OFFSET($B$3,E114,0,$D$2-E114,1)))</f>
        <v>0.13940602938810742</v>
      </c>
      <c r="H114" s="4">
        <f t="array" aca="1" ref="H114" ca="1">SKEW(LN(OFFSET($B$3,0,0,$D$2-E114,1)/OFFSET($B$3,E114,0,$D$2-E114,1)))</f>
        <v>-0.72357551668242748</v>
      </c>
      <c r="I114" s="5">
        <f t="array" aca="1" ref="I114" ca="1">KURT(LN(OFFSET($B$3,0,0,$D$2-E114,1)/OFFSET($B$3,E114,0,$D$2-E114,1)))+3</f>
        <v>4.0657347207930687</v>
      </c>
      <c r="J114" s="1">
        <f t="array" aca="1" ref="J114" ca="1">SUM(IF(LN(OFFSET($B$3,0,0,$D$2-E114,1)/OFFSET($B$3,E114,0,$D$2-E114,1))&gt;F114,1,0))</f>
        <v>4252</v>
      </c>
      <c r="K114" s="2">
        <f t="array" aca="1" ref="K114" ca="1">SQRT(SUM(IF(LN(OFFSET($B$3,0,0,$D$2-E114,1)/OFFSET($B$3,E114,0,$D$2-E114,1))&gt;F114,(LN(OFFSET($B$3,0,0,$D$2-E114,1)/OFFSET($B$3,E114,0,$D$2-E114,1))-F114)^2,"")))/SQRT(J114)</f>
        <v>0.11593028476061749</v>
      </c>
      <c r="L114" s="6">
        <f t="shared" ca="1" si="2"/>
        <v>0.83160165503219896</v>
      </c>
      <c r="M114" s="1">
        <f t="array" aca="1" ref="M114" ca="1">SUM(IF(LN(OFFSET($B$3,0,0,$D$2-E114,1)/OFFSET($B$3,E114,0,$D$2-E114,1))&lt;=F114,1,0))</f>
        <v>3158</v>
      </c>
      <c r="N114" s="2">
        <f t="array" aca="1" ref="N114" ca="1">SQRT(SUM(IF(LN(OFFSET($B$3,0,0,$D$2-E114,1)/OFFSET($B$3,E114,0,$D$2-E114,1))&lt;=F114,(LN(OFFSET($B$3,0,0,$D$2-E114,1)/OFFSET($B$3,E114,0,$D$2-E114,1))-F114)^2,"")))/SQRT(M114)</f>
        <v>0.16582708523302075</v>
      </c>
      <c r="O114" s="13">
        <f t="shared" ca="1" si="3"/>
        <v>1.1895259190788436</v>
      </c>
    </row>
    <row r="115" spans="1:15" ht="15">
      <c r="A115" s="14">
        <v>42655</v>
      </c>
      <c r="B115" s="15">
        <v>4452.24</v>
      </c>
      <c r="C115" s="1"/>
      <c r="D115" s="1"/>
      <c r="E115" s="1">
        <v>112</v>
      </c>
      <c r="F115" s="2">
        <f t="array" aca="1" ref="F115" ca="1">AVERAGE(LN(OFFSET($B$3,0,0,$D$2-E115,1)/OFFSET($B$3,E115,0,$D$2-E115,1)))</f>
        <v>1.9564633291408014E-2</v>
      </c>
      <c r="G115" s="3">
        <f t="array" aca="1" ref="G115" ca="1">_xlfn.STDEV.S(LN(OFFSET($B$3,0,0,$D$2-E115,1)/OFFSET($B$3,E115,0,$D$2-E115,1)))</f>
        <v>0.1401301986857828</v>
      </c>
      <c r="H115" s="4">
        <f t="array" aca="1" ref="H115" ca="1">SKEW(LN(OFFSET($B$3,0,0,$D$2-E115,1)/OFFSET($B$3,E115,0,$D$2-E115,1)))</f>
        <v>-0.72192023056858945</v>
      </c>
      <c r="I115" s="5">
        <f t="array" aca="1" ref="I115" ca="1">KURT(LN(OFFSET($B$3,0,0,$D$2-E115,1)/OFFSET($B$3,E115,0,$D$2-E115,1)))+3</f>
        <v>4.049447928084847</v>
      </c>
      <c r="J115" s="1">
        <f t="array" aca="1" ref="J115" ca="1">SUM(IF(LN(OFFSET($B$3,0,0,$D$2-E115,1)/OFFSET($B$3,E115,0,$D$2-E115,1))&gt;F115,1,0))</f>
        <v>4255</v>
      </c>
      <c r="K115" s="2">
        <f t="array" aca="1" ref="K115" ca="1">SQRT(SUM(IF(LN(OFFSET($B$3,0,0,$D$2-E115,1)/OFFSET($B$3,E115,0,$D$2-E115,1))&gt;F115,(LN(OFFSET($B$3,0,0,$D$2-E115,1)/OFFSET($B$3,E115,0,$D$2-E115,1))-F115)^2,"")))/SQRT(J115)</f>
        <v>0.11649082741505777</v>
      </c>
      <c r="L115" s="6">
        <f t="shared" ca="1" si="2"/>
        <v>0.83130423354546046</v>
      </c>
      <c r="M115" s="1">
        <f t="array" aca="1" ref="M115" ca="1">SUM(IF(LN(OFFSET($B$3,0,0,$D$2-E115,1)/OFFSET($B$3,E115,0,$D$2-E115,1))&lt;=F115,1,0))</f>
        <v>3154</v>
      </c>
      <c r="N115" s="2">
        <f t="array" aca="1" ref="N115" ca="1">SQRT(SUM(IF(LN(OFFSET($B$3,0,0,$D$2-E115,1)/OFFSET($B$3,E115,0,$D$2-E115,1))&lt;=F115,(LN(OFFSET($B$3,0,0,$D$2-E115,1)/OFFSET($B$3,E115,0,$D$2-E115,1))-F115)^2,"")))/SQRT(M115)</f>
        <v>0.1667760608725852</v>
      </c>
      <c r="O115" s="13">
        <f t="shared" ca="1" si="3"/>
        <v>1.1901507486373515</v>
      </c>
    </row>
    <row r="116" spans="1:15" ht="15">
      <c r="A116" s="14">
        <v>42654</v>
      </c>
      <c r="B116" s="15">
        <v>4471.74</v>
      </c>
      <c r="C116" s="1"/>
      <c r="D116" s="1"/>
      <c r="E116" s="1">
        <v>113</v>
      </c>
      <c r="F116" s="2">
        <f t="array" aca="1" ref="F116" ca="1">AVERAGE(LN(OFFSET($B$3,0,0,$D$2-E116,1)/OFFSET($B$3,E116,0,$D$2-E116,1)))</f>
        <v>1.9763992392015629E-2</v>
      </c>
      <c r="G116" s="3">
        <f t="array" aca="1" ref="G116" ca="1">_xlfn.STDEV.S(LN(OFFSET($B$3,0,0,$D$2-E116,1)/OFFSET($B$3,E116,0,$D$2-E116,1)))</f>
        <v>0.1408448189228694</v>
      </c>
      <c r="H116" s="4">
        <f t="array" aca="1" ref="H116" ca="1">SKEW(LN(OFFSET($B$3,0,0,$D$2-E116,1)/OFFSET($B$3,E116,0,$D$2-E116,1)))</f>
        <v>-0.72058311002853581</v>
      </c>
      <c r="I116" s="5">
        <f t="array" aca="1" ref="I116" ca="1">KURT(LN(OFFSET($B$3,0,0,$D$2-E116,1)/OFFSET($B$3,E116,0,$D$2-E116,1)))+3</f>
        <v>4.033761357072164</v>
      </c>
      <c r="J116" s="1">
        <f t="array" aca="1" ref="J116" ca="1">SUM(IF(LN(OFFSET($B$3,0,0,$D$2-E116,1)/OFFSET($B$3,E116,0,$D$2-E116,1))&gt;F116,1,0))</f>
        <v>4259</v>
      </c>
      <c r="K116" s="2">
        <f t="array" aca="1" ref="K116" ca="1">SQRT(SUM(IF(LN(OFFSET($B$3,0,0,$D$2-E116,1)/OFFSET($B$3,E116,0,$D$2-E116,1))&gt;F116,(LN(OFFSET($B$3,0,0,$D$2-E116,1)/OFFSET($B$3,E116,0,$D$2-E116,1))-F116)^2,"")))/SQRT(J116)</f>
        <v>0.11701565316109226</v>
      </c>
      <c r="L116" s="6">
        <f t="shared" ca="1" si="2"/>
        <v>0.83081262098234043</v>
      </c>
      <c r="M116" s="1">
        <f t="array" aca="1" ref="M116" ca="1">SUM(IF(LN(OFFSET($B$3,0,0,$D$2-E116,1)/OFFSET($B$3,E116,0,$D$2-E116,1))&lt;=F116,1,0))</f>
        <v>3149</v>
      </c>
      <c r="N116" s="2">
        <f t="array" aca="1" ref="N116" ca="1">SQRT(SUM(IF(LN(OFFSET($B$3,0,0,$D$2-E116,1)/OFFSET($B$3,E116,0,$D$2-E116,1))&lt;=F116,(LN(OFFSET($B$3,0,0,$D$2-E116,1)/OFFSET($B$3,E116,0,$D$2-E116,1))-F116)^2,"")))/SQRT(M116)</f>
        <v>0.1677542577068718</v>
      </c>
      <c r="O116" s="13">
        <f t="shared" ca="1" si="3"/>
        <v>1.1910573565275324</v>
      </c>
    </row>
    <row r="117" spans="1:15" ht="15">
      <c r="A117" s="14">
        <v>42653</v>
      </c>
      <c r="B117" s="15">
        <v>4497.26</v>
      </c>
      <c r="C117" s="1"/>
      <c r="D117" s="1"/>
      <c r="E117" s="1">
        <v>114</v>
      </c>
      <c r="F117" s="2">
        <f t="array" aca="1" ref="F117" ca="1">AVERAGE(LN(OFFSET($B$3,0,0,$D$2-E117,1)/OFFSET($B$3,E117,0,$D$2-E117,1)))</f>
        <v>1.9964812974951472E-2</v>
      </c>
      <c r="G117" s="3">
        <f t="array" aca="1" ref="G117" ca="1">_xlfn.STDEV.S(LN(OFFSET($B$3,0,0,$D$2-E117,1)/OFFSET($B$3,E117,0,$D$2-E117,1)))</f>
        <v>0.14155606992910549</v>
      </c>
      <c r="H117" s="4">
        <f t="array" aca="1" ref="H117" ca="1">SKEW(LN(OFFSET($B$3,0,0,$D$2-E117,1)/OFFSET($B$3,E117,0,$D$2-E117,1)))</f>
        <v>-0.71715164150922484</v>
      </c>
      <c r="I117" s="5">
        <f t="array" aca="1" ref="I117" ca="1">KURT(LN(OFFSET($B$3,0,0,$D$2-E117,1)/OFFSET($B$3,E117,0,$D$2-E117,1)))+3</f>
        <v>4.0126219608560092</v>
      </c>
      <c r="J117" s="1">
        <f t="array" aca="1" ref="J117" ca="1">SUM(IF(LN(OFFSET($B$3,0,0,$D$2-E117,1)/OFFSET($B$3,E117,0,$D$2-E117,1))&gt;F117,1,0))</f>
        <v>4251</v>
      </c>
      <c r="K117" s="2">
        <f t="array" aca="1" ref="K117" ca="1">SQRT(SUM(IF(LN(OFFSET($B$3,0,0,$D$2-E117,1)/OFFSET($B$3,E117,0,$D$2-E117,1))&gt;F117,(LN(OFFSET($B$3,0,0,$D$2-E117,1)/OFFSET($B$3,E117,0,$D$2-E117,1))-F117)^2,"")))/SQRT(J117)</f>
        <v>0.11775574749861074</v>
      </c>
      <c r="L117" s="6">
        <f t="shared" ca="1" si="2"/>
        <v>0.83186646505222639</v>
      </c>
      <c r="M117" s="1">
        <f t="array" aca="1" ref="M117" ca="1">SUM(IF(LN(OFFSET($B$3,0,0,$D$2-E117,1)/OFFSET($B$3,E117,0,$D$2-E117,1))&lt;=F117,1,0))</f>
        <v>3156</v>
      </c>
      <c r="N117" s="2">
        <f t="array" aca="1" ref="N117" ca="1">SQRT(SUM(IF(LN(OFFSET($B$3,0,0,$D$2-E117,1)/OFFSET($B$3,E117,0,$D$2-E117,1))&lt;=F117,(LN(OFFSET($B$3,0,0,$D$2-E117,1)/OFFSET($B$3,E117,0,$D$2-E117,1))-F117)^2,"")))/SQRT(M117)</f>
        <v>0.16835914005496988</v>
      </c>
      <c r="O117" s="13">
        <f t="shared" ca="1" si="3"/>
        <v>1.1893459612101973</v>
      </c>
    </row>
    <row r="118" spans="1:15" ht="15">
      <c r="A118" s="14">
        <v>42650</v>
      </c>
      <c r="B118" s="15">
        <v>4449.91</v>
      </c>
      <c r="C118" s="1"/>
      <c r="D118" s="1"/>
      <c r="E118" s="1">
        <v>115</v>
      </c>
      <c r="F118" s="2">
        <f t="array" aca="1" ref="F118" ca="1">AVERAGE(LN(OFFSET($B$3,0,0,$D$2-E118,1)/OFFSET($B$3,E118,0,$D$2-E118,1)))</f>
        <v>2.0164343612666925E-2</v>
      </c>
      <c r="G118" s="3">
        <f t="array" aca="1" ref="G118" ca="1">_xlfn.STDEV.S(LN(OFFSET($B$3,0,0,$D$2-E118,1)/OFFSET($B$3,E118,0,$D$2-E118,1)))</f>
        <v>0.14225183466987834</v>
      </c>
      <c r="H118" s="4">
        <f t="array" aca="1" ref="H118" ca="1">SKEW(LN(OFFSET($B$3,0,0,$D$2-E118,1)/OFFSET($B$3,E118,0,$D$2-E118,1)))</f>
        <v>-0.71526986036610529</v>
      </c>
      <c r="I118" s="5">
        <f t="array" aca="1" ref="I118" ca="1">KURT(LN(OFFSET($B$3,0,0,$D$2-E118,1)/OFFSET($B$3,E118,0,$D$2-E118,1)))+3</f>
        <v>3.9917610915501966</v>
      </c>
      <c r="J118" s="1">
        <f t="array" aca="1" ref="J118" ca="1">SUM(IF(LN(OFFSET($B$3,0,0,$D$2-E118,1)/OFFSET($B$3,E118,0,$D$2-E118,1))&gt;F118,1,0))</f>
        <v>4247</v>
      </c>
      <c r="K118" s="2">
        <f t="array" aca="1" ref="K118" ca="1">SQRT(SUM(IF(LN(OFFSET($B$3,0,0,$D$2-E118,1)/OFFSET($B$3,E118,0,$D$2-E118,1))&gt;F118,(LN(OFFSET($B$3,0,0,$D$2-E118,1)/OFFSET($B$3,E118,0,$D$2-E118,1))-F118)^2,"")))/SQRT(J118)</f>
        <v>0.11839280204959041</v>
      </c>
      <c r="L118" s="6">
        <f t="shared" ca="1" si="2"/>
        <v>0.83227609910510314</v>
      </c>
      <c r="M118" s="1">
        <f t="array" aca="1" ref="M118" ca="1">SUM(IF(LN(OFFSET($B$3,0,0,$D$2-E118,1)/OFFSET($B$3,E118,0,$D$2-E118,1))&lt;=F118,1,0))</f>
        <v>3159</v>
      </c>
      <c r="N118" s="2">
        <f t="array" aca="1" ref="N118" ca="1">SQRT(SUM(IF(LN(OFFSET($B$3,0,0,$D$2-E118,1)/OFFSET($B$3,E118,0,$D$2-E118,1))&lt;=F118,(LN(OFFSET($B$3,0,0,$D$2-E118,1)/OFFSET($B$3,E118,0,$D$2-E118,1))-F118)^2,"")))/SQRT(M118)</f>
        <v>0.16908494144580527</v>
      </c>
      <c r="O118" s="13">
        <f t="shared" ca="1" si="3"/>
        <v>1.1886310066804981</v>
      </c>
    </row>
    <row r="119" spans="1:15" ht="15">
      <c r="A119" s="14">
        <v>42649</v>
      </c>
      <c r="B119" s="15">
        <v>4480.1000000000004</v>
      </c>
      <c r="C119" s="1"/>
      <c r="D119" s="1"/>
      <c r="E119" s="1">
        <v>116</v>
      </c>
      <c r="F119" s="2">
        <f t="array" aca="1" ref="F119" ca="1">AVERAGE(LN(OFFSET($B$3,0,0,$D$2-E119,1)/OFFSET($B$3,E119,0,$D$2-E119,1)))</f>
        <v>2.0366161575312652E-2</v>
      </c>
      <c r="G119" s="3">
        <f t="array" aca="1" ref="G119" ca="1">_xlfn.STDEV.S(LN(OFFSET($B$3,0,0,$D$2-E119,1)/OFFSET($B$3,E119,0,$D$2-E119,1)))</f>
        <v>0.14290845291219426</v>
      </c>
      <c r="H119" s="4">
        <f t="array" aca="1" ref="H119" ca="1">SKEW(LN(OFFSET($B$3,0,0,$D$2-E119,1)/OFFSET($B$3,E119,0,$D$2-E119,1)))</f>
        <v>-0.7143744663703363</v>
      </c>
      <c r="I119" s="5">
        <f t="array" aca="1" ref="I119" ca="1">KURT(LN(OFFSET($B$3,0,0,$D$2-E119,1)/OFFSET($B$3,E119,0,$D$2-E119,1)))+3</f>
        <v>3.9761778008736304</v>
      </c>
      <c r="J119" s="1">
        <f t="array" aca="1" ref="J119" ca="1">SUM(IF(LN(OFFSET($B$3,0,0,$D$2-E119,1)/OFFSET($B$3,E119,0,$D$2-E119,1))&gt;F119,1,0))</f>
        <v>4256</v>
      </c>
      <c r="K119" s="2">
        <f t="array" aca="1" ref="K119" ca="1">SQRT(SUM(IF(LN(OFFSET($B$3,0,0,$D$2-E119,1)/OFFSET($B$3,E119,0,$D$2-E119,1))&gt;F119,(LN(OFFSET($B$3,0,0,$D$2-E119,1)/OFFSET($B$3,E119,0,$D$2-E119,1))-F119)^2,"")))/SQRT(J119)</f>
        <v>0.11880908886436441</v>
      </c>
      <c r="L119" s="6">
        <f t="shared" ca="1" si="2"/>
        <v>0.83136502035581494</v>
      </c>
      <c r="M119" s="1">
        <f t="array" aca="1" ref="M119" ca="1">SUM(IF(LN(OFFSET($B$3,0,0,$D$2-E119,1)/OFFSET($B$3,E119,0,$D$2-E119,1))&lt;=F119,1,0))</f>
        <v>3149</v>
      </c>
      <c r="N119" s="2">
        <f t="array" aca="1" ref="N119" ca="1">SQRT(SUM(IF(LN(OFFSET($B$3,0,0,$D$2-E119,1)/OFFSET($B$3,E119,0,$D$2-E119,1))&lt;=F119,(LN(OFFSET($B$3,0,0,$D$2-E119,1)/OFFSET($B$3,E119,0,$D$2-E119,1))-F119)^2,"")))/SQRT(M119)</f>
        <v>0.1701199875267447</v>
      </c>
      <c r="O119" s="13">
        <f t="shared" ca="1" si="3"/>
        <v>1.1904123518240712</v>
      </c>
    </row>
    <row r="120" spans="1:15" ht="15">
      <c r="A120" s="14">
        <v>42648</v>
      </c>
      <c r="B120" s="15">
        <v>4489.95</v>
      </c>
      <c r="C120" s="1"/>
      <c r="D120" s="1"/>
      <c r="E120" s="1">
        <v>117</v>
      </c>
      <c r="F120" s="2">
        <f t="array" aca="1" ref="F120" ca="1">AVERAGE(LN(OFFSET($B$3,0,0,$D$2-E120,1)/OFFSET($B$3,E120,0,$D$2-E120,1)))</f>
        <v>2.0570263510012274E-2</v>
      </c>
      <c r="G120" s="3">
        <f t="array" aca="1" ref="G120" ca="1">_xlfn.STDEV.S(LN(OFFSET($B$3,0,0,$D$2-E120,1)/OFFSET($B$3,E120,0,$D$2-E120,1)))</f>
        <v>0.1435578866399474</v>
      </c>
      <c r="H120" s="4">
        <f t="array" aca="1" ref="H120" ca="1">SKEW(LN(OFFSET($B$3,0,0,$D$2-E120,1)/OFFSET($B$3,E120,0,$D$2-E120,1)))</f>
        <v>-0.71334770991896412</v>
      </c>
      <c r="I120" s="5">
        <f t="array" aca="1" ref="I120" ca="1">KURT(LN(OFFSET($B$3,0,0,$D$2-E120,1)/OFFSET($B$3,E120,0,$D$2-E120,1)))+3</f>
        <v>3.9636582841741044</v>
      </c>
      <c r="J120" s="1">
        <f t="array" aca="1" ref="J120" ca="1">SUM(IF(LN(OFFSET($B$3,0,0,$D$2-E120,1)/OFFSET($B$3,E120,0,$D$2-E120,1))&gt;F120,1,0))</f>
        <v>4263</v>
      </c>
      <c r="K120" s="2">
        <f t="array" aca="1" ref="K120" ca="1">SQRT(SUM(IF(LN(OFFSET($B$3,0,0,$D$2-E120,1)/OFFSET($B$3,E120,0,$D$2-E120,1))&gt;F120,(LN(OFFSET($B$3,0,0,$D$2-E120,1)/OFFSET($B$3,E120,0,$D$2-E120,1))-F120)^2,"")))/SQRT(J120)</f>
        <v>0.11925389053102294</v>
      </c>
      <c r="L120" s="6">
        <f t="shared" ca="1" si="2"/>
        <v>0.83070246659537084</v>
      </c>
      <c r="M120" s="1">
        <f t="array" aca="1" ref="M120" ca="1">SUM(IF(LN(OFFSET($B$3,0,0,$D$2-E120,1)/OFFSET($B$3,E120,0,$D$2-E120,1))&lt;=F120,1,0))</f>
        <v>3141</v>
      </c>
      <c r="N120" s="2">
        <f t="array" aca="1" ref="N120" ca="1">SQRT(SUM(IF(LN(OFFSET($B$3,0,0,$D$2-E120,1)/OFFSET($B$3,E120,0,$D$2-E120,1))&lt;=F120,(LN(OFFSET($B$3,0,0,$D$2-E120,1)/OFFSET($B$3,E120,0,$D$2-E120,1))-F120)^2,"")))/SQRT(M120)</f>
        <v>0.17108864253220393</v>
      </c>
      <c r="O120" s="13">
        <f t="shared" ca="1" si="3"/>
        <v>1.1917745972487424</v>
      </c>
    </row>
    <row r="121" spans="1:15" ht="15">
      <c r="A121" s="14">
        <v>42647</v>
      </c>
      <c r="B121" s="15">
        <v>4503.09</v>
      </c>
      <c r="C121" s="1"/>
      <c r="D121" s="1"/>
      <c r="E121" s="1">
        <v>118</v>
      </c>
      <c r="F121" s="2">
        <f t="array" aca="1" ref="F121" ca="1">AVERAGE(LN(OFFSET($B$3,0,0,$D$2-E121,1)/OFFSET($B$3,E121,0,$D$2-E121,1)))</f>
        <v>2.0774341536422797E-2</v>
      </c>
      <c r="G121" s="3">
        <f t="array" aca="1" ref="G121" ca="1">_xlfn.STDEV.S(LN(OFFSET($B$3,0,0,$D$2-E121,1)/OFFSET($B$3,E121,0,$D$2-E121,1)))</f>
        <v>0.14419026324710435</v>
      </c>
      <c r="H121" s="4">
        <f t="array" aca="1" ref="H121" ca="1">SKEW(LN(OFFSET($B$3,0,0,$D$2-E121,1)/OFFSET($B$3,E121,0,$D$2-E121,1)))</f>
        <v>-0.71073042043970092</v>
      </c>
      <c r="I121" s="5">
        <f t="array" aca="1" ref="I121" ca="1">KURT(LN(OFFSET($B$3,0,0,$D$2-E121,1)/OFFSET($B$3,E121,0,$D$2-E121,1)))+3</f>
        <v>3.9522831802120937</v>
      </c>
      <c r="J121" s="1">
        <f t="array" aca="1" ref="J121" ca="1">SUM(IF(LN(OFFSET($B$3,0,0,$D$2-E121,1)/OFFSET($B$3,E121,0,$D$2-E121,1))&gt;F121,1,0))</f>
        <v>4241</v>
      </c>
      <c r="K121" s="2">
        <f t="array" aca="1" ref="K121" ca="1">SQRT(SUM(IF(LN(OFFSET($B$3,0,0,$D$2-E121,1)/OFFSET($B$3,E121,0,$D$2-E121,1))&gt;F121,(LN(OFFSET($B$3,0,0,$D$2-E121,1)/OFFSET($B$3,E121,0,$D$2-E121,1))-F121)^2,"")))/SQRT(J121)</f>
        <v>0.12012378182525303</v>
      </c>
      <c r="L121" s="6">
        <f t="shared" ca="1" si="2"/>
        <v>0.83309218750362035</v>
      </c>
      <c r="M121" s="1">
        <f t="array" aca="1" ref="M121" ca="1">SUM(IF(LN(OFFSET($B$3,0,0,$D$2-E121,1)/OFFSET($B$3,E121,0,$D$2-E121,1))&lt;=F121,1,0))</f>
        <v>3162</v>
      </c>
      <c r="N121" s="2">
        <f t="array" aca="1" ref="N121" ca="1">SQRT(SUM(IF(LN(OFFSET($B$3,0,0,$D$2-E121,1)/OFFSET($B$3,E121,0,$D$2-E121,1))&lt;=F121,(LN(OFFSET($B$3,0,0,$D$2-E121,1)/OFFSET($B$3,E121,0,$D$2-E121,1))-F121)^2,"")))/SQRT(M121)</f>
        <v>0.17121924231387831</v>
      </c>
      <c r="O121" s="13">
        <f t="shared" ca="1" si="3"/>
        <v>1.1874535662678787</v>
      </c>
    </row>
    <row r="122" spans="1:15" ht="15">
      <c r="A122" s="14">
        <v>42646</v>
      </c>
      <c r="B122" s="15">
        <v>4453.5600000000004</v>
      </c>
      <c r="C122" s="1"/>
      <c r="D122" s="1"/>
      <c r="E122" s="1">
        <v>119</v>
      </c>
      <c r="F122" s="2">
        <f t="array" aca="1" ref="F122" ca="1">AVERAGE(LN(OFFSET($B$3,0,0,$D$2-E122,1)/OFFSET($B$3,E122,0,$D$2-E122,1)))</f>
        <v>2.0980439640898785E-2</v>
      </c>
      <c r="G122" s="3">
        <f t="array" aca="1" ref="G122" ca="1">_xlfn.STDEV.S(LN(OFFSET($B$3,0,0,$D$2-E122,1)/OFFSET($B$3,E122,0,$D$2-E122,1)))</f>
        <v>0.14483093860445151</v>
      </c>
      <c r="H122" s="4">
        <f t="array" aca="1" ref="H122" ca="1">SKEW(LN(OFFSET($B$3,0,0,$D$2-E122,1)/OFFSET($B$3,E122,0,$D$2-E122,1)))</f>
        <v>-0.70748713881710135</v>
      </c>
      <c r="I122" s="5">
        <f t="array" aca="1" ref="I122" ca="1">KURT(LN(OFFSET($B$3,0,0,$D$2-E122,1)/OFFSET($B$3,E122,0,$D$2-E122,1)))+3</f>
        <v>3.9390997647037755</v>
      </c>
      <c r="J122" s="1">
        <f t="array" aca="1" ref="J122" ca="1">SUM(IF(LN(OFFSET($B$3,0,0,$D$2-E122,1)/OFFSET($B$3,E122,0,$D$2-E122,1))&gt;F122,1,0))</f>
        <v>4250</v>
      </c>
      <c r="K122" s="2">
        <f t="array" aca="1" ref="K122" ca="1">SQRT(SUM(IF(LN(OFFSET($B$3,0,0,$D$2-E122,1)/OFFSET($B$3,E122,0,$D$2-E122,1))&gt;F122,(LN(OFFSET($B$3,0,0,$D$2-E122,1)/OFFSET($B$3,E122,0,$D$2-E122,1))-F122)^2,"")))/SQRT(J122)</f>
        <v>0.12056753398263548</v>
      </c>
      <c r="L122" s="6">
        <f t="shared" ca="1" si="2"/>
        <v>0.8324708459697141</v>
      </c>
      <c r="M122" s="1">
        <f t="array" aca="1" ref="M122" ca="1">SUM(IF(LN(OFFSET($B$3,0,0,$D$2-E122,1)/OFFSET($B$3,E122,0,$D$2-E122,1))&lt;=F122,1,0))</f>
        <v>3152</v>
      </c>
      <c r="N122" s="2">
        <f t="array" aca="1" ref="N122" ca="1">SQRT(SUM(IF(LN(OFFSET($B$3,0,0,$D$2-E122,1)/OFFSET($B$3,E122,0,$D$2-E122,1))&lt;=F122,(LN(OFFSET($B$3,0,0,$D$2-E122,1)/OFFSET($B$3,E122,0,$D$2-E122,1))-F122)^2,"")))/SQRT(M122)</f>
        <v>0.17219758323829504</v>
      </c>
      <c r="O122" s="13">
        <f t="shared" ca="1" si="3"/>
        <v>1.1889557914734277</v>
      </c>
    </row>
    <row r="123" spans="1:15" ht="15">
      <c r="A123" s="14">
        <v>42643</v>
      </c>
      <c r="B123" s="15">
        <v>4448.26</v>
      </c>
      <c r="C123" s="1"/>
      <c r="D123" s="1"/>
      <c r="E123" s="1">
        <v>120</v>
      </c>
      <c r="F123" s="2">
        <f t="array" aca="1" ref="F123" ca="1">AVERAGE(LN(OFFSET($B$3,0,0,$D$2-E123,1)/OFFSET($B$3,E123,0,$D$2-E123,1)))</f>
        <v>2.1187190539809504E-2</v>
      </c>
      <c r="G123" s="3">
        <f t="array" aca="1" ref="G123" ca="1">_xlfn.STDEV.S(LN(OFFSET($B$3,0,0,$D$2-E123,1)/OFFSET($B$3,E123,0,$D$2-E123,1)))</f>
        <v>0.14548213927627568</v>
      </c>
      <c r="H123" s="4">
        <f t="array" aca="1" ref="H123" ca="1">SKEW(LN(OFFSET($B$3,0,0,$D$2-E123,1)/OFFSET($B$3,E123,0,$D$2-E123,1)))</f>
        <v>-0.70438220828896692</v>
      </c>
      <c r="I123" s="5">
        <f t="array" aca="1" ref="I123" ca="1">KURT(LN(OFFSET($B$3,0,0,$D$2-E123,1)/OFFSET($B$3,E123,0,$D$2-E123,1)))+3</f>
        <v>3.9271125917272358</v>
      </c>
      <c r="J123" s="1">
        <f t="array" aca="1" ref="J123" ca="1">SUM(IF(LN(OFFSET($B$3,0,0,$D$2-E123,1)/OFFSET($B$3,E123,0,$D$2-E123,1))&gt;F123,1,0))</f>
        <v>4241</v>
      </c>
      <c r="K123" s="2">
        <f t="array" aca="1" ref="K123" ca="1">SQRT(SUM(IF(LN(OFFSET($B$3,0,0,$D$2-E123,1)/OFFSET($B$3,E123,0,$D$2-E123,1))&gt;F123,(LN(OFFSET($B$3,0,0,$D$2-E123,1)/OFFSET($B$3,E123,0,$D$2-E123,1))-F123)^2,"")))/SQRT(J123)</f>
        <v>0.12126975973557133</v>
      </c>
      <c r="L123" s="6">
        <f t="shared" ca="1" si="2"/>
        <v>0.83357146340332411</v>
      </c>
      <c r="M123" s="1">
        <f t="array" aca="1" ref="M123" ca="1">SUM(IF(LN(OFFSET($B$3,0,0,$D$2-E123,1)/OFFSET($B$3,E123,0,$D$2-E123,1))&lt;=F123,1,0))</f>
        <v>3160</v>
      </c>
      <c r="N123" s="2">
        <f t="array" aca="1" ref="N123" ca="1">SQRT(SUM(IF(LN(OFFSET($B$3,0,0,$D$2-E123,1)/OFFSET($B$3,E123,0,$D$2-E123,1))&lt;=F123,(LN(OFFSET($B$3,0,0,$D$2-E123,1)/OFFSET($B$3,E123,0,$D$2-E123,1))-F123)^2,"")))/SQRT(M123)</f>
        <v>0.17270350416425395</v>
      </c>
      <c r="O123" s="13">
        <f t="shared" ca="1" si="3"/>
        <v>1.1871113871668051</v>
      </c>
    </row>
    <row r="124" spans="1:15" ht="15">
      <c r="A124" s="14">
        <v>42642</v>
      </c>
      <c r="B124" s="15">
        <v>4443.84</v>
      </c>
      <c r="C124" s="1"/>
      <c r="D124" s="1"/>
      <c r="E124" s="1">
        <v>121</v>
      </c>
      <c r="F124" s="2">
        <f t="array" aca="1" ref="F124" ca="1">AVERAGE(LN(OFFSET($B$3,0,0,$D$2-E124,1)/OFFSET($B$3,E124,0,$D$2-E124,1)))</f>
        <v>2.1388913670926595E-2</v>
      </c>
      <c r="G124" s="3">
        <f t="array" aca="1" ref="G124" ca="1">_xlfn.STDEV.S(LN(OFFSET($B$3,0,0,$D$2-E124,1)/OFFSET($B$3,E124,0,$D$2-E124,1)))</f>
        <v>0.14615465630802651</v>
      </c>
      <c r="H124" s="4">
        <f t="array" aca="1" ref="H124" ca="1">SKEW(LN(OFFSET($B$3,0,0,$D$2-E124,1)/OFFSET($B$3,E124,0,$D$2-E124,1)))</f>
        <v>-0.70356968585625523</v>
      </c>
      <c r="I124" s="5">
        <f t="array" aca="1" ref="I124" ca="1">KURT(LN(OFFSET($B$3,0,0,$D$2-E124,1)/OFFSET($B$3,E124,0,$D$2-E124,1)))+3</f>
        <v>3.9230788669635706</v>
      </c>
      <c r="J124" s="1">
        <f t="array" aca="1" ref="J124" ca="1">SUM(IF(LN(OFFSET($B$3,0,0,$D$2-E124,1)/OFFSET($B$3,E124,0,$D$2-E124,1))&gt;F124,1,0))</f>
        <v>4234</v>
      </c>
      <c r="K124" s="2">
        <f t="array" aca="1" ref="K124" ca="1">SQRT(SUM(IF(LN(OFFSET($B$3,0,0,$D$2-E124,1)/OFFSET($B$3,E124,0,$D$2-E124,1))&gt;F124,(LN(OFFSET($B$3,0,0,$D$2-E124,1)/OFFSET($B$3,E124,0,$D$2-E124,1))-F124)^2,"")))/SQRT(J124)</f>
        <v>0.12192953930795015</v>
      </c>
      <c r="L124" s="6">
        <f t="shared" ca="1" si="2"/>
        <v>0.83425011825130635</v>
      </c>
      <c r="M124" s="1">
        <f t="array" aca="1" ref="M124" ca="1">SUM(IF(LN(OFFSET($B$3,0,0,$D$2-E124,1)/OFFSET($B$3,E124,0,$D$2-E124,1))&lt;=F124,1,0))</f>
        <v>3166</v>
      </c>
      <c r="N124" s="2">
        <f t="array" aca="1" ref="N124" ca="1">SQRT(SUM(IF(LN(OFFSET($B$3,0,0,$D$2-E124,1)/OFFSET($B$3,E124,0,$D$2-E124,1))&lt;=F124,(LN(OFFSET($B$3,0,0,$D$2-E124,1)/OFFSET($B$3,E124,0,$D$2-E124,1))-F124)^2,"")))/SQRT(M124)</f>
        <v>0.17331930301279921</v>
      </c>
      <c r="O124" s="13">
        <f t="shared" ca="1" si="3"/>
        <v>1.185862341925817</v>
      </c>
    </row>
    <row r="125" spans="1:15" ht="15">
      <c r="A125" s="14">
        <v>42641</v>
      </c>
      <c r="B125" s="15">
        <v>4432.45</v>
      </c>
      <c r="C125" s="1"/>
      <c r="D125" s="1"/>
      <c r="E125" s="1">
        <v>122</v>
      </c>
      <c r="F125" s="2">
        <f t="array" aca="1" ref="F125" ca="1">AVERAGE(LN(OFFSET($B$3,0,0,$D$2-E125,1)/OFFSET($B$3,E125,0,$D$2-E125,1)))</f>
        <v>2.1589649442952243E-2</v>
      </c>
      <c r="G125" s="3">
        <f t="array" aca="1" ref="G125" ca="1">_xlfn.STDEV.S(LN(OFFSET($B$3,0,0,$D$2-E125,1)/OFFSET($B$3,E125,0,$D$2-E125,1)))</f>
        <v>0.14681868560671973</v>
      </c>
      <c r="H125" s="4">
        <f t="array" aca="1" ref="H125" ca="1">SKEW(LN(OFFSET($B$3,0,0,$D$2-E125,1)/OFFSET($B$3,E125,0,$D$2-E125,1)))</f>
        <v>-0.70212460138972843</v>
      </c>
      <c r="I125" s="5">
        <f t="array" aca="1" ref="I125" ca="1">KURT(LN(OFFSET($B$3,0,0,$D$2-E125,1)/OFFSET($B$3,E125,0,$D$2-E125,1)))+3</f>
        <v>3.919281861880858</v>
      </c>
      <c r="J125" s="1">
        <f t="array" aca="1" ref="J125" ca="1">SUM(IF(LN(OFFSET($B$3,0,0,$D$2-E125,1)/OFFSET($B$3,E125,0,$D$2-E125,1))&gt;F125,1,0))</f>
        <v>4251</v>
      </c>
      <c r="K125" s="2">
        <f t="array" aca="1" ref="K125" ca="1">SQRT(SUM(IF(LN(OFFSET($B$3,0,0,$D$2-E125,1)/OFFSET($B$3,E125,0,$D$2-E125,1))&gt;F125,(LN(OFFSET($B$3,0,0,$D$2-E125,1)/OFFSET($B$3,E125,0,$D$2-E125,1))-F125)^2,"")))/SQRT(J125)</f>
        <v>0.12224959310627269</v>
      </c>
      <c r="L125" s="6">
        <f t="shared" ca="1" si="2"/>
        <v>0.83265691012750398</v>
      </c>
      <c r="M125" s="1">
        <f t="array" aca="1" ref="M125" ca="1">SUM(IF(LN(OFFSET($B$3,0,0,$D$2-E125,1)/OFFSET($B$3,E125,0,$D$2-E125,1))&lt;=F125,1,0))</f>
        <v>3148</v>
      </c>
      <c r="N125" s="2">
        <f t="array" aca="1" ref="N125" ca="1">SQRT(SUM(IF(LN(OFFSET($B$3,0,0,$D$2-E125,1)/OFFSET($B$3,E125,0,$D$2-E125,1))&lt;=F125,(LN(OFFSET($B$3,0,0,$D$2-E125,1)/OFFSET($B$3,E125,0,$D$2-E125,1))-F125)^2,"")))/SQRT(M125)</f>
        <v>0.17457356507405311</v>
      </c>
      <c r="O125" s="13">
        <f t="shared" ca="1" si="3"/>
        <v>1.1890418740137738</v>
      </c>
    </row>
    <row r="126" spans="1:15" ht="15">
      <c r="A126" s="14">
        <v>42640</v>
      </c>
      <c r="B126" s="15">
        <v>4398.68</v>
      </c>
      <c r="C126" s="1"/>
      <c r="D126" s="1"/>
      <c r="E126" s="1">
        <v>123</v>
      </c>
      <c r="F126" s="2">
        <f t="array" aca="1" ref="F126" ca="1">AVERAGE(LN(OFFSET($B$3,0,0,$D$2-E126,1)/OFFSET($B$3,E126,0,$D$2-E126,1)))</f>
        <v>2.1790615579673499E-2</v>
      </c>
      <c r="G126" s="3">
        <f t="array" aca="1" ref="G126" ca="1">_xlfn.STDEV.S(LN(OFFSET($B$3,0,0,$D$2-E126,1)/OFFSET($B$3,E126,0,$D$2-E126,1)))</f>
        <v>0.14748860317312551</v>
      </c>
      <c r="H126" s="4">
        <f t="array" aca="1" ref="H126" ca="1">SKEW(LN(OFFSET($B$3,0,0,$D$2-E126,1)/OFFSET($B$3,E126,0,$D$2-E126,1)))</f>
        <v>-0.69967266653296523</v>
      </c>
      <c r="I126" s="5">
        <f t="array" aca="1" ref="I126" ca="1">KURT(LN(OFFSET($B$3,0,0,$D$2-E126,1)/OFFSET($B$3,E126,0,$D$2-E126,1)))+3</f>
        <v>3.9108067978041836</v>
      </c>
      <c r="J126" s="1">
        <f t="array" aca="1" ref="J126" ca="1">SUM(IF(LN(OFFSET($B$3,0,0,$D$2-E126,1)/OFFSET($B$3,E126,0,$D$2-E126,1))&gt;F126,1,0))</f>
        <v>4248</v>
      </c>
      <c r="K126" s="2">
        <f t="array" aca="1" ref="K126" ca="1">SQRT(SUM(IF(LN(OFFSET($B$3,0,0,$D$2-E126,1)/OFFSET($B$3,E126,0,$D$2-E126,1))&gt;F126,(LN(OFFSET($B$3,0,0,$D$2-E126,1)/OFFSET($B$3,E126,0,$D$2-E126,1))-F126)^2,"")))/SQRT(J126)</f>
        <v>0.12288025724693973</v>
      </c>
      <c r="L126" s="6">
        <f t="shared" ca="1" si="2"/>
        <v>0.83315086456341347</v>
      </c>
      <c r="M126" s="1">
        <f t="array" aca="1" ref="M126" ca="1">SUM(IF(LN(OFFSET($B$3,0,0,$D$2-E126,1)/OFFSET($B$3,E126,0,$D$2-E126,1))&lt;=F126,1,0))</f>
        <v>3150</v>
      </c>
      <c r="N126" s="2">
        <f t="array" aca="1" ref="N126" ca="1">SQRT(SUM(IF(LN(OFFSET($B$3,0,0,$D$2-E126,1)/OFFSET($B$3,E126,0,$D$2-E126,1))&lt;=F126,(LN(OFFSET($B$3,0,0,$D$2-E126,1)/OFFSET($B$3,E126,0,$D$2-E126,1))-F126)^2,"")))/SQRT(M126)</f>
        <v>0.17526686432416638</v>
      </c>
      <c r="O126" s="13">
        <f t="shared" ca="1" si="3"/>
        <v>1.1883417467750652</v>
      </c>
    </row>
    <row r="127" spans="1:15" ht="15">
      <c r="A127" s="14">
        <v>42639</v>
      </c>
      <c r="B127" s="15">
        <v>4407.8500000000004</v>
      </c>
      <c r="C127" s="1"/>
      <c r="D127" s="1"/>
      <c r="E127" s="1">
        <v>124</v>
      </c>
      <c r="F127" s="2">
        <f t="array" aca="1" ref="F127" ca="1">AVERAGE(LN(OFFSET($B$3,0,0,$D$2-E127,1)/OFFSET($B$3,E127,0,$D$2-E127,1)))</f>
        <v>2.1989925283295145E-2</v>
      </c>
      <c r="G127" s="3">
        <f t="array" aca="1" ref="G127" ca="1">_xlfn.STDEV.S(LN(OFFSET($B$3,0,0,$D$2-E127,1)/OFFSET($B$3,E127,0,$D$2-E127,1)))</f>
        <v>0.14815132968249534</v>
      </c>
      <c r="H127" s="4">
        <f t="array" aca="1" ref="H127" ca="1">SKEW(LN(OFFSET($B$3,0,0,$D$2-E127,1)/OFFSET($B$3,E127,0,$D$2-E127,1)))</f>
        <v>-0.69574312351273171</v>
      </c>
      <c r="I127" s="5">
        <f t="array" aca="1" ref="I127" ca="1">KURT(LN(OFFSET($B$3,0,0,$D$2-E127,1)/OFFSET($B$3,E127,0,$D$2-E127,1)))+3</f>
        <v>3.8962911629854702</v>
      </c>
      <c r="J127" s="1">
        <f t="array" aca="1" ref="J127" ca="1">SUM(IF(LN(OFFSET($B$3,0,0,$D$2-E127,1)/OFFSET($B$3,E127,0,$D$2-E127,1))&gt;F127,1,0))</f>
        <v>4259</v>
      </c>
      <c r="K127" s="2">
        <f t="array" aca="1" ref="K127" ca="1">SQRT(SUM(IF(LN(OFFSET($B$3,0,0,$D$2-E127,1)/OFFSET($B$3,E127,0,$D$2-E127,1))&gt;F127,(LN(OFFSET($B$3,0,0,$D$2-E127,1)/OFFSET($B$3,E127,0,$D$2-E127,1))-F127)^2,"")))/SQRT(J127)</f>
        <v>0.12332016554718357</v>
      </c>
      <c r="L127" s="6">
        <f t="shared" ca="1" si="2"/>
        <v>0.83239324150159377</v>
      </c>
      <c r="M127" s="1">
        <f t="array" aca="1" ref="M127" ca="1">SUM(IF(LN(OFFSET($B$3,0,0,$D$2-E127,1)/OFFSET($B$3,E127,0,$D$2-E127,1))&lt;=F127,1,0))</f>
        <v>3138</v>
      </c>
      <c r="N127" s="2">
        <f t="array" aca="1" ref="N127" ca="1">SQRT(SUM(IF(LN(OFFSET($B$3,0,0,$D$2-E127,1)/OFFSET($B$3,E127,0,$D$2-E127,1))&lt;=F127,(LN(OFFSET($B$3,0,0,$D$2-E127,1)/OFFSET($B$3,E127,0,$D$2-E127,1))-F127)^2,"")))/SQRT(M127)</f>
        <v>0.17632603973029368</v>
      </c>
      <c r="O127" s="13">
        <f t="shared" ca="1" si="3"/>
        <v>1.1901752087421682</v>
      </c>
    </row>
    <row r="128" spans="1:15" ht="15">
      <c r="A128" s="14">
        <v>42636</v>
      </c>
      <c r="B128" s="15">
        <v>4488.6899999999996</v>
      </c>
      <c r="C128" s="1"/>
      <c r="D128" s="1"/>
      <c r="E128" s="1">
        <v>125</v>
      </c>
      <c r="F128" s="2">
        <f t="array" aca="1" ref="F128" ca="1">AVERAGE(LN(OFFSET($B$3,0,0,$D$2-E128,1)/OFFSET($B$3,E128,0,$D$2-E128,1)))</f>
        <v>2.2193636448066656E-2</v>
      </c>
      <c r="G128" s="3">
        <f t="array" aca="1" ref="G128" ca="1">_xlfn.STDEV.S(LN(OFFSET($B$3,0,0,$D$2-E128,1)/OFFSET($B$3,E128,0,$D$2-E128,1)))</f>
        <v>0.14877364034645005</v>
      </c>
      <c r="H128" s="4">
        <f t="array" aca="1" ref="H128" ca="1">SKEW(LN(OFFSET($B$3,0,0,$D$2-E128,1)/OFFSET($B$3,E128,0,$D$2-E128,1)))</f>
        <v>-0.69200118436730573</v>
      </c>
      <c r="I128" s="5">
        <f t="array" aca="1" ref="I128" ca="1">KURT(LN(OFFSET($B$3,0,0,$D$2-E128,1)/OFFSET($B$3,E128,0,$D$2-E128,1)))+3</f>
        <v>3.8839289821470686</v>
      </c>
      <c r="J128" s="1">
        <f t="array" aca="1" ref="J128" ca="1">SUM(IF(LN(OFFSET($B$3,0,0,$D$2-E128,1)/OFFSET($B$3,E128,0,$D$2-E128,1))&gt;F128,1,0))</f>
        <v>4245</v>
      </c>
      <c r="K128" s="2">
        <f t="array" aca="1" ref="K128" ca="1">SQRT(SUM(IF(LN(OFFSET($B$3,0,0,$D$2-E128,1)/OFFSET($B$3,E128,0,$D$2-E128,1))&gt;F128,(LN(OFFSET($B$3,0,0,$D$2-E128,1)/OFFSET($B$3,E128,0,$D$2-E128,1))-F128)^2,"")))/SQRT(J128)</f>
        <v>0.1240932914120811</v>
      </c>
      <c r="L128" s="6">
        <f t="shared" ca="1" si="2"/>
        <v>0.83410805249575348</v>
      </c>
      <c r="M128" s="1">
        <f t="array" aca="1" ref="M128" ca="1">SUM(IF(LN(OFFSET($B$3,0,0,$D$2-E128,1)/OFFSET($B$3,E128,0,$D$2-E128,1))&lt;=F128,1,0))</f>
        <v>3151</v>
      </c>
      <c r="N128" s="2">
        <f t="array" aca="1" ref="N128" ca="1">SQRT(SUM(IF(LN(OFFSET($B$3,0,0,$D$2-E128,1)/OFFSET($B$3,E128,0,$D$2-E128,1))&lt;=F128,(LN(OFFSET($B$3,0,0,$D$2-E128,1)/OFFSET($B$3,E128,0,$D$2-E128,1))-F128)^2,"")))/SQRT(M128)</f>
        <v>0.17663285687212102</v>
      </c>
      <c r="O128" s="13">
        <f t="shared" ca="1" si="3"/>
        <v>1.1872590901237279</v>
      </c>
    </row>
    <row r="129" spans="1:15" ht="15">
      <c r="A129" s="14">
        <v>42635</v>
      </c>
      <c r="B129" s="15">
        <v>4509.82</v>
      </c>
      <c r="C129" s="1"/>
      <c r="D129" s="1"/>
      <c r="E129" s="1">
        <v>126</v>
      </c>
      <c r="F129" s="2">
        <f t="array" aca="1" ref="F129" ca="1">AVERAGE(LN(OFFSET($B$3,0,0,$D$2-E129,1)/OFFSET($B$3,E129,0,$D$2-E129,1)))</f>
        <v>2.2400777336417904E-2</v>
      </c>
      <c r="G129" s="3">
        <f t="array" aca="1" ref="G129" ca="1">_xlfn.STDEV.S(LN(OFFSET($B$3,0,0,$D$2-E129,1)/OFFSET($B$3,E129,0,$D$2-E129,1)))</f>
        <v>0.14937125266322993</v>
      </c>
      <c r="H129" s="4">
        <f t="array" aca="1" ref="H129" ca="1">SKEW(LN(OFFSET($B$3,0,0,$D$2-E129,1)/OFFSET($B$3,E129,0,$D$2-E129,1)))</f>
        <v>-0.68697321529204447</v>
      </c>
      <c r="I129" s="5">
        <f t="array" aca="1" ref="I129" ca="1">KURT(LN(OFFSET($B$3,0,0,$D$2-E129,1)/OFFSET($B$3,E129,0,$D$2-E129,1)))+3</f>
        <v>3.8673903169968877</v>
      </c>
      <c r="J129" s="1">
        <f t="array" aca="1" ref="J129" ca="1">SUM(IF(LN(OFFSET($B$3,0,0,$D$2-E129,1)/OFFSET($B$3,E129,0,$D$2-E129,1))&gt;F129,1,0))</f>
        <v>4246</v>
      </c>
      <c r="K129" s="2">
        <f t="array" aca="1" ref="K129" ca="1">SQRT(SUM(IF(LN(OFFSET($B$3,0,0,$D$2-E129,1)/OFFSET($B$3,E129,0,$D$2-E129,1))&gt;F129,(LN(OFFSET($B$3,0,0,$D$2-E129,1)/OFFSET($B$3,E129,0,$D$2-E129,1))-F129)^2,"")))/SQRT(J129)</f>
        <v>0.12464695445929345</v>
      </c>
      <c r="L129" s="6">
        <f t="shared" ca="1" si="2"/>
        <v>0.83447753323941465</v>
      </c>
      <c r="M129" s="1">
        <f t="array" aca="1" ref="M129" ca="1">SUM(IF(LN(OFFSET($B$3,0,0,$D$2-E129,1)/OFFSET($B$3,E129,0,$D$2-E129,1))&lt;=F129,1,0))</f>
        <v>3149</v>
      </c>
      <c r="N129" s="2">
        <f t="array" aca="1" ref="N129" ca="1">SQRT(SUM(IF(LN(OFFSET($B$3,0,0,$D$2-E129,1)/OFFSET($B$3,E129,0,$D$2-E129,1))&lt;=F129,(LN(OFFSET($B$3,0,0,$D$2-E129,1)/OFFSET($B$3,E129,0,$D$2-E129,1))-F129)^2,"")))/SQRT(M129)</f>
        <v>0.17731252475835552</v>
      </c>
      <c r="O129" s="13">
        <f t="shared" ca="1" si="3"/>
        <v>1.187059233935204</v>
      </c>
    </row>
    <row r="130" spans="1:15" ht="15">
      <c r="A130" s="14">
        <v>42634</v>
      </c>
      <c r="B130" s="15">
        <v>4409.55</v>
      </c>
      <c r="C130" s="1"/>
      <c r="D130" s="1"/>
      <c r="E130" s="1">
        <v>127</v>
      </c>
      <c r="F130" s="2">
        <f t="array" aca="1" ref="F130" ca="1">AVERAGE(LN(OFFSET($B$3,0,0,$D$2-E130,1)/OFFSET($B$3,E130,0,$D$2-E130,1)))</f>
        <v>2.2611938527790726E-2</v>
      </c>
      <c r="G130" s="3">
        <f t="array" aca="1" ref="G130" ca="1">_xlfn.STDEV.S(LN(OFFSET($B$3,0,0,$D$2-E130,1)/OFFSET($B$3,E130,0,$D$2-E130,1)))</f>
        <v>0.1499657001214372</v>
      </c>
      <c r="H130" s="4">
        <f t="array" aca="1" ref="H130" ca="1">SKEW(LN(OFFSET($B$3,0,0,$D$2-E130,1)/OFFSET($B$3,E130,0,$D$2-E130,1)))</f>
        <v>-0.68193247421674397</v>
      </c>
      <c r="I130" s="5">
        <f t="array" aca="1" ref="I130" ca="1">KURT(LN(OFFSET($B$3,0,0,$D$2-E130,1)/OFFSET($B$3,E130,0,$D$2-E130,1)))+3</f>
        <v>3.8499624643390309</v>
      </c>
      <c r="J130" s="1">
        <f t="array" aca="1" ref="J130" ca="1">SUM(IF(LN(OFFSET($B$3,0,0,$D$2-E130,1)/OFFSET($B$3,E130,0,$D$2-E130,1))&gt;F130,1,0))</f>
        <v>4233</v>
      </c>
      <c r="K130" s="2">
        <f t="array" aca="1" ref="K130" ca="1">SQRT(SUM(IF(LN(OFFSET($B$3,0,0,$D$2-E130,1)/OFFSET($B$3,E130,0,$D$2-E130,1))&gt;F130,(LN(OFFSET($B$3,0,0,$D$2-E130,1)/OFFSET($B$3,E130,0,$D$2-E130,1))-F130)^2,"")))/SQRT(J130)</f>
        <v>0.12542016396052655</v>
      </c>
      <c r="L130" s="6">
        <f t="shared" ca="1" si="2"/>
        <v>0.83632566552862087</v>
      </c>
      <c r="M130" s="1">
        <f t="array" aca="1" ref="M130" ca="1">SUM(IF(LN(OFFSET($B$3,0,0,$D$2-E130,1)/OFFSET($B$3,E130,0,$D$2-E130,1))&lt;=F130,1,0))</f>
        <v>3161</v>
      </c>
      <c r="N130" s="2">
        <f t="array" aca="1" ref="N130" ca="1">SQRT(SUM(IF(LN(OFFSET($B$3,0,0,$D$2-E130,1)/OFFSET($B$3,E130,0,$D$2-E130,1))&lt;=F130,(LN(OFFSET($B$3,0,0,$D$2-E130,1)/OFFSET($B$3,E130,0,$D$2-E130,1))-F130)^2,"")))/SQRT(M130)</f>
        <v>0.17757944357202543</v>
      </c>
      <c r="O130" s="13">
        <f t="shared" ca="1" si="3"/>
        <v>1.1841337281006761</v>
      </c>
    </row>
    <row r="131" spans="1:15" ht="15">
      <c r="A131" s="14">
        <v>42633</v>
      </c>
      <c r="B131" s="15">
        <v>4388.6000000000004</v>
      </c>
      <c r="C131" s="1"/>
      <c r="D131" s="1"/>
      <c r="E131" s="1">
        <v>128</v>
      </c>
      <c r="F131" s="2">
        <f t="array" aca="1" ref="F131" ca="1">AVERAGE(LN(OFFSET($B$3,0,0,$D$2-E131,1)/OFFSET($B$3,E131,0,$D$2-E131,1)))</f>
        <v>2.2819415751688062E-2</v>
      </c>
      <c r="G131" s="3">
        <f t="array" aca="1" ref="G131" ca="1">_xlfn.STDEV.S(LN(OFFSET($B$3,0,0,$D$2-E131,1)/OFFSET($B$3,E131,0,$D$2-E131,1)))</f>
        <v>0.15054836534250765</v>
      </c>
      <c r="H131" s="4">
        <f t="array" aca="1" ref="H131" ca="1">SKEW(LN(OFFSET($B$3,0,0,$D$2-E131,1)/OFFSET($B$3,E131,0,$D$2-E131,1)))</f>
        <v>-0.6780415085850019</v>
      </c>
      <c r="I131" s="5">
        <f t="array" aca="1" ref="I131" ca="1">KURT(LN(OFFSET($B$3,0,0,$D$2-E131,1)/OFFSET($B$3,E131,0,$D$2-E131,1)))+3</f>
        <v>3.8351802723383597</v>
      </c>
      <c r="J131" s="1">
        <f t="array" aca="1" ref="J131" ca="1">SUM(IF(LN(OFFSET($B$3,0,0,$D$2-E131,1)/OFFSET($B$3,E131,0,$D$2-E131,1))&gt;F131,1,0))</f>
        <v>4228</v>
      </c>
      <c r="K131" s="2">
        <f t="array" aca="1" ref="K131" ca="1">SQRT(SUM(IF(LN(OFFSET($B$3,0,0,$D$2-E131,1)/OFFSET($B$3,E131,0,$D$2-E131,1))&gt;F131,(LN(OFFSET($B$3,0,0,$D$2-E131,1)/OFFSET($B$3,E131,0,$D$2-E131,1))-F131)^2,"")))/SQRT(J131)</f>
        <v>0.12604308569668066</v>
      </c>
      <c r="L131" s="6">
        <f t="shared" ca="1" si="2"/>
        <v>0.83722653122087487</v>
      </c>
      <c r="M131" s="1">
        <f t="array" aca="1" ref="M131" ca="1">SUM(IF(LN(OFFSET($B$3,0,0,$D$2-E131,1)/OFFSET($B$3,E131,0,$D$2-E131,1))&lt;=F131,1,0))</f>
        <v>3165</v>
      </c>
      <c r="N131" s="2">
        <f t="array" aca="1" ref="N131" ca="1">SQRT(SUM(IF(LN(OFFSET($B$3,0,0,$D$2-E131,1)/OFFSET($B$3,E131,0,$D$2-E131,1))&lt;=F131,(LN(OFFSET($B$3,0,0,$D$2-E131,1)/OFFSET($B$3,E131,0,$D$2-E131,1))-F131)^2,"")))/SQRT(M131)</f>
        <v>0.17807877273327002</v>
      </c>
      <c r="O131" s="13">
        <f t="shared" ca="1" si="3"/>
        <v>1.1828675278414937</v>
      </c>
    </row>
    <row r="132" spans="1:15" ht="15">
      <c r="A132" s="14">
        <v>42632</v>
      </c>
      <c r="B132" s="15">
        <v>4394.1899999999996</v>
      </c>
      <c r="C132" s="1"/>
      <c r="D132" s="1"/>
      <c r="E132" s="1">
        <v>129</v>
      </c>
      <c r="F132" s="2">
        <f t="array" aca="1" ref="F132" ca="1">AVERAGE(LN(OFFSET($B$3,0,0,$D$2-E132,1)/OFFSET($B$3,E132,0,$D$2-E132,1)))</f>
        <v>2.3021526197339742E-2</v>
      </c>
      <c r="G132" s="3">
        <f t="array" aca="1" ref="G132" ca="1">_xlfn.STDEV.S(LN(OFFSET($B$3,0,0,$D$2-E132,1)/OFFSET($B$3,E132,0,$D$2-E132,1)))</f>
        <v>0.15115862091062551</v>
      </c>
      <c r="H132" s="4">
        <f t="array" aca="1" ref="H132" ca="1">SKEW(LN(OFFSET($B$3,0,0,$D$2-E132,1)/OFFSET($B$3,E132,0,$D$2-E132,1)))</f>
        <v>-0.67590724634830279</v>
      </c>
      <c r="I132" s="5">
        <f t="array" aca="1" ref="I132" ca="1">KURT(LN(OFFSET($B$3,0,0,$D$2-E132,1)/OFFSET($B$3,E132,0,$D$2-E132,1)))+3</f>
        <v>3.8272164779992734</v>
      </c>
      <c r="J132" s="1">
        <f t="array" aca="1" ref="J132" ca="1">SUM(IF(LN(OFFSET($B$3,0,0,$D$2-E132,1)/OFFSET($B$3,E132,0,$D$2-E132,1))&gt;F132,1,0))</f>
        <v>4233</v>
      </c>
      <c r="K132" s="2">
        <f t="array" aca="1" ref="K132" ca="1">SQRT(SUM(IF(LN(OFFSET($B$3,0,0,$D$2-E132,1)/OFFSET($B$3,E132,0,$D$2-E132,1))&gt;F132,(LN(OFFSET($B$3,0,0,$D$2-E132,1)/OFFSET($B$3,E132,0,$D$2-E132,1))-F132)^2,"")))/SQRT(J132)</f>
        <v>0.12650938694876596</v>
      </c>
      <c r="L132" s="6">
        <f t="shared" ca="1" si="2"/>
        <v>0.83693133866024261</v>
      </c>
      <c r="M132" s="1">
        <f t="array" aca="1" ref="M132" ca="1">SUM(IF(LN(OFFSET($B$3,0,0,$D$2-E132,1)/OFFSET($B$3,E132,0,$D$2-E132,1))&lt;=F132,1,0))</f>
        <v>3159</v>
      </c>
      <c r="N132" s="2">
        <f t="array" aca="1" ref="N132" ca="1">SQRT(SUM(IF(LN(OFFSET($B$3,0,0,$D$2-E132,1)/OFFSET($B$3,E132,0,$D$2-E132,1))&lt;=F132,(LN(OFFSET($B$3,0,0,$D$2-E132,1)/OFFSET($B$3,E132,0,$D$2-E132,1))-F132)^2,"")))/SQRT(M132)</f>
        <v>0.1789215824338968</v>
      </c>
      <c r="O132" s="13">
        <f t="shared" ca="1" si="3"/>
        <v>1.1836677349662148</v>
      </c>
    </row>
    <row r="133" spans="1:15" ht="15">
      <c r="A133" s="14">
        <v>42629</v>
      </c>
      <c r="B133" s="15">
        <v>4332.45</v>
      </c>
      <c r="C133" s="1"/>
      <c r="D133" s="1"/>
      <c r="E133" s="1">
        <v>130</v>
      </c>
      <c r="F133" s="2">
        <f t="array" aca="1" ref="F133" ca="1">AVERAGE(LN(OFFSET($B$3,0,0,$D$2-E133,1)/OFFSET($B$3,E133,0,$D$2-E133,1)))</f>
        <v>2.3226612435619711E-2</v>
      </c>
      <c r="G133" s="3">
        <f t="array" aca="1" ref="G133" ca="1">_xlfn.STDEV.S(LN(OFFSET($B$3,0,0,$D$2-E133,1)/OFFSET($B$3,E133,0,$D$2-E133,1)))</f>
        <v>0.15174026796547682</v>
      </c>
      <c r="H133" s="4">
        <f t="array" aca="1" ref="H133" ca="1">SKEW(LN(OFFSET($B$3,0,0,$D$2-E133,1)/OFFSET($B$3,E133,0,$D$2-E133,1)))</f>
        <v>-0.67269497738552153</v>
      </c>
      <c r="I133" s="5">
        <f t="array" aca="1" ref="I133" ca="1">KURT(LN(OFFSET($B$3,0,0,$D$2-E133,1)/OFFSET($B$3,E133,0,$D$2-E133,1)))+3</f>
        <v>3.815666784178716</v>
      </c>
      <c r="J133" s="1">
        <f t="array" aca="1" ref="J133" ca="1">SUM(IF(LN(OFFSET($B$3,0,0,$D$2-E133,1)/OFFSET($B$3,E133,0,$D$2-E133,1))&gt;F133,1,0))</f>
        <v>4234</v>
      </c>
      <c r="K133" s="2">
        <f t="array" aca="1" ref="K133" ca="1">SQRT(SUM(IF(LN(OFFSET($B$3,0,0,$D$2-E133,1)/OFFSET($B$3,E133,0,$D$2-E133,1))&gt;F133,(LN(OFFSET($B$3,0,0,$D$2-E133,1)/OFFSET($B$3,E133,0,$D$2-E133,1))-F133)^2,"")))/SQRT(J133)</f>
        <v>0.12703850095790706</v>
      </c>
      <c r="L133" s="6">
        <f t="shared" ref="L133:L196" ca="1" si="4">K133/G133</f>
        <v>0.8372102057102615</v>
      </c>
      <c r="M133" s="1">
        <f t="array" aca="1" ref="M133" ca="1">SUM(IF(LN(OFFSET($B$3,0,0,$D$2-E133,1)/OFFSET($B$3,E133,0,$D$2-E133,1))&lt;=F133,1,0))</f>
        <v>3157</v>
      </c>
      <c r="N133" s="2">
        <f t="array" aca="1" ref="N133" ca="1">SQRT(SUM(IF(LN(OFFSET($B$3,0,0,$D$2-E133,1)/OFFSET($B$3,E133,0,$D$2-E133,1))&lt;=F133,(LN(OFFSET($B$3,0,0,$D$2-E133,1)/OFFSET($B$3,E133,0,$D$2-E133,1))-F133)^2,"")))/SQRT(M133)</f>
        <v>0.17959229276216679</v>
      </c>
      <c r="O133" s="13">
        <f t="shared" ref="O133:O196" ca="1" si="5">N133/G133</f>
        <v>1.1835506498711781</v>
      </c>
    </row>
    <row r="134" spans="1:15" ht="15">
      <c r="A134" s="14">
        <v>42628</v>
      </c>
      <c r="B134" s="15">
        <v>4373.22</v>
      </c>
      <c r="C134" s="1"/>
      <c r="D134" s="1"/>
      <c r="E134" s="1">
        <v>131</v>
      </c>
      <c r="F134" s="2">
        <f t="array" aca="1" ref="F134" ca="1">AVERAGE(LN(OFFSET($B$3,0,0,$D$2-E134,1)/OFFSET($B$3,E134,0,$D$2-E134,1)))</f>
        <v>2.3431993975123994E-2</v>
      </c>
      <c r="G134" s="3">
        <f t="array" aca="1" ref="G134" ca="1">_xlfn.STDEV.S(LN(OFFSET($B$3,0,0,$D$2-E134,1)/OFFSET($B$3,E134,0,$D$2-E134,1)))</f>
        <v>0.15232100840733445</v>
      </c>
      <c r="H134" s="4">
        <f t="array" aca="1" ref="H134" ca="1">SKEW(LN(OFFSET($B$3,0,0,$D$2-E134,1)/OFFSET($B$3,E134,0,$D$2-E134,1)))</f>
        <v>-0.66971586764208757</v>
      </c>
      <c r="I134" s="5">
        <f t="array" aca="1" ref="I134" ca="1">KURT(LN(OFFSET($B$3,0,0,$D$2-E134,1)/OFFSET($B$3,E134,0,$D$2-E134,1)))+3</f>
        <v>3.8022384851098381</v>
      </c>
      <c r="J134" s="1">
        <f t="array" aca="1" ref="J134" ca="1">SUM(IF(LN(OFFSET($B$3,0,0,$D$2-E134,1)/OFFSET($B$3,E134,0,$D$2-E134,1))&gt;F134,1,0))</f>
        <v>4202</v>
      </c>
      <c r="K134" s="2">
        <f t="array" aca="1" ref="K134" ca="1">SQRT(SUM(IF(LN(OFFSET($B$3,0,0,$D$2-E134,1)/OFFSET($B$3,E134,0,$D$2-E134,1))&gt;F134,(LN(OFFSET($B$3,0,0,$D$2-E134,1)/OFFSET($B$3,E134,0,$D$2-E134,1))-F134)^2,"")))/SQRT(J134)</f>
        <v>0.12806527758684483</v>
      </c>
      <c r="L134" s="6">
        <f t="shared" ca="1" si="4"/>
        <v>0.84075912394418151</v>
      </c>
      <c r="M134" s="1">
        <f t="array" aca="1" ref="M134" ca="1">SUM(IF(LN(OFFSET($B$3,0,0,$D$2-E134,1)/OFFSET($B$3,E134,0,$D$2-E134,1))&lt;=F134,1,0))</f>
        <v>3188</v>
      </c>
      <c r="N134" s="2">
        <f t="array" aca="1" ref="N134" ca="1">SQRT(SUM(IF(LN(OFFSET($B$3,0,0,$D$2-E134,1)/OFFSET($B$3,E134,0,$D$2-E134,1))&lt;=F134,(LN(OFFSET($B$3,0,0,$D$2-E134,1)/OFFSET($B$3,E134,0,$D$2-E134,1))-F134)^2,"")))/SQRT(M134)</f>
        <v>0.1793280699601775</v>
      </c>
      <c r="O134" s="13">
        <f t="shared" ca="1" si="5"/>
        <v>1.1773035895391475</v>
      </c>
    </row>
    <row r="135" spans="1:15" ht="15">
      <c r="A135" s="14">
        <v>42627</v>
      </c>
      <c r="B135" s="15">
        <v>4370.26</v>
      </c>
      <c r="C135" s="1"/>
      <c r="D135" s="1"/>
      <c r="E135" s="1">
        <v>132</v>
      </c>
      <c r="F135" s="2">
        <f t="array" aca="1" ref="F135" ca="1">AVERAGE(LN(OFFSET($B$3,0,0,$D$2-E135,1)/OFFSET($B$3,E135,0,$D$2-E135,1)))</f>
        <v>2.3643135720716094E-2</v>
      </c>
      <c r="G135" s="3">
        <f t="array" aca="1" ref="G135" ca="1">_xlfn.STDEV.S(LN(OFFSET($B$3,0,0,$D$2-E135,1)/OFFSET($B$3,E135,0,$D$2-E135,1)))</f>
        <v>0.15287670817771165</v>
      </c>
      <c r="H135" s="4">
        <f t="array" aca="1" ref="H135" ca="1">SKEW(LN(OFFSET($B$3,0,0,$D$2-E135,1)/OFFSET($B$3,E135,0,$D$2-E135,1)))</f>
        <v>-0.66744457400022239</v>
      </c>
      <c r="I135" s="5">
        <f t="array" aca="1" ref="I135" ca="1">KURT(LN(OFFSET($B$3,0,0,$D$2-E135,1)/OFFSET($B$3,E135,0,$D$2-E135,1)))+3</f>
        <v>3.7866625652777</v>
      </c>
      <c r="J135" s="1">
        <f t="array" aca="1" ref="J135" ca="1">SUM(IF(LN(OFFSET($B$3,0,0,$D$2-E135,1)/OFFSET($B$3,E135,0,$D$2-E135,1))&gt;F135,1,0))</f>
        <v>4221</v>
      </c>
      <c r="K135" s="2">
        <f t="array" aca="1" ref="K135" ca="1">SQRT(SUM(IF(LN(OFFSET($B$3,0,0,$D$2-E135,1)/OFFSET($B$3,E135,0,$D$2-E135,1))&gt;F135,(LN(OFFSET($B$3,0,0,$D$2-E135,1)/OFFSET($B$3,E135,0,$D$2-E135,1))-F135)^2,"")))/SQRT(J135)</f>
        <v>0.12826610312068984</v>
      </c>
      <c r="L135" s="6">
        <f t="shared" ca="1" si="4"/>
        <v>0.83901664713755353</v>
      </c>
      <c r="M135" s="1">
        <f t="array" aca="1" ref="M135" ca="1">SUM(IF(LN(OFFSET($B$3,0,0,$D$2-E135,1)/OFFSET($B$3,E135,0,$D$2-E135,1))&lt;=F135,1,0))</f>
        <v>3168</v>
      </c>
      <c r="N135" s="2">
        <f t="array" aca="1" ref="N135" ca="1">SQRT(SUM(IF(LN(OFFSET($B$3,0,0,$D$2-E135,1)/OFFSET($B$3,E135,0,$D$2-E135,1))&lt;=F135,(LN(OFFSET($B$3,0,0,$D$2-E135,1)/OFFSET($B$3,E135,0,$D$2-E135,1))-F135)^2,"")))/SQRT(M135)</f>
        <v>0.1805071134916508</v>
      </c>
      <c r="O135" s="13">
        <f t="shared" ca="1" si="5"/>
        <v>1.1807365271223669</v>
      </c>
    </row>
    <row r="136" spans="1:15" ht="15">
      <c r="A136" s="14">
        <v>42626</v>
      </c>
      <c r="B136" s="15">
        <v>4387.18</v>
      </c>
      <c r="C136" s="1"/>
      <c r="D136" s="1"/>
      <c r="E136" s="1">
        <v>133</v>
      </c>
      <c r="F136" s="2">
        <f t="array" aca="1" ref="F136" ca="1">AVERAGE(LN(OFFSET($B$3,0,0,$D$2-E136,1)/OFFSET($B$3,E136,0,$D$2-E136,1)))</f>
        <v>2.3855976471063703E-2</v>
      </c>
      <c r="G136" s="3">
        <f t="array" aca="1" ref="G136" ca="1">_xlfn.STDEV.S(LN(OFFSET($B$3,0,0,$D$2-E136,1)/OFFSET($B$3,E136,0,$D$2-E136,1)))</f>
        <v>0.15342910151517009</v>
      </c>
      <c r="H136" s="4">
        <f t="array" aca="1" ref="H136" ca="1">SKEW(LN(OFFSET($B$3,0,0,$D$2-E136,1)/OFFSET($B$3,E136,0,$D$2-E136,1)))</f>
        <v>-0.66565194077687528</v>
      </c>
      <c r="I136" s="5">
        <f t="array" aca="1" ref="I136" ca="1">KURT(LN(OFFSET($B$3,0,0,$D$2-E136,1)/OFFSET($B$3,E136,0,$D$2-E136,1)))+3</f>
        <v>3.7724089788236088</v>
      </c>
      <c r="J136" s="1">
        <f t="array" aca="1" ref="J136" ca="1">SUM(IF(LN(OFFSET($B$3,0,0,$D$2-E136,1)/OFFSET($B$3,E136,0,$D$2-E136,1))&gt;F136,1,0))</f>
        <v>4215</v>
      </c>
      <c r="K136" s="2">
        <f t="array" aca="1" ref="K136" ca="1">SQRT(SUM(IF(LN(OFFSET($B$3,0,0,$D$2-E136,1)/OFFSET($B$3,E136,0,$D$2-E136,1))&gt;F136,(LN(OFFSET($B$3,0,0,$D$2-E136,1)/OFFSET($B$3,E136,0,$D$2-E136,1))-F136)^2,"")))/SQRT(J136)</f>
        <v>0.1288259359488893</v>
      </c>
      <c r="L136" s="6">
        <f t="shared" ca="1" si="4"/>
        <v>0.83964472630475395</v>
      </c>
      <c r="M136" s="1">
        <f t="array" aca="1" ref="M136" ca="1">SUM(IF(LN(OFFSET($B$3,0,0,$D$2-E136,1)/OFFSET($B$3,E136,0,$D$2-E136,1))&lt;=F136,1,0))</f>
        <v>3173</v>
      </c>
      <c r="N136" s="2">
        <f t="array" aca="1" ref="N136" ca="1">SQRT(SUM(IF(LN(OFFSET($B$3,0,0,$D$2-E136,1)/OFFSET($B$3,E136,0,$D$2-E136,1))&lt;=F136,(LN(OFFSET($B$3,0,0,$D$2-E136,1)/OFFSET($B$3,E136,0,$D$2-E136,1))-F136)^2,"")))/SQRT(M136)</f>
        <v>0.18099154394811137</v>
      </c>
      <c r="O136" s="13">
        <f t="shared" ca="1" si="5"/>
        <v>1.1796428588889056</v>
      </c>
    </row>
    <row r="137" spans="1:15" ht="15">
      <c r="A137" s="14">
        <v>42625</v>
      </c>
      <c r="B137" s="15">
        <v>4439.8</v>
      </c>
      <c r="C137" s="1"/>
      <c r="D137" s="1"/>
      <c r="E137" s="1">
        <v>134</v>
      </c>
      <c r="F137" s="2">
        <f t="array" aca="1" ref="F137" ca="1">AVERAGE(LN(OFFSET($B$3,0,0,$D$2-E137,1)/OFFSET($B$3,E137,0,$D$2-E137,1)))</f>
        <v>2.4071071494995312E-2</v>
      </c>
      <c r="G137" s="3">
        <f t="array" aca="1" ref="G137" ca="1">_xlfn.STDEV.S(LN(OFFSET($B$3,0,0,$D$2-E137,1)/OFFSET($B$3,E137,0,$D$2-E137,1)))</f>
        <v>0.15395470218398116</v>
      </c>
      <c r="H137" s="4">
        <f t="array" aca="1" ref="H137" ca="1">SKEW(LN(OFFSET($B$3,0,0,$D$2-E137,1)/OFFSET($B$3,E137,0,$D$2-E137,1)))</f>
        <v>-0.66356960476586946</v>
      </c>
      <c r="I137" s="5">
        <f t="array" aca="1" ref="I137" ca="1">KURT(LN(OFFSET($B$3,0,0,$D$2-E137,1)/OFFSET($B$3,E137,0,$D$2-E137,1)))+3</f>
        <v>3.7531473604175485</v>
      </c>
      <c r="J137" s="1">
        <f t="array" aca="1" ref="J137" ca="1">SUM(IF(LN(OFFSET($B$3,0,0,$D$2-E137,1)/OFFSET($B$3,E137,0,$D$2-E137,1))&gt;F137,1,0))</f>
        <v>4223</v>
      </c>
      <c r="K137" s="2">
        <f t="array" aca="1" ref="K137" ca="1">SQRT(SUM(IF(LN(OFFSET($B$3,0,0,$D$2-E137,1)/OFFSET($B$3,E137,0,$D$2-E137,1))&gt;F137,(LN(OFFSET($B$3,0,0,$D$2-E137,1)/OFFSET($B$3,E137,0,$D$2-E137,1))-F137)^2,"")))/SQRT(J137)</f>
        <v>0.12915375109216989</v>
      </c>
      <c r="L137" s="6">
        <f t="shared" ca="1" si="4"/>
        <v>0.83890747901825513</v>
      </c>
      <c r="M137" s="1">
        <f t="array" aca="1" ref="M137" ca="1">SUM(IF(LN(OFFSET($B$3,0,0,$D$2-E137,1)/OFFSET($B$3,E137,0,$D$2-E137,1))&lt;=F137,1,0))</f>
        <v>3164</v>
      </c>
      <c r="N137" s="2">
        <f t="array" aca="1" ref="N137" ca="1">SQRT(SUM(IF(LN(OFFSET($B$3,0,0,$D$2-E137,1)/OFFSET($B$3,E137,0,$D$2-E137,1))&lt;=F137,(LN(OFFSET($B$3,0,0,$D$2-E137,1)/OFFSET($B$3,E137,0,$D$2-E137,1))-F137)^2,"")))/SQRT(M137)</f>
        <v>0.18184055461485904</v>
      </c>
      <c r="O137" s="13">
        <f t="shared" ca="1" si="5"/>
        <v>1.1811302417873104</v>
      </c>
    </row>
    <row r="138" spans="1:15" ht="15">
      <c r="A138" s="14">
        <v>42622</v>
      </c>
      <c r="B138" s="15">
        <v>4491.3999999999996</v>
      </c>
      <c r="C138" s="1"/>
      <c r="D138" s="1"/>
      <c r="E138" s="1">
        <v>135</v>
      </c>
      <c r="F138" s="2">
        <f t="array" aca="1" ref="F138" ca="1">AVERAGE(LN(OFFSET($B$3,0,0,$D$2-E138,1)/OFFSET($B$3,E138,0,$D$2-E138,1)))</f>
        <v>2.4288115290945544E-2</v>
      </c>
      <c r="G138" s="3">
        <f t="array" aca="1" ref="G138" ca="1">_xlfn.STDEV.S(LN(OFFSET($B$3,0,0,$D$2-E138,1)/OFFSET($B$3,E138,0,$D$2-E138,1)))</f>
        <v>0.15445959781958757</v>
      </c>
      <c r="H138" s="4">
        <f t="array" aca="1" ref="H138" ca="1">SKEW(LN(OFFSET($B$3,0,0,$D$2-E138,1)/OFFSET($B$3,E138,0,$D$2-E138,1)))</f>
        <v>-0.6610696038613183</v>
      </c>
      <c r="I138" s="5">
        <f t="array" aca="1" ref="I138" ca="1">KURT(LN(OFFSET($B$3,0,0,$D$2-E138,1)/OFFSET($B$3,E138,0,$D$2-E138,1)))+3</f>
        <v>3.7352740222498957</v>
      </c>
      <c r="J138" s="1">
        <f t="array" aca="1" ref="J138" ca="1">SUM(IF(LN(OFFSET($B$3,0,0,$D$2-E138,1)/OFFSET($B$3,E138,0,$D$2-E138,1))&gt;F138,1,0))</f>
        <v>4232</v>
      </c>
      <c r="K138" s="2">
        <f t="array" aca="1" ref="K138" ca="1">SQRT(SUM(IF(LN(OFFSET($B$3,0,0,$D$2-E138,1)/OFFSET($B$3,E138,0,$D$2-E138,1))&gt;F138,(LN(OFFSET($B$3,0,0,$D$2-E138,1)/OFFSET($B$3,E138,0,$D$2-E138,1))-F138)^2,"")))/SQRT(J138)</f>
        <v>0.12946145307915535</v>
      </c>
      <c r="L138" s="6">
        <f t="shared" ca="1" si="4"/>
        <v>0.83815738812404117</v>
      </c>
      <c r="M138" s="1">
        <f t="array" aca="1" ref="M138" ca="1">SUM(IF(LN(OFFSET($B$3,0,0,$D$2-E138,1)/OFFSET($B$3,E138,0,$D$2-E138,1))&lt;=F138,1,0))</f>
        <v>3154</v>
      </c>
      <c r="N138" s="2">
        <f t="array" aca="1" ref="N138" ca="1">SQRT(SUM(IF(LN(OFFSET($B$3,0,0,$D$2-E138,1)/OFFSET($B$3,E138,0,$D$2-E138,1))&lt;=F138,(LN(OFFSET($B$3,0,0,$D$2-E138,1)/OFFSET($B$3,E138,0,$D$2-E138,1))-F138)^2,"")))/SQRT(M138)</f>
        <v>0.18268427469486778</v>
      </c>
      <c r="O138" s="13">
        <f t="shared" ca="1" si="5"/>
        <v>1.1827317775891615</v>
      </c>
    </row>
    <row r="139" spans="1:15" ht="15">
      <c r="A139" s="14">
        <v>42621</v>
      </c>
      <c r="B139" s="15">
        <v>4542.2</v>
      </c>
      <c r="C139" s="1"/>
      <c r="D139" s="1"/>
      <c r="E139" s="1">
        <v>136</v>
      </c>
      <c r="F139" s="2">
        <f t="array" aca="1" ref="F139" ca="1">AVERAGE(LN(OFFSET($B$3,0,0,$D$2-E139,1)/OFFSET($B$3,E139,0,$D$2-E139,1)))</f>
        <v>2.4505604278212186E-2</v>
      </c>
      <c r="G139" s="3">
        <f t="array" aca="1" ref="G139" ca="1">_xlfn.STDEV.S(LN(OFFSET($B$3,0,0,$D$2-E139,1)/OFFSET($B$3,E139,0,$D$2-E139,1)))</f>
        <v>0.1549786716998601</v>
      </c>
      <c r="H139" s="4">
        <f t="array" aca="1" ref="H139" ca="1">SKEW(LN(OFFSET($B$3,0,0,$D$2-E139,1)/OFFSET($B$3,E139,0,$D$2-E139,1)))</f>
        <v>-0.65885000581279929</v>
      </c>
      <c r="I139" s="5">
        <f t="array" aca="1" ref="I139" ca="1">KURT(LN(OFFSET($B$3,0,0,$D$2-E139,1)/OFFSET($B$3,E139,0,$D$2-E139,1)))+3</f>
        <v>3.7198734609493451</v>
      </c>
      <c r="J139" s="1">
        <f t="array" aca="1" ref="J139" ca="1">SUM(IF(LN(OFFSET($B$3,0,0,$D$2-E139,1)/OFFSET($B$3,E139,0,$D$2-E139,1))&gt;F139,1,0))</f>
        <v>4246</v>
      </c>
      <c r="K139" s="2">
        <f t="array" aca="1" ref="K139" ca="1">SQRT(SUM(IF(LN(OFFSET($B$3,0,0,$D$2-E139,1)/OFFSET($B$3,E139,0,$D$2-E139,1))&gt;F139,(LN(OFFSET($B$3,0,0,$D$2-E139,1)/OFFSET($B$3,E139,0,$D$2-E139,1))-F139)^2,"")))/SQRT(J139)</f>
        <v>0.12968996298158184</v>
      </c>
      <c r="L139" s="6">
        <f t="shared" ca="1" si="4"/>
        <v>0.83682458727447528</v>
      </c>
      <c r="M139" s="1">
        <f t="array" aca="1" ref="M139" ca="1">SUM(IF(LN(OFFSET($B$3,0,0,$D$2-E139,1)/OFFSET($B$3,E139,0,$D$2-E139,1))&lt;=F139,1,0))</f>
        <v>3139</v>
      </c>
      <c r="N139" s="2">
        <f t="array" aca="1" ref="N139" ca="1">SQRT(SUM(IF(LN(OFFSET($B$3,0,0,$D$2-E139,1)/OFFSET($B$3,E139,0,$D$2-E139,1))&lt;=F139,(LN(OFFSET($B$3,0,0,$D$2-E139,1)/OFFSET($B$3,E139,0,$D$2-E139,1))-F139)^2,"")))/SQRT(M139)</f>
        <v>0.18370738880276993</v>
      </c>
      <c r="O139" s="13">
        <f t="shared" ca="1" si="5"/>
        <v>1.1853720695099734</v>
      </c>
    </row>
    <row r="140" spans="1:15" ht="15">
      <c r="A140" s="14">
        <v>42620</v>
      </c>
      <c r="B140" s="15">
        <v>4557.66</v>
      </c>
      <c r="C140" s="1"/>
      <c r="D140" s="1"/>
      <c r="E140" s="1">
        <v>137</v>
      </c>
      <c r="F140" s="2">
        <f t="array" aca="1" ref="F140" ca="1">AVERAGE(LN(OFFSET($B$3,0,0,$D$2-E140,1)/OFFSET($B$3,E140,0,$D$2-E140,1)))</f>
        <v>2.4726062521720129E-2</v>
      </c>
      <c r="G140" s="3">
        <f t="array" aca="1" ref="G140" ca="1">_xlfn.STDEV.S(LN(OFFSET($B$3,0,0,$D$2-E140,1)/OFFSET($B$3,E140,0,$D$2-E140,1)))</f>
        <v>0.15548577746983486</v>
      </c>
      <c r="H140" s="4">
        <f t="array" aca="1" ref="H140" ca="1">SKEW(LN(OFFSET($B$3,0,0,$D$2-E140,1)/OFFSET($B$3,E140,0,$D$2-E140,1)))</f>
        <v>-0.657217985442477</v>
      </c>
      <c r="I140" s="5">
        <f t="array" aca="1" ref="I140" ca="1">KURT(LN(OFFSET($B$3,0,0,$D$2-E140,1)/OFFSET($B$3,E140,0,$D$2-E140,1)))+3</f>
        <v>3.706316094792284</v>
      </c>
      <c r="J140" s="1">
        <f t="array" aca="1" ref="J140" ca="1">SUM(IF(LN(OFFSET($B$3,0,0,$D$2-E140,1)/OFFSET($B$3,E140,0,$D$2-E140,1))&gt;F140,1,0))</f>
        <v>4234</v>
      </c>
      <c r="K140" s="2">
        <f t="array" aca="1" ref="K140" ca="1">SQRT(SUM(IF(LN(OFFSET($B$3,0,0,$D$2-E140,1)/OFFSET($B$3,E140,0,$D$2-E140,1))&gt;F140,(LN(OFFSET($B$3,0,0,$D$2-E140,1)/OFFSET($B$3,E140,0,$D$2-E140,1))-F140)^2,"")))/SQRT(J140)</f>
        <v>0.13029830111211271</v>
      </c>
      <c r="L140" s="6">
        <f t="shared" ca="1" si="4"/>
        <v>0.83800784375530002</v>
      </c>
      <c r="M140" s="1">
        <f t="array" aca="1" ref="M140" ca="1">SUM(IF(LN(OFFSET($B$3,0,0,$D$2-E140,1)/OFFSET($B$3,E140,0,$D$2-E140,1))&lt;=F140,1,0))</f>
        <v>3150</v>
      </c>
      <c r="N140" s="2">
        <f t="array" aca="1" ref="N140" ca="1">SQRT(SUM(IF(LN(OFFSET($B$3,0,0,$D$2-E140,1)/OFFSET($B$3,E140,0,$D$2-E140,1))&lt;=F140,(LN(OFFSET($B$3,0,0,$D$2-E140,1)/OFFSET($B$3,E140,0,$D$2-E140,1))-F140)^2,"")))/SQRT(M140)</f>
        <v>0.18396581131166129</v>
      </c>
      <c r="O140" s="13">
        <f t="shared" ca="1" si="5"/>
        <v>1.1831680961774895</v>
      </c>
    </row>
    <row r="141" spans="1:15" ht="15">
      <c r="A141" s="14">
        <v>42619</v>
      </c>
      <c r="B141" s="15">
        <v>4529.96</v>
      </c>
      <c r="C141" s="1"/>
      <c r="D141" s="1"/>
      <c r="E141" s="1">
        <v>138</v>
      </c>
      <c r="F141" s="2">
        <f t="array" aca="1" ref="F141" ca="1">AVERAGE(LN(OFFSET($B$3,0,0,$D$2-E141,1)/OFFSET($B$3,E141,0,$D$2-E141,1)))</f>
        <v>2.4948580273060149E-2</v>
      </c>
      <c r="G141" s="3">
        <f t="array" aca="1" ref="G141" ca="1">_xlfn.STDEV.S(LN(OFFSET($B$3,0,0,$D$2-E141,1)/OFFSET($B$3,E141,0,$D$2-E141,1)))</f>
        <v>0.15598004602008644</v>
      </c>
      <c r="H141" s="4">
        <f t="array" aca="1" ref="H141" ca="1">SKEW(LN(OFFSET($B$3,0,0,$D$2-E141,1)/OFFSET($B$3,E141,0,$D$2-E141,1)))</f>
        <v>-0.654450173279022</v>
      </c>
      <c r="I141" s="5">
        <f t="array" aca="1" ref="I141" ca="1">KURT(LN(OFFSET($B$3,0,0,$D$2-E141,1)/OFFSET($B$3,E141,0,$D$2-E141,1)))+3</f>
        <v>3.6877242565891279</v>
      </c>
      <c r="J141" s="1">
        <f t="array" aca="1" ref="J141" ca="1">SUM(IF(LN(OFFSET($B$3,0,0,$D$2-E141,1)/OFFSET($B$3,E141,0,$D$2-E141,1))&gt;F141,1,0))</f>
        <v>4219</v>
      </c>
      <c r="K141" s="2">
        <f t="array" aca="1" ref="K141" ca="1">SQRT(SUM(IF(LN(OFFSET($B$3,0,0,$D$2-E141,1)/OFFSET($B$3,E141,0,$D$2-E141,1))&gt;F141,(LN(OFFSET($B$3,0,0,$D$2-E141,1)/OFFSET($B$3,E141,0,$D$2-E141,1))-F141)^2,"")))/SQRT(J141)</f>
        <v>0.13095353185263445</v>
      </c>
      <c r="L141" s="6">
        <f t="shared" ca="1" si="4"/>
        <v>0.83955310434881403</v>
      </c>
      <c r="M141" s="1">
        <f t="array" aca="1" ref="M141" ca="1">SUM(IF(LN(OFFSET($B$3,0,0,$D$2-E141,1)/OFFSET($B$3,E141,0,$D$2-E141,1))&lt;=F141,1,0))</f>
        <v>3164</v>
      </c>
      <c r="N141" s="2">
        <f t="array" aca="1" ref="N141" ca="1">SQRT(SUM(IF(LN(OFFSET($B$3,0,0,$D$2-E141,1)/OFFSET($B$3,E141,0,$D$2-E141,1))&lt;=F141,(LN(OFFSET($B$3,0,0,$D$2-E141,1)/OFFSET($B$3,E141,0,$D$2-E141,1))-F141)^2,"")))/SQRT(M141)</f>
        <v>0.18411256897932715</v>
      </c>
      <c r="O141" s="13">
        <f t="shared" ca="1" si="5"/>
        <v>1.1803597554755043</v>
      </c>
    </row>
    <row r="142" spans="1:15" ht="15">
      <c r="A142" s="14">
        <v>42618</v>
      </c>
      <c r="B142" s="15">
        <v>4541.08</v>
      </c>
      <c r="C142" s="1"/>
      <c r="D142" s="1"/>
      <c r="E142" s="1">
        <v>139</v>
      </c>
      <c r="F142" s="2">
        <f t="array" aca="1" ref="F142" ca="1">AVERAGE(LN(OFFSET($B$3,0,0,$D$2-E142,1)/OFFSET($B$3,E142,0,$D$2-E142,1)))</f>
        <v>2.5171814160362994E-2</v>
      </c>
      <c r="G142" s="3">
        <f t="array" aca="1" ref="G142" ca="1">_xlfn.STDEV.S(LN(OFFSET($B$3,0,0,$D$2-E142,1)/OFFSET($B$3,E142,0,$D$2-E142,1)))</f>
        <v>0.15644907648787265</v>
      </c>
      <c r="H142" s="4">
        <f t="array" aca="1" ref="H142" ca="1">SKEW(LN(OFFSET($B$3,0,0,$D$2-E142,1)/OFFSET($B$3,E142,0,$D$2-E142,1)))</f>
        <v>-0.65198479486245464</v>
      </c>
      <c r="I142" s="5">
        <f t="array" aca="1" ref="I142" ca="1">KURT(LN(OFFSET($B$3,0,0,$D$2-E142,1)/OFFSET($B$3,E142,0,$D$2-E142,1)))+3</f>
        <v>3.6676046097430639</v>
      </c>
      <c r="J142" s="1">
        <f t="array" aca="1" ref="J142" ca="1">SUM(IF(LN(OFFSET($B$3,0,0,$D$2-E142,1)/OFFSET($B$3,E142,0,$D$2-E142,1))&gt;F142,1,0))</f>
        <v>4224</v>
      </c>
      <c r="K142" s="2">
        <f t="array" aca="1" ref="K142" ca="1">SQRT(SUM(IF(LN(OFFSET($B$3,0,0,$D$2-E142,1)/OFFSET($B$3,E142,0,$D$2-E142,1))&gt;F142,(LN(OFFSET($B$3,0,0,$D$2-E142,1)/OFFSET($B$3,E142,0,$D$2-E142,1))-F142)^2,"")))/SQRT(J142)</f>
        <v>0.13126902350296588</v>
      </c>
      <c r="L142" s="6">
        <f t="shared" ca="1" si="4"/>
        <v>0.83905272213697835</v>
      </c>
      <c r="M142" s="1">
        <f t="array" aca="1" ref="M142" ca="1">SUM(IF(LN(OFFSET($B$3,0,0,$D$2-E142,1)/OFFSET($B$3,E142,0,$D$2-E142,1))&lt;=F142,1,0))</f>
        <v>3158</v>
      </c>
      <c r="N142" s="2">
        <f t="array" aca="1" ref="N142" ca="1">SQRT(SUM(IF(LN(OFFSET($B$3,0,0,$D$2-E142,1)/OFFSET($B$3,E142,0,$D$2-E142,1))&lt;=F142,(LN(OFFSET($B$3,0,0,$D$2-E142,1)/OFFSET($B$3,E142,0,$D$2-E142,1))-F142)^2,"")))/SQRT(M142)</f>
        <v>0.18482106729853232</v>
      </c>
      <c r="O142" s="13">
        <f t="shared" ca="1" si="5"/>
        <v>1.181349685454097</v>
      </c>
    </row>
    <row r="143" spans="1:15" ht="15">
      <c r="A143" s="14">
        <v>42615</v>
      </c>
      <c r="B143" s="15">
        <v>4542.17</v>
      </c>
      <c r="C143" s="1"/>
      <c r="D143" s="1"/>
      <c r="E143" s="1">
        <v>140</v>
      </c>
      <c r="F143" s="2">
        <f t="array" aca="1" ref="F143" ca="1">AVERAGE(LN(OFFSET($B$3,0,0,$D$2-E143,1)/OFFSET($B$3,E143,0,$D$2-E143,1)))</f>
        <v>2.5392742394286395E-2</v>
      </c>
      <c r="G143" s="3">
        <f t="array" aca="1" ref="G143" ca="1">_xlfn.STDEV.S(LN(OFFSET($B$3,0,0,$D$2-E143,1)/OFFSET($B$3,E143,0,$D$2-E143,1)))</f>
        <v>0.15694592433133575</v>
      </c>
      <c r="H143" s="4">
        <f t="array" aca="1" ref="H143" ca="1">SKEW(LN(OFFSET($B$3,0,0,$D$2-E143,1)/OFFSET($B$3,E143,0,$D$2-E143,1)))</f>
        <v>-0.64950604365770004</v>
      </c>
      <c r="I143" s="5">
        <f t="array" aca="1" ref="I143" ca="1">KURT(LN(OFFSET($B$3,0,0,$D$2-E143,1)/OFFSET($B$3,E143,0,$D$2-E143,1)))+3</f>
        <v>3.6462826868182736</v>
      </c>
      <c r="J143" s="1">
        <f t="array" aca="1" ref="J143" ca="1">SUM(IF(LN(OFFSET($B$3,0,0,$D$2-E143,1)/OFFSET($B$3,E143,0,$D$2-E143,1))&gt;F143,1,0))</f>
        <v>4246</v>
      </c>
      <c r="K143" s="2">
        <f t="array" aca="1" ref="K143" ca="1">SQRT(SUM(IF(LN(OFFSET($B$3,0,0,$D$2-E143,1)/OFFSET($B$3,E143,0,$D$2-E143,1))&gt;F143,(LN(OFFSET($B$3,0,0,$D$2-E143,1)/OFFSET($B$3,E143,0,$D$2-E143,1))-F143)^2,"")))/SQRT(J143)</f>
        <v>0.13132082293482583</v>
      </c>
      <c r="L143" s="6">
        <f t="shared" ca="1" si="4"/>
        <v>0.83672655721590072</v>
      </c>
      <c r="M143" s="1">
        <f t="array" aca="1" ref="M143" ca="1">SUM(IF(LN(OFFSET($B$3,0,0,$D$2-E143,1)/OFFSET($B$3,E143,0,$D$2-E143,1))&lt;=F143,1,0))</f>
        <v>3135</v>
      </c>
      <c r="N143" s="2">
        <f t="array" aca="1" ref="N143" ca="1">SQRT(SUM(IF(LN(OFFSET($B$3,0,0,$D$2-E143,1)/OFFSET($B$3,E143,0,$D$2-E143,1))&lt;=F143,(LN(OFFSET($B$3,0,0,$D$2-E143,1)/OFFSET($B$3,E143,0,$D$2-E143,1))-F143)^2,"")))/SQRT(M143)</f>
        <v>0.18608823669519012</v>
      </c>
      <c r="O143" s="13">
        <f t="shared" ca="1" si="5"/>
        <v>1.1856837792253254</v>
      </c>
    </row>
    <row r="144" spans="1:15" ht="15">
      <c r="A144" s="14">
        <v>42614</v>
      </c>
      <c r="B144" s="15">
        <v>4439.67</v>
      </c>
      <c r="C144" s="1"/>
      <c r="D144" s="1"/>
      <c r="E144" s="1">
        <v>141</v>
      </c>
      <c r="F144" s="2">
        <f t="array" aca="1" ref="F144" ca="1">AVERAGE(LN(OFFSET($B$3,0,0,$D$2-E144,1)/OFFSET($B$3,E144,0,$D$2-E144,1)))</f>
        <v>2.5610345390419727E-2</v>
      </c>
      <c r="G144" s="3">
        <f t="array" aca="1" ref="G144" ca="1">_xlfn.STDEV.S(LN(OFFSET($B$3,0,0,$D$2-E144,1)/OFFSET($B$3,E144,0,$D$2-E144,1)))</f>
        <v>0.15741803915495994</v>
      </c>
      <c r="H144" s="4">
        <f t="array" aca="1" ref="H144" ca="1">SKEW(LN(OFFSET($B$3,0,0,$D$2-E144,1)/OFFSET($B$3,E144,0,$D$2-E144,1)))</f>
        <v>-0.64743494083754283</v>
      </c>
      <c r="I144" s="5">
        <f t="array" aca="1" ref="I144" ca="1">KURT(LN(OFFSET($B$3,0,0,$D$2-E144,1)/OFFSET($B$3,E144,0,$D$2-E144,1)))+3</f>
        <v>3.627692278140652</v>
      </c>
      <c r="J144" s="1">
        <f t="array" aca="1" ref="J144" ca="1">SUM(IF(LN(OFFSET($B$3,0,0,$D$2-E144,1)/OFFSET($B$3,E144,0,$D$2-E144,1))&gt;F144,1,0))</f>
        <v>4263</v>
      </c>
      <c r="K144" s="2">
        <f t="array" aca="1" ref="K144" ca="1">SQRT(SUM(IF(LN(OFFSET($B$3,0,0,$D$2-E144,1)/OFFSET($B$3,E144,0,$D$2-E144,1))&gt;F144,(LN(OFFSET($B$3,0,0,$D$2-E144,1)/OFFSET($B$3,E144,0,$D$2-E144,1))-F144)^2,"")))/SQRT(J144)</f>
        <v>0.13143906037179023</v>
      </c>
      <c r="L144" s="6">
        <f t="shared" ca="1" si="4"/>
        <v>0.83496822268509907</v>
      </c>
      <c r="M144" s="1">
        <f t="array" aca="1" ref="M144" ca="1">SUM(IF(LN(OFFSET($B$3,0,0,$D$2-E144,1)/OFFSET($B$3,E144,0,$D$2-E144,1))&lt;=F144,1,0))</f>
        <v>3117</v>
      </c>
      <c r="N144" s="2">
        <f t="array" aca="1" ref="N144" ca="1">SQRT(SUM(IF(LN(OFFSET($B$3,0,0,$D$2-E144,1)/OFFSET($B$3,E144,0,$D$2-E144,1))&lt;=F144,(LN(OFFSET($B$3,0,0,$D$2-E144,1)/OFFSET($B$3,E144,0,$D$2-E144,1))-F144)^2,"")))/SQRT(M144)</f>
        <v>0.18717828205232112</v>
      </c>
      <c r="O144" s="13">
        <f t="shared" ca="1" si="5"/>
        <v>1.1890523033898652</v>
      </c>
    </row>
    <row r="145" spans="1:15" ht="15">
      <c r="A145" s="14">
        <v>42613</v>
      </c>
      <c r="B145" s="15">
        <v>4438.22</v>
      </c>
      <c r="C145" s="1"/>
      <c r="D145" s="1"/>
      <c r="E145" s="1">
        <v>142</v>
      </c>
      <c r="F145" s="2">
        <f t="array" aca="1" ref="F145" ca="1">AVERAGE(LN(OFFSET($B$3,0,0,$D$2-E145,1)/OFFSET($B$3,E145,0,$D$2-E145,1)))</f>
        <v>2.5821640971011712E-2</v>
      </c>
      <c r="G145" s="3">
        <f t="array" aca="1" ref="G145" ca="1">_xlfn.STDEV.S(LN(OFFSET($B$3,0,0,$D$2-E145,1)/OFFSET($B$3,E145,0,$D$2-E145,1)))</f>
        <v>0.15789405152877389</v>
      </c>
      <c r="H145" s="4">
        <f t="array" aca="1" ref="H145" ca="1">SKEW(LN(OFFSET($B$3,0,0,$D$2-E145,1)/OFFSET($B$3,E145,0,$D$2-E145,1)))</f>
        <v>-0.64536239048445498</v>
      </c>
      <c r="I145" s="5">
        <f t="array" aca="1" ref="I145" ca="1">KURT(LN(OFFSET($B$3,0,0,$D$2-E145,1)/OFFSET($B$3,E145,0,$D$2-E145,1)))+3</f>
        <v>3.6094737984188501</v>
      </c>
      <c r="J145" s="1">
        <f t="array" aca="1" ref="J145" ca="1">SUM(IF(LN(OFFSET($B$3,0,0,$D$2-E145,1)/OFFSET($B$3,E145,0,$D$2-E145,1))&gt;F145,1,0))</f>
        <v>4261</v>
      </c>
      <c r="K145" s="2">
        <f t="array" aca="1" ref="K145" ca="1">SQRT(SUM(IF(LN(OFFSET($B$3,0,0,$D$2-E145,1)/OFFSET($B$3,E145,0,$D$2-E145,1))&gt;F145,(LN(OFFSET($B$3,0,0,$D$2-E145,1)/OFFSET($B$3,E145,0,$D$2-E145,1))-F145)^2,"")))/SQRT(J145)</f>
        <v>0.13187013728289651</v>
      </c>
      <c r="L145" s="6">
        <f t="shared" ca="1" si="4"/>
        <v>0.83518116107664198</v>
      </c>
      <c r="M145" s="1">
        <f t="array" aca="1" ref="M145" ca="1">SUM(IF(LN(OFFSET($B$3,0,0,$D$2-E145,1)/OFFSET($B$3,E145,0,$D$2-E145,1))&lt;=F145,1,0))</f>
        <v>3118</v>
      </c>
      <c r="N145" s="2">
        <f t="array" aca="1" ref="N145" ca="1">SQRT(SUM(IF(LN(OFFSET($B$3,0,0,$D$2-E145,1)/OFFSET($B$3,E145,0,$D$2-E145,1))&lt;=F145,(LN(OFFSET($B$3,0,0,$D$2-E145,1)/OFFSET($B$3,E145,0,$D$2-E145,1))-F145)^2,"")))/SQRT(M145)</f>
        <v>0.18769030000665052</v>
      </c>
      <c r="O145" s="13">
        <f t="shared" ca="1" si="5"/>
        <v>1.1887103927562888</v>
      </c>
    </row>
    <row r="146" spans="1:15" ht="15">
      <c r="A146" s="14">
        <v>42612</v>
      </c>
      <c r="B146" s="15">
        <v>4457.49</v>
      </c>
      <c r="C146" s="1"/>
      <c r="D146" s="1"/>
      <c r="E146" s="1">
        <v>143</v>
      </c>
      <c r="F146" s="2">
        <f t="array" aca="1" ref="F146" ca="1">AVERAGE(LN(OFFSET($B$3,0,0,$D$2-E146,1)/OFFSET($B$3,E146,0,$D$2-E146,1)))</f>
        <v>2.6030984457180599E-2</v>
      </c>
      <c r="G146" s="3">
        <f t="array" aca="1" ref="G146" ca="1">_xlfn.STDEV.S(LN(OFFSET($B$3,0,0,$D$2-E146,1)/OFFSET($B$3,E146,0,$D$2-E146,1)))</f>
        <v>0.15838131960062807</v>
      </c>
      <c r="H146" s="4">
        <f t="array" aca="1" ref="H146" ca="1">SKEW(LN(OFFSET($B$3,0,0,$D$2-E146,1)/OFFSET($B$3,E146,0,$D$2-E146,1)))</f>
        <v>-0.64312752589040678</v>
      </c>
      <c r="I146" s="5">
        <f t="array" aca="1" ref="I146" ca="1">KURT(LN(OFFSET($B$3,0,0,$D$2-E146,1)/OFFSET($B$3,E146,0,$D$2-E146,1)))+3</f>
        <v>3.59118125448849</v>
      </c>
      <c r="J146" s="1">
        <f t="array" aca="1" ref="J146" ca="1">SUM(IF(LN(OFFSET($B$3,0,0,$D$2-E146,1)/OFFSET($B$3,E146,0,$D$2-E146,1))&gt;F146,1,0))</f>
        <v>4275</v>
      </c>
      <c r="K146" s="2">
        <f t="array" aca="1" ref="K146" ca="1">SQRT(SUM(IF(LN(OFFSET($B$3,0,0,$D$2-E146,1)/OFFSET($B$3,E146,0,$D$2-E146,1))&gt;F146,(LN(OFFSET($B$3,0,0,$D$2-E146,1)/OFFSET($B$3,E146,0,$D$2-E146,1))-F146)^2,"")))/SQRT(J146)</f>
        <v>0.13207218629977294</v>
      </c>
      <c r="L146" s="6">
        <f t="shared" ca="1" si="4"/>
        <v>0.83388739677636325</v>
      </c>
      <c r="M146" s="1">
        <f t="array" aca="1" ref="M146" ca="1">SUM(IF(LN(OFFSET($B$3,0,0,$D$2-E146,1)/OFFSET($B$3,E146,0,$D$2-E146,1))&lt;=F146,1,0))</f>
        <v>3103</v>
      </c>
      <c r="N146" s="2">
        <f t="array" aca="1" ref="N146" ca="1">SQRT(SUM(IF(LN(OFFSET($B$3,0,0,$D$2-E146,1)/OFFSET($B$3,E146,0,$D$2-E146,1))&lt;=F146,(LN(OFFSET($B$3,0,0,$D$2-E146,1)/OFFSET($B$3,E146,0,$D$2-E146,1))-F146)^2,"")))/SQRT(M146)</f>
        <v>0.1886911644445706</v>
      </c>
      <c r="O146" s="13">
        <f t="shared" ca="1" si="5"/>
        <v>1.1913725994982955</v>
      </c>
    </row>
    <row r="147" spans="1:15" ht="15">
      <c r="A147" s="14">
        <v>42611</v>
      </c>
      <c r="B147" s="15">
        <v>4424.25</v>
      </c>
      <c r="C147" s="1"/>
      <c r="D147" s="1"/>
      <c r="E147" s="1">
        <v>144</v>
      </c>
      <c r="F147" s="2">
        <f t="array" aca="1" ref="F147" ca="1">AVERAGE(LN(OFFSET($B$3,0,0,$D$2-E147,1)/OFFSET($B$3,E147,0,$D$2-E147,1)))</f>
        <v>2.6238904158859721E-2</v>
      </c>
      <c r="G147" s="3">
        <f t="array" aca="1" ref="G147" ca="1">_xlfn.STDEV.S(LN(OFFSET($B$3,0,0,$D$2-E147,1)/OFFSET($B$3,E147,0,$D$2-E147,1)))</f>
        <v>0.15888773729990793</v>
      </c>
      <c r="H147" s="4">
        <f t="array" aca="1" ref="H147" ca="1">SKEW(LN(OFFSET($B$3,0,0,$D$2-E147,1)/OFFSET($B$3,E147,0,$D$2-E147,1)))</f>
        <v>-0.64108327062006198</v>
      </c>
      <c r="I147" s="5">
        <f t="array" aca="1" ref="I147" ca="1">KURT(LN(OFFSET($B$3,0,0,$D$2-E147,1)/OFFSET($B$3,E147,0,$D$2-E147,1)))+3</f>
        <v>3.5737260114049376</v>
      </c>
      <c r="J147" s="1">
        <f t="array" aca="1" ref="J147" ca="1">SUM(IF(LN(OFFSET($B$3,0,0,$D$2-E147,1)/OFFSET($B$3,E147,0,$D$2-E147,1))&gt;F147,1,0))</f>
        <v>4254</v>
      </c>
      <c r="K147" s="2">
        <f t="array" aca="1" ref="K147" ca="1">SQRT(SUM(IF(LN(OFFSET($B$3,0,0,$D$2-E147,1)/OFFSET($B$3,E147,0,$D$2-E147,1))&gt;F147,(LN(OFFSET($B$3,0,0,$D$2-E147,1)/OFFSET($B$3,E147,0,$D$2-E147,1))-F147)^2,"")))/SQRT(J147)</f>
        <v>0.132834401519245</v>
      </c>
      <c r="L147" s="6">
        <f t="shared" ca="1" si="4"/>
        <v>0.83602676818610577</v>
      </c>
      <c r="M147" s="1">
        <f t="array" aca="1" ref="M147" ca="1">SUM(IF(LN(OFFSET($B$3,0,0,$D$2-E147,1)/OFFSET($B$3,E147,0,$D$2-E147,1))&lt;=F147,1,0))</f>
        <v>3123</v>
      </c>
      <c r="N147" s="2">
        <f t="array" aca="1" ref="N147" ca="1">SQRT(SUM(IF(LN(OFFSET($B$3,0,0,$D$2-E147,1)/OFFSET($B$3,E147,0,$D$2-E147,1))&lt;=F147,(LN(OFFSET($B$3,0,0,$D$2-E147,1)/OFFSET($B$3,E147,0,$D$2-E147,1))-F147)^2,"")))/SQRT(M147)</f>
        <v>0.18865322418668506</v>
      </c>
      <c r="O147" s="13">
        <f t="shared" ca="1" si="5"/>
        <v>1.1873365899257122</v>
      </c>
    </row>
    <row r="148" spans="1:15" ht="15">
      <c r="A148" s="14">
        <v>42608</v>
      </c>
      <c r="B148" s="15">
        <v>4441.87</v>
      </c>
      <c r="C148" s="1"/>
      <c r="D148" s="1"/>
      <c r="E148" s="1">
        <v>145</v>
      </c>
      <c r="F148" s="2">
        <f t="array" aca="1" ref="F148" ca="1">AVERAGE(LN(OFFSET($B$3,0,0,$D$2-E148,1)/OFFSET($B$3,E148,0,$D$2-E148,1)))</f>
        <v>2.6446587227372271E-2</v>
      </c>
      <c r="G148" s="3">
        <f t="array" aca="1" ref="G148" ca="1">_xlfn.STDEV.S(LN(OFFSET($B$3,0,0,$D$2-E148,1)/OFFSET($B$3,E148,0,$D$2-E148,1)))</f>
        <v>0.15937023348470966</v>
      </c>
      <c r="H148" s="4">
        <f t="array" aca="1" ref="H148" ca="1">SKEW(LN(OFFSET($B$3,0,0,$D$2-E148,1)/OFFSET($B$3,E148,0,$D$2-E148,1)))</f>
        <v>-0.63993209440837839</v>
      </c>
      <c r="I148" s="5">
        <f t="array" aca="1" ref="I148" ca="1">KURT(LN(OFFSET($B$3,0,0,$D$2-E148,1)/OFFSET($B$3,E148,0,$D$2-E148,1)))+3</f>
        <v>3.5541639024418834</v>
      </c>
      <c r="J148" s="1">
        <f t="array" aca="1" ref="J148" ca="1">SUM(IF(LN(OFFSET($B$3,0,0,$D$2-E148,1)/OFFSET($B$3,E148,0,$D$2-E148,1))&gt;F148,1,0))</f>
        <v>4252</v>
      </c>
      <c r="K148" s="2">
        <f t="array" aca="1" ref="K148" ca="1">SQRT(SUM(IF(LN(OFFSET($B$3,0,0,$D$2-E148,1)/OFFSET($B$3,E148,0,$D$2-E148,1))&gt;F148,(LN(OFFSET($B$3,0,0,$D$2-E148,1)/OFFSET($B$3,E148,0,$D$2-E148,1))-F148)^2,"")))/SQRT(J148)</f>
        <v>0.13325326823147329</v>
      </c>
      <c r="L148" s="6">
        <f t="shared" ca="1" si="4"/>
        <v>0.83612394433906578</v>
      </c>
      <c r="M148" s="1">
        <f t="array" aca="1" ref="M148" ca="1">SUM(IF(LN(OFFSET($B$3,0,0,$D$2-E148,1)/OFFSET($B$3,E148,0,$D$2-E148,1))&lt;=F148,1,0))</f>
        <v>3124</v>
      </c>
      <c r="N148" s="2">
        <f t="array" aca="1" ref="N148" ca="1">SQRT(SUM(IF(LN(OFFSET($B$3,0,0,$D$2-E148,1)/OFFSET($B$3,E148,0,$D$2-E148,1))&lt;=F148,(LN(OFFSET($B$3,0,0,$D$2-E148,1)/OFFSET($B$3,E148,0,$D$2-E148,1))-F148)^2,"")))/SQRT(M148)</f>
        <v>0.18918952482664123</v>
      </c>
      <c r="O148" s="13">
        <f t="shared" ca="1" si="5"/>
        <v>1.1871070317832753</v>
      </c>
    </row>
    <row r="149" spans="1:15" ht="15">
      <c r="A149" s="14">
        <v>42607</v>
      </c>
      <c r="B149" s="15">
        <v>4406.6099999999997</v>
      </c>
      <c r="C149" s="1"/>
      <c r="D149" s="1"/>
      <c r="E149" s="1">
        <v>146</v>
      </c>
      <c r="F149" s="2">
        <f t="array" aca="1" ref="F149" ca="1">AVERAGE(LN(OFFSET($B$3,0,0,$D$2-E149,1)/OFFSET($B$3,E149,0,$D$2-E149,1)))</f>
        <v>2.6654959517696596E-2</v>
      </c>
      <c r="G149" s="3">
        <f t="array" aca="1" ref="G149" ca="1">_xlfn.STDEV.S(LN(OFFSET($B$3,0,0,$D$2-E149,1)/OFFSET($B$3,E149,0,$D$2-E149,1)))</f>
        <v>0.15985282772219583</v>
      </c>
      <c r="H149" s="4">
        <f t="array" aca="1" ref="H149" ca="1">SKEW(LN(OFFSET($B$3,0,0,$D$2-E149,1)/OFFSET($B$3,E149,0,$D$2-E149,1)))</f>
        <v>-0.63868315377667972</v>
      </c>
      <c r="I149" s="5">
        <f t="array" aca="1" ref="I149" ca="1">KURT(LN(OFFSET($B$3,0,0,$D$2-E149,1)/OFFSET($B$3,E149,0,$D$2-E149,1)))+3</f>
        <v>3.5365441936414204</v>
      </c>
      <c r="J149" s="1">
        <f t="array" aca="1" ref="J149" ca="1">SUM(IF(LN(OFFSET($B$3,0,0,$D$2-E149,1)/OFFSET($B$3,E149,0,$D$2-E149,1))&gt;F149,1,0))</f>
        <v>4246</v>
      </c>
      <c r="K149" s="2">
        <f t="array" aca="1" ref="K149" ca="1">SQRT(SUM(IF(LN(OFFSET($B$3,0,0,$D$2-E149,1)/OFFSET($B$3,E149,0,$D$2-E149,1))&gt;F149,(LN(OFFSET($B$3,0,0,$D$2-E149,1)/OFFSET($B$3,E149,0,$D$2-E149,1))-F149)^2,"")))/SQRT(J149)</f>
        <v>0.13373878862724023</v>
      </c>
      <c r="L149" s="6">
        <f t="shared" ca="1" si="4"/>
        <v>0.83663698999220382</v>
      </c>
      <c r="M149" s="1">
        <f t="array" aca="1" ref="M149" ca="1">SUM(IF(LN(OFFSET($B$3,0,0,$D$2-E149,1)/OFFSET($B$3,E149,0,$D$2-E149,1))&lt;=F149,1,0))</f>
        <v>3129</v>
      </c>
      <c r="N149" s="2">
        <f t="array" aca="1" ref="N149" ca="1">SQRT(SUM(IF(LN(OFFSET($B$3,0,0,$D$2-E149,1)/OFFSET($B$3,E149,0,$D$2-E149,1))&lt;=F149,(LN(OFFSET($B$3,0,0,$D$2-E149,1)/OFFSET($B$3,E149,0,$D$2-E149,1))-F149)^2,"")))/SQRT(M149)</f>
        <v>0.18960106329635285</v>
      </c>
      <c r="O149" s="13">
        <f t="shared" ca="1" si="5"/>
        <v>1.1860976499324474</v>
      </c>
    </row>
    <row r="150" spans="1:15" ht="15">
      <c r="A150" s="14">
        <v>42606</v>
      </c>
      <c r="B150" s="15">
        <v>4435.47</v>
      </c>
      <c r="C150" s="1"/>
      <c r="D150" s="1"/>
      <c r="E150" s="1">
        <v>147</v>
      </c>
      <c r="F150" s="2">
        <f t="array" aca="1" ref="F150" ca="1">AVERAGE(LN(OFFSET($B$3,0,0,$D$2-E150,1)/OFFSET($B$3,E150,0,$D$2-E150,1)))</f>
        <v>2.6860668229710057E-2</v>
      </c>
      <c r="G150" s="3">
        <f t="array" aca="1" ref="G150" ca="1">_xlfn.STDEV.S(LN(OFFSET($B$3,0,0,$D$2-E150,1)/OFFSET($B$3,E150,0,$D$2-E150,1)))</f>
        <v>0.16032643761645476</v>
      </c>
      <c r="H150" s="4">
        <f t="array" aca="1" ref="H150" ca="1">SKEW(LN(OFFSET($B$3,0,0,$D$2-E150,1)/OFFSET($B$3,E150,0,$D$2-E150,1)))</f>
        <v>-0.63736081901808439</v>
      </c>
      <c r="I150" s="5">
        <f t="array" aca="1" ref="I150" ca="1">KURT(LN(OFFSET($B$3,0,0,$D$2-E150,1)/OFFSET($B$3,E150,0,$D$2-E150,1)))+3</f>
        <v>3.5185077820214237</v>
      </c>
      <c r="J150" s="1">
        <f t="array" aca="1" ref="J150" ca="1">SUM(IF(LN(OFFSET($B$3,0,0,$D$2-E150,1)/OFFSET($B$3,E150,0,$D$2-E150,1))&gt;F150,1,0))</f>
        <v>4242</v>
      </c>
      <c r="K150" s="2">
        <f t="array" aca="1" ref="K150" ca="1">SQRT(SUM(IF(LN(OFFSET($B$3,0,0,$D$2-E150,1)/OFFSET($B$3,E150,0,$D$2-E150,1))&gt;F150,(LN(OFFSET($B$3,0,0,$D$2-E150,1)/OFFSET($B$3,E150,0,$D$2-E150,1))-F150)^2,"")))/SQRT(J150)</f>
        <v>0.13418591655484943</v>
      </c>
      <c r="L150" s="6">
        <f t="shared" ca="1" si="4"/>
        <v>0.83695439473219824</v>
      </c>
      <c r="M150" s="1">
        <f t="array" aca="1" ref="M150" ca="1">SUM(IF(LN(OFFSET($B$3,0,0,$D$2-E150,1)/OFFSET($B$3,E150,0,$D$2-E150,1))&lt;=F150,1,0))</f>
        <v>3132</v>
      </c>
      <c r="N150" s="2">
        <f t="array" aca="1" ref="N150" ca="1">SQRT(SUM(IF(LN(OFFSET($B$3,0,0,$D$2-E150,1)/OFFSET($B$3,E150,0,$D$2-E150,1))&lt;=F150,(LN(OFFSET($B$3,0,0,$D$2-E150,1)/OFFSET($B$3,E150,0,$D$2-E150,1))-F150)^2,"")))/SQRT(M150)</f>
        <v>0.1900619232269225</v>
      </c>
      <c r="O150" s="13">
        <f t="shared" ca="1" si="5"/>
        <v>1.1854683859539326</v>
      </c>
    </row>
    <row r="151" spans="1:15" ht="15">
      <c r="A151" s="14">
        <v>42605</v>
      </c>
      <c r="B151" s="15">
        <v>4421.45</v>
      </c>
      <c r="C151" s="1"/>
      <c r="D151" s="1"/>
      <c r="E151" s="1">
        <v>148</v>
      </c>
      <c r="F151" s="2">
        <f t="array" aca="1" ref="F151" ca="1">AVERAGE(LN(OFFSET($B$3,0,0,$D$2-E151,1)/OFFSET($B$3,E151,0,$D$2-E151,1)))</f>
        <v>2.7062574560397359E-2</v>
      </c>
      <c r="G151" s="3">
        <f t="array" aca="1" ref="G151" ca="1">_xlfn.STDEV.S(LN(OFFSET($B$3,0,0,$D$2-E151,1)/OFFSET($B$3,E151,0,$D$2-E151,1)))</f>
        <v>0.1608189509885522</v>
      </c>
      <c r="H151" s="4">
        <f t="array" aca="1" ref="H151" ca="1">SKEW(LN(OFFSET($B$3,0,0,$D$2-E151,1)/OFFSET($B$3,E151,0,$D$2-E151,1)))</f>
        <v>-0.63571100248947621</v>
      </c>
      <c r="I151" s="5">
        <f t="array" aca="1" ref="I151" ca="1">KURT(LN(OFFSET($B$3,0,0,$D$2-E151,1)/OFFSET($B$3,E151,0,$D$2-E151,1)))+3</f>
        <v>3.5014904614689102</v>
      </c>
      <c r="J151" s="1">
        <f t="array" aca="1" ref="J151" ca="1">SUM(IF(LN(OFFSET($B$3,0,0,$D$2-E151,1)/OFFSET($B$3,E151,0,$D$2-E151,1))&gt;F151,1,0))</f>
        <v>4250</v>
      </c>
      <c r="K151" s="2">
        <f t="array" aca="1" ref="K151" ca="1">SQRT(SUM(IF(LN(OFFSET($B$3,0,0,$D$2-E151,1)/OFFSET($B$3,E151,0,$D$2-E151,1))&gt;F151,(LN(OFFSET($B$3,0,0,$D$2-E151,1)/OFFSET($B$3,E151,0,$D$2-E151,1))-F151)^2,"")))/SQRT(J151)</f>
        <v>0.13446254943196043</v>
      </c>
      <c r="L151" s="6">
        <f t="shared" ca="1" si="4"/>
        <v>0.83611134512083751</v>
      </c>
      <c r="M151" s="1">
        <f t="array" aca="1" ref="M151" ca="1">SUM(IF(LN(OFFSET($B$3,0,0,$D$2-E151,1)/OFFSET($B$3,E151,0,$D$2-E151,1))&lt;=F151,1,0))</f>
        <v>3123</v>
      </c>
      <c r="N151" s="2">
        <f t="array" aca="1" ref="N151" ca="1">SQRT(SUM(IF(LN(OFFSET($B$3,0,0,$D$2-E151,1)/OFFSET($B$3,E151,0,$D$2-E151,1))&lt;=F151,(LN(OFFSET($B$3,0,0,$D$2-E151,1)/OFFSET($B$3,E151,0,$D$2-E151,1))-F151)^2,"")))/SQRT(M151)</f>
        <v>0.19090707295051396</v>
      </c>
      <c r="O151" s="13">
        <f t="shared" ca="1" si="5"/>
        <v>1.1870931365800512</v>
      </c>
    </row>
    <row r="152" spans="1:15" ht="15">
      <c r="A152" s="14">
        <v>42604</v>
      </c>
      <c r="B152" s="15">
        <v>4389.9399999999996</v>
      </c>
      <c r="C152" s="1"/>
      <c r="D152" s="1"/>
      <c r="E152" s="1">
        <v>149</v>
      </c>
      <c r="F152" s="2">
        <f t="array" aca="1" ref="F152" ca="1">AVERAGE(LN(OFFSET($B$3,0,0,$D$2-E152,1)/OFFSET($B$3,E152,0,$D$2-E152,1)))</f>
        <v>2.7263292057410619E-2</v>
      </c>
      <c r="G152" s="3">
        <f t="array" aca="1" ref="G152" ca="1">_xlfn.STDEV.S(LN(OFFSET($B$3,0,0,$D$2-E152,1)/OFFSET($B$3,E152,0,$D$2-E152,1)))</f>
        <v>0.16128831494019366</v>
      </c>
      <c r="H152" s="4">
        <f t="array" aca="1" ref="H152" ca="1">SKEW(LN(OFFSET($B$3,0,0,$D$2-E152,1)/OFFSET($B$3,E152,0,$D$2-E152,1)))</f>
        <v>-0.6340254176920237</v>
      </c>
      <c r="I152" s="5">
        <f t="array" aca="1" ref="I152" ca="1">KURT(LN(OFFSET($B$3,0,0,$D$2-E152,1)/OFFSET($B$3,E152,0,$D$2-E152,1)))+3</f>
        <v>3.4818420281008278</v>
      </c>
      <c r="J152" s="1">
        <f t="array" aca="1" ref="J152" ca="1">SUM(IF(LN(OFFSET($B$3,0,0,$D$2-E152,1)/OFFSET($B$3,E152,0,$D$2-E152,1))&gt;F152,1,0))</f>
        <v>4230</v>
      </c>
      <c r="K152" s="2">
        <f t="array" aca="1" ref="K152" ca="1">SQRT(SUM(IF(LN(OFFSET($B$3,0,0,$D$2-E152,1)/OFFSET($B$3,E152,0,$D$2-E152,1))&gt;F152,(LN(OFFSET($B$3,0,0,$D$2-E152,1)/OFFSET($B$3,E152,0,$D$2-E152,1))-F152)^2,"")))/SQRT(J152)</f>
        <v>0.13517499132075872</v>
      </c>
      <c r="L152" s="6">
        <f t="shared" ca="1" si="4"/>
        <v>0.83809537827264258</v>
      </c>
      <c r="M152" s="1">
        <f t="array" aca="1" ref="M152" ca="1">SUM(IF(LN(OFFSET($B$3,0,0,$D$2-E152,1)/OFFSET($B$3,E152,0,$D$2-E152,1))&lt;=F152,1,0))</f>
        <v>3142</v>
      </c>
      <c r="N152" s="2">
        <f t="array" aca="1" ref="N152" ca="1">SQRT(SUM(IF(LN(OFFSET($B$3,0,0,$D$2-E152,1)/OFFSET($B$3,E152,0,$D$2-E152,1))&lt;=F152,(LN(OFFSET($B$3,0,0,$D$2-E152,1)/OFFSET($B$3,E152,0,$D$2-E152,1))-F152)^2,"")))/SQRT(M152)</f>
        <v>0.19086128545265479</v>
      </c>
      <c r="O152" s="13">
        <f t="shared" ca="1" si="5"/>
        <v>1.183354699461191</v>
      </c>
    </row>
    <row r="153" spans="1:15" ht="15">
      <c r="A153" s="14">
        <v>42601</v>
      </c>
      <c r="B153" s="15">
        <v>4400.5200000000004</v>
      </c>
      <c r="C153" s="1"/>
      <c r="D153" s="1"/>
      <c r="E153" s="1">
        <v>150</v>
      </c>
      <c r="F153" s="2">
        <f t="array" aca="1" ref="F153" ca="1">AVERAGE(LN(OFFSET($B$3,0,0,$D$2-E153,1)/OFFSET($B$3,E153,0,$D$2-E153,1)))</f>
        <v>2.7461744324085036E-2</v>
      </c>
      <c r="G153" s="3">
        <f t="array" aca="1" ref="G153" ca="1">_xlfn.STDEV.S(LN(OFFSET($B$3,0,0,$D$2-E153,1)/OFFSET($B$3,E153,0,$D$2-E153,1)))</f>
        <v>0.16176032161793094</v>
      </c>
      <c r="H153" s="4">
        <f t="array" aca="1" ref="H153" ca="1">SKEW(LN(OFFSET($B$3,0,0,$D$2-E153,1)/OFFSET($B$3,E153,0,$D$2-E153,1)))</f>
        <v>-0.63229028191128556</v>
      </c>
      <c r="I153" s="5">
        <f t="array" aca="1" ref="I153" ca="1">KURT(LN(OFFSET($B$3,0,0,$D$2-E153,1)/OFFSET($B$3,E153,0,$D$2-E153,1)))+3</f>
        <v>3.4628461788308407</v>
      </c>
      <c r="J153" s="1">
        <f t="array" aca="1" ref="J153" ca="1">SUM(IF(LN(OFFSET($B$3,0,0,$D$2-E153,1)/OFFSET($B$3,E153,0,$D$2-E153,1))&gt;F153,1,0))</f>
        <v>4235</v>
      </c>
      <c r="K153" s="2">
        <f t="array" aca="1" ref="K153" ca="1">SQRT(SUM(IF(LN(OFFSET($B$3,0,0,$D$2-E153,1)/OFFSET($B$3,E153,0,$D$2-E153,1))&gt;F153,(LN(OFFSET($B$3,0,0,$D$2-E153,1)/OFFSET($B$3,E153,0,$D$2-E153,1))-F153)^2,"")))/SQRT(J153)</f>
        <v>0.13547808110133416</v>
      </c>
      <c r="L153" s="6">
        <f t="shared" ca="1" si="4"/>
        <v>0.83752356416133988</v>
      </c>
      <c r="M153" s="1">
        <f t="array" aca="1" ref="M153" ca="1">SUM(IF(LN(OFFSET($B$3,0,0,$D$2-E153,1)/OFFSET($B$3,E153,0,$D$2-E153,1))&lt;=F153,1,0))</f>
        <v>3136</v>
      </c>
      <c r="N153" s="2">
        <f t="array" aca="1" ref="N153" ca="1">SQRT(SUM(IF(LN(OFFSET($B$3,0,0,$D$2-E153,1)/OFFSET($B$3,E153,0,$D$2-E153,1))&lt;=F153,(LN(OFFSET($B$3,0,0,$D$2-E153,1)/OFFSET($B$3,E153,0,$D$2-E153,1))-F153)^2,"")))/SQRT(M153)</f>
        <v>0.19159297591631375</v>
      </c>
      <c r="O153" s="13">
        <f t="shared" ca="1" si="5"/>
        <v>1.184425043174963</v>
      </c>
    </row>
    <row r="154" spans="1:15" ht="15">
      <c r="A154" s="14">
        <v>42600</v>
      </c>
      <c r="B154" s="15">
        <v>4437.0600000000004</v>
      </c>
      <c r="C154" s="1"/>
      <c r="D154" s="1"/>
      <c r="E154" s="1">
        <v>151</v>
      </c>
      <c r="F154" s="2">
        <f t="array" aca="1" ref="F154" ca="1">AVERAGE(LN(OFFSET($B$3,0,0,$D$2-E154,1)/OFFSET($B$3,E154,0,$D$2-E154,1)))</f>
        <v>2.7660719994934885E-2</v>
      </c>
      <c r="G154" s="3">
        <f t="array" aca="1" ref="G154" ca="1">_xlfn.STDEV.S(LN(OFFSET($B$3,0,0,$D$2-E154,1)/OFFSET($B$3,E154,0,$D$2-E154,1)))</f>
        <v>0.16225028481015152</v>
      </c>
      <c r="H154" s="4">
        <f t="array" aca="1" ref="H154" ca="1">SKEW(LN(OFFSET($B$3,0,0,$D$2-E154,1)/OFFSET($B$3,E154,0,$D$2-E154,1)))</f>
        <v>-0.63085660511538555</v>
      </c>
      <c r="I154" s="5">
        <f t="array" aca="1" ref="I154" ca="1">KURT(LN(OFFSET($B$3,0,0,$D$2-E154,1)/OFFSET($B$3,E154,0,$D$2-E154,1)))+3</f>
        <v>3.4475481485957702</v>
      </c>
      <c r="J154" s="1">
        <f t="array" aca="1" ref="J154" ca="1">SUM(IF(LN(OFFSET($B$3,0,0,$D$2-E154,1)/OFFSET($B$3,E154,0,$D$2-E154,1))&gt;F154,1,0))</f>
        <v>4244</v>
      </c>
      <c r="K154" s="2">
        <f t="array" aca="1" ref="K154" ca="1">SQRT(SUM(IF(LN(OFFSET($B$3,0,0,$D$2-E154,1)/OFFSET($B$3,E154,0,$D$2-E154,1))&gt;F154,(LN(OFFSET($B$3,0,0,$D$2-E154,1)/OFFSET($B$3,E154,0,$D$2-E154,1))-F154)^2,"")))/SQRT(J154)</f>
        <v>0.13572469722310657</v>
      </c>
      <c r="L154" s="6">
        <f t="shared" ca="1" si="4"/>
        <v>0.83651438505588782</v>
      </c>
      <c r="M154" s="1">
        <f t="array" aca="1" ref="M154" ca="1">SUM(IF(LN(OFFSET($B$3,0,0,$D$2-E154,1)/OFFSET($B$3,E154,0,$D$2-E154,1))&lt;=F154,1,0))</f>
        <v>3126</v>
      </c>
      <c r="N154" s="2">
        <f t="array" aca="1" ref="N154" ca="1">SQRT(SUM(IF(LN(OFFSET($B$3,0,0,$D$2-E154,1)/OFFSET($B$3,E154,0,$D$2-E154,1))&lt;=F154,(LN(OFFSET($B$3,0,0,$D$2-E154,1)/OFFSET($B$3,E154,0,$D$2-E154,1))-F154)^2,"")))/SQRT(M154)</f>
        <v>0.19247730185744985</v>
      </c>
      <c r="O154" s="13">
        <f t="shared" ca="1" si="5"/>
        <v>1.1862986994609399</v>
      </c>
    </row>
    <row r="155" spans="1:15" ht="15">
      <c r="A155" s="14">
        <v>42599</v>
      </c>
      <c r="B155" s="15">
        <v>4417.68</v>
      </c>
      <c r="C155" s="1"/>
      <c r="D155" s="1"/>
      <c r="E155" s="1">
        <v>152</v>
      </c>
      <c r="F155" s="2">
        <f t="array" aca="1" ref="F155" ca="1">AVERAGE(LN(OFFSET($B$3,0,0,$D$2-E155,1)/OFFSET($B$3,E155,0,$D$2-E155,1)))</f>
        <v>2.7858427383682036E-2</v>
      </c>
      <c r="G155" s="3">
        <f t="array" aca="1" ref="G155" ca="1">_xlfn.STDEV.S(LN(OFFSET($B$3,0,0,$D$2-E155,1)/OFFSET($B$3,E155,0,$D$2-E155,1)))</f>
        <v>0.16276478931215291</v>
      </c>
      <c r="H155" s="4">
        <f t="array" aca="1" ref="H155" ca="1">SKEW(LN(OFFSET($B$3,0,0,$D$2-E155,1)/OFFSET($B$3,E155,0,$D$2-E155,1)))</f>
        <v>-0.62925457383739236</v>
      </c>
      <c r="I155" s="5">
        <f t="array" aca="1" ref="I155" ca="1">KURT(LN(OFFSET($B$3,0,0,$D$2-E155,1)/OFFSET($B$3,E155,0,$D$2-E155,1)))+3</f>
        <v>3.4309004930781386</v>
      </c>
      <c r="J155" s="1">
        <f t="array" aca="1" ref="J155" ca="1">SUM(IF(LN(OFFSET($B$3,0,0,$D$2-E155,1)/OFFSET($B$3,E155,0,$D$2-E155,1))&gt;F155,1,0))</f>
        <v>4250</v>
      </c>
      <c r="K155" s="2">
        <f t="array" aca="1" ref="K155" ca="1">SQRT(SUM(IF(LN(OFFSET($B$3,0,0,$D$2-E155,1)/OFFSET($B$3,E155,0,$D$2-E155,1))&gt;F155,(LN(OFFSET($B$3,0,0,$D$2-E155,1)/OFFSET($B$3,E155,0,$D$2-E155,1))-F155)^2,"")))/SQRT(J155)</f>
        <v>0.13604165519592579</v>
      </c>
      <c r="L155" s="6">
        <f t="shared" ca="1" si="4"/>
        <v>0.8358174748410907</v>
      </c>
      <c r="M155" s="1">
        <f t="array" aca="1" ref="M155" ca="1">SUM(IF(LN(OFFSET($B$3,0,0,$D$2-E155,1)/OFFSET($B$3,E155,0,$D$2-E155,1))&lt;=F155,1,0))</f>
        <v>3119</v>
      </c>
      <c r="N155" s="2">
        <f t="array" aca="1" ref="N155" ca="1">SQRT(SUM(IF(LN(OFFSET($B$3,0,0,$D$2-E155,1)/OFFSET($B$3,E155,0,$D$2-E155,1))&lt;=F155,(LN(OFFSET($B$3,0,0,$D$2-E155,1)/OFFSET($B$3,E155,0,$D$2-E155,1))-F155)^2,"")))/SQRT(M155)</f>
        <v>0.19329882102620294</v>
      </c>
      <c r="O155" s="13">
        <f t="shared" ca="1" si="5"/>
        <v>1.1875960509830623</v>
      </c>
    </row>
    <row r="156" spans="1:15" ht="15">
      <c r="A156" s="14">
        <v>42598</v>
      </c>
      <c r="B156" s="15">
        <v>4460.4399999999996</v>
      </c>
      <c r="C156" s="1"/>
      <c r="D156" s="1"/>
      <c r="E156" s="1">
        <v>153</v>
      </c>
      <c r="F156" s="2">
        <f t="array" aca="1" ref="F156" ca="1">AVERAGE(LN(OFFSET($B$3,0,0,$D$2-E156,1)/OFFSET($B$3,E156,0,$D$2-E156,1)))</f>
        <v>2.8053098732165958E-2</v>
      </c>
      <c r="G156" s="3">
        <f t="array" aca="1" ref="G156" ca="1">_xlfn.STDEV.S(LN(OFFSET($B$3,0,0,$D$2-E156,1)/OFFSET($B$3,E156,0,$D$2-E156,1)))</f>
        <v>0.16326708317527031</v>
      </c>
      <c r="H156" s="4">
        <f t="array" aca="1" ref="H156" ca="1">SKEW(LN(OFFSET($B$3,0,0,$D$2-E156,1)/OFFSET($B$3,E156,0,$D$2-E156,1)))</f>
        <v>-0.62735386769483326</v>
      </c>
      <c r="I156" s="5">
        <f t="array" aca="1" ref="I156" ca="1">KURT(LN(OFFSET($B$3,0,0,$D$2-E156,1)/OFFSET($B$3,E156,0,$D$2-E156,1)))+3</f>
        <v>3.41720875966955</v>
      </c>
      <c r="J156" s="1">
        <f t="array" aca="1" ref="J156" ca="1">SUM(IF(LN(OFFSET($B$3,0,0,$D$2-E156,1)/OFFSET($B$3,E156,0,$D$2-E156,1))&gt;F156,1,0))</f>
        <v>4243</v>
      </c>
      <c r="K156" s="2">
        <f t="array" aca="1" ref="K156" ca="1">SQRT(SUM(IF(LN(OFFSET($B$3,0,0,$D$2-E156,1)/OFFSET($B$3,E156,0,$D$2-E156,1))&gt;F156,(LN(OFFSET($B$3,0,0,$D$2-E156,1)/OFFSET($B$3,E156,0,$D$2-E156,1))-F156)^2,"")))/SQRT(J156)</f>
        <v>0.13657625881626828</v>
      </c>
      <c r="L156" s="6">
        <f t="shared" ca="1" si="4"/>
        <v>0.83652048018553182</v>
      </c>
      <c r="M156" s="1">
        <f t="array" aca="1" ref="M156" ca="1">SUM(IF(LN(OFFSET($B$3,0,0,$D$2-E156,1)/OFFSET($B$3,E156,0,$D$2-E156,1))&lt;=F156,1,0))</f>
        <v>3125</v>
      </c>
      <c r="N156" s="2">
        <f t="array" aca="1" ref="N156" ca="1">SQRT(SUM(IF(LN(OFFSET($B$3,0,0,$D$2-E156,1)/OFFSET($B$3,E156,0,$D$2-E156,1))&lt;=F156,(LN(OFFSET($B$3,0,0,$D$2-E156,1)/OFFSET($B$3,E156,0,$D$2-E156,1))-F156)^2,"")))/SQRT(M156)</f>
        <v>0.1936849331869025</v>
      </c>
      <c r="O156" s="13">
        <f t="shared" ca="1" si="5"/>
        <v>1.1863073034689917</v>
      </c>
    </row>
    <row r="157" spans="1:15" ht="15">
      <c r="A157" s="14">
        <v>42597</v>
      </c>
      <c r="B157" s="15">
        <v>4497.8599999999997</v>
      </c>
      <c r="C157" s="1"/>
      <c r="D157" s="1"/>
      <c r="E157" s="1">
        <v>154</v>
      </c>
      <c r="F157" s="2">
        <f t="array" aca="1" ref="F157" ca="1">AVERAGE(LN(OFFSET($B$3,0,0,$D$2-E157,1)/OFFSET($B$3,E157,0,$D$2-E157,1)))</f>
        <v>2.8247356252154535E-2</v>
      </c>
      <c r="G157" s="3">
        <f t="array" aca="1" ref="G157" ca="1">_xlfn.STDEV.S(LN(OFFSET($B$3,0,0,$D$2-E157,1)/OFFSET($B$3,E157,0,$D$2-E157,1)))</f>
        <v>0.1637757470726659</v>
      </c>
      <c r="H157" s="4">
        <f t="array" aca="1" ref="H157" ca="1">SKEW(LN(OFFSET($B$3,0,0,$D$2-E157,1)/OFFSET($B$3,E157,0,$D$2-E157,1)))</f>
        <v>-0.62572298146797867</v>
      </c>
      <c r="I157" s="5">
        <f t="array" aca="1" ref="I157" ca="1">KURT(LN(OFFSET($B$3,0,0,$D$2-E157,1)/OFFSET($B$3,E157,0,$D$2-E157,1)))+3</f>
        <v>3.4040437239290977</v>
      </c>
      <c r="J157" s="1">
        <f t="array" aca="1" ref="J157" ca="1">SUM(IF(LN(OFFSET($B$3,0,0,$D$2-E157,1)/OFFSET($B$3,E157,0,$D$2-E157,1))&gt;F157,1,0))</f>
        <v>4236</v>
      </c>
      <c r="K157" s="2">
        <f t="array" aca="1" ref="K157" ca="1">SQRT(SUM(IF(LN(OFFSET($B$3,0,0,$D$2-E157,1)/OFFSET($B$3,E157,0,$D$2-E157,1))&gt;F157,(LN(OFFSET($B$3,0,0,$D$2-E157,1)/OFFSET($B$3,E157,0,$D$2-E157,1))-F157)^2,"")))/SQRT(J157)</f>
        <v>0.13711192369027153</v>
      </c>
      <c r="L157" s="6">
        <f t="shared" ca="1" si="4"/>
        <v>0.83719308958142713</v>
      </c>
      <c r="M157" s="1">
        <f t="array" aca="1" ref="M157" ca="1">SUM(IF(LN(OFFSET($B$3,0,0,$D$2-E157,1)/OFFSET($B$3,E157,0,$D$2-E157,1))&lt;=F157,1,0))</f>
        <v>3131</v>
      </c>
      <c r="N157" s="2">
        <f t="array" aca="1" ref="N157" ca="1">SQRT(SUM(IF(LN(OFFSET($B$3,0,0,$D$2-E157,1)/OFFSET($B$3,E157,0,$D$2-E157,1))&lt;=F157,(LN(OFFSET($B$3,0,0,$D$2-E157,1)/OFFSET($B$3,E157,0,$D$2-E157,1))-F157)^2,"")))/SQRT(M157)</f>
        <v>0.19408290902968187</v>
      </c>
      <c r="O157" s="13">
        <f t="shared" ca="1" si="5"/>
        <v>1.1850528084818868</v>
      </c>
    </row>
    <row r="158" spans="1:15" ht="15">
      <c r="A158" s="14">
        <v>42594</v>
      </c>
      <c r="B158" s="15">
        <v>4500.1899999999996</v>
      </c>
      <c r="C158" s="1"/>
      <c r="D158" s="1"/>
      <c r="E158" s="1">
        <v>155</v>
      </c>
      <c r="F158" s="2">
        <f t="array" aca="1" ref="F158" ca="1">AVERAGE(LN(OFFSET($B$3,0,0,$D$2-E158,1)/OFFSET($B$3,E158,0,$D$2-E158,1)))</f>
        <v>2.8440643966247656E-2</v>
      </c>
      <c r="G158" s="3">
        <f t="array" aca="1" ref="G158" ca="1">_xlfn.STDEV.S(LN(OFFSET($B$3,0,0,$D$2-E158,1)/OFFSET($B$3,E158,0,$D$2-E158,1)))</f>
        <v>0.16427271593160986</v>
      </c>
      <c r="H158" s="4">
        <f t="array" aca="1" ref="H158" ca="1">SKEW(LN(OFFSET($B$3,0,0,$D$2-E158,1)/OFFSET($B$3,E158,0,$D$2-E158,1)))</f>
        <v>-0.623866066719165</v>
      </c>
      <c r="I158" s="5">
        <f t="array" aca="1" ref="I158" ca="1">KURT(LN(OFFSET($B$3,0,0,$D$2-E158,1)/OFFSET($B$3,E158,0,$D$2-E158,1)))+3</f>
        <v>3.3903406145001291</v>
      </c>
      <c r="J158" s="1">
        <f t="array" aca="1" ref="J158" ca="1">SUM(IF(LN(OFFSET($B$3,0,0,$D$2-E158,1)/OFFSET($B$3,E158,0,$D$2-E158,1))&gt;F158,1,0))</f>
        <v>4240</v>
      </c>
      <c r="K158" s="2">
        <f t="array" aca="1" ref="K158" ca="1">SQRT(SUM(IF(LN(OFFSET($B$3,0,0,$D$2-E158,1)/OFFSET($B$3,E158,0,$D$2-E158,1))&gt;F158,(LN(OFFSET($B$3,0,0,$D$2-E158,1)/OFFSET($B$3,E158,0,$D$2-E158,1))-F158)^2,"")))/SQRT(J158)</f>
        <v>0.1374621009317436</v>
      </c>
      <c r="L158" s="6">
        <f t="shared" ca="1" si="4"/>
        <v>0.83679203909291866</v>
      </c>
      <c r="M158" s="1">
        <f t="array" aca="1" ref="M158" ca="1">SUM(IF(LN(OFFSET($B$3,0,0,$D$2-E158,1)/OFFSET($B$3,E158,0,$D$2-E158,1))&lt;=F158,1,0))</f>
        <v>3126</v>
      </c>
      <c r="N158" s="2">
        <f t="array" aca="1" ref="N158" ca="1">SQRT(SUM(IF(LN(OFFSET($B$3,0,0,$D$2-E158,1)/OFFSET($B$3,E158,0,$D$2-E158,1))&lt;=F158,(LN(OFFSET($B$3,0,0,$D$2-E158,1)/OFFSET($B$3,E158,0,$D$2-E158,1))-F158)^2,"")))/SQRT(M158)</f>
        <v>0.19480626506333201</v>
      </c>
      <c r="O158" s="13">
        <f t="shared" ca="1" si="5"/>
        <v>1.1858710922173705</v>
      </c>
    </row>
    <row r="159" spans="1:15" ht="15">
      <c r="A159" s="14">
        <v>42593</v>
      </c>
      <c r="B159" s="15">
        <v>4503.95</v>
      </c>
      <c r="C159" s="1"/>
      <c r="D159" s="1"/>
      <c r="E159" s="1">
        <v>156</v>
      </c>
      <c r="F159" s="2">
        <f t="array" aca="1" ref="F159" ca="1">AVERAGE(LN(OFFSET($B$3,0,0,$D$2-E159,1)/OFFSET($B$3,E159,0,$D$2-E159,1)))</f>
        <v>2.86363291793717E-2</v>
      </c>
      <c r="G159" s="3">
        <f t="array" aca="1" ref="G159" ca="1">_xlfn.STDEV.S(LN(OFFSET($B$3,0,0,$D$2-E159,1)/OFFSET($B$3,E159,0,$D$2-E159,1)))</f>
        <v>0.1647788118247438</v>
      </c>
      <c r="H159" s="4">
        <f t="array" aca="1" ref="H159" ca="1">SKEW(LN(OFFSET($B$3,0,0,$D$2-E159,1)/OFFSET($B$3,E159,0,$D$2-E159,1)))</f>
        <v>-0.62191308597480244</v>
      </c>
      <c r="I159" s="5">
        <f t="array" aca="1" ref="I159" ca="1">KURT(LN(OFFSET($B$3,0,0,$D$2-E159,1)/OFFSET($B$3,E159,0,$D$2-E159,1)))+3</f>
        <v>3.3772352864011226</v>
      </c>
      <c r="J159" s="1">
        <f t="array" aca="1" ref="J159" ca="1">SUM(IF(LN(OFFSET($B$3,0,0,$D$2-E159,1)/OFFSET($B$3,E159,0,$D$2-E159,1))&gt;F159,1,0))</f>
        <v>4245</v>
      </c>
      <c r="K159" s="2">
        <f t="array" aca="1" ref="K159" ca="1">SQRT(SUM(IF(LN(OFFSET($B$3,0,0,$D$2-E159,1)/OFFSET($B$3,E159,0,$D$2-E159,1))&gt;F159,(LN(OFFSET($B$3,0,0,$D$2-E159,1)/OFFSET($B$3,E159,0,$D$2-E159,1))-F159)^2,"")))/SQRT(J159)</f>
        <v>0.13779782975032087</v>
      </c>
      <c r="L159" s="6">
        <f t="shared" ca="1" si="4"/>
        <v>0.83625939660786308</v>
      </c>
      <c r="M159" s="1">
        <f t="array" aca="1" ref="M159" ca="1">SUM(IF(LN(OFFSET($B$3,0,0,$D$2-E159,1)/OFFSET($B$3,E159,0,$D$2-E159,1))&lt;=F159,1,0))</f>
        <v>3120</v>
      </c>
      <c r="N159" s="2">
        <f t="array" aca="1" ref="N159" ca="1">SQRT(SUM(IF(LN(OFFSET($B$3,0,0,$D$2-E159,1)/OFFSET($B$3,E159,0,$D$2-E159,1))&lt;=F159,(LN(OFFSET($B$3,0,0,$D$2-E159,1)/OFFSET($B$3,E159,0,$D$2-E159,1))-F159)^2,"")))/SQRT(M159)</f>
        <v>0.19557825149811875</v>
      </c>
      <c r="O159" s="13">
        <f t="shared" ca="1" si="5"/>
        <v>1.1869138351727695</v>
      </c>
    </row>
    <row r="160" spans="1:15" ht="15">
      <c r="A160" s="14">
        <v>42592</v>
      </c>
      <c r="B160" s="15">
        <v>4452.01</v>
      </c>
      <c r="C160" s="1"/>
      <c r="D160" s="1"/>
      <c r="E160" s="1">
        <v>157</v>
      </c>
      <c r="F160" s="2">
        <f t="array" aca="1" ref="F160" ca="1">AVERAGE(LN(OFFSET($B$3,0,0,$D$2-E160,1)/OFFSET($B$3,E160,0,$D$2-E160,1)))</f>
        <v>2.8831398656772766E-2</v>
      </c>
      <c r="G160" s="3">
        <f t="array" aca="1" ref="G160" ca="1">_xlfn.STDEV.S(LN(OFFSET($B$3,0,0,$D$2-E160,1)/OFFSET($B$3,E160,0,$D$2-E160,1)))</f>
        <v>0.16529371832297432</v>
      </c>
      <c r="H160" s="4">
        <f t="array" aca="1" ref="H160" ca="1">SKEW(LN(OFFSET($B$3,0,0,$D$2-E160,1)/OFFSET($B$3,E160,0,$D$2-E160,1)))</f>
        <v>-0.62063041105433947</v>
      </c>
      <c r="I160" s="5">
        <f t="array" aca="1" ref="I160" ca="1">KURT(LN(OFFSET($B$3,0,0,$D$2-E160,1)/OFFSET($B$3,E160,0,$D$2-E160,1)))+3</f>
        <v>3.3673079530941226</v>
      </c>
      <c r="J160" s="1">
        <f t="array" aca="1" ref="J160" ca="1">SUM(IF(LN(OFFSET($B$3,0,0,$D$2-E160,1)/OFFSET($B$3,E160,0,$D$2-E160,1))&gt;F160,1,0))</f>
        <v>4228</v>
      </c>
      <c r="K160" s="2">
        <f t="array" aca="1" ref="K160" ca="1">SQRT(SUM(IF(LN(OFFSET($B$3,0,0,$D$2-E160,1)/OFFSET($B$3,E160,0,$D$2-E160,1))&gt;F160,(LN(OFFSET($B$3,0,0,$D$2-E160,1)/OFFSET($B$3,E160,0,$D$2-E160,1))-F160)^2,"")))/SQRT(J160)</f>
        <v>0.13848753218296814</v>
      </c>
      <c r="L160" s="6">
        <f t="shared" ca="1" si="4"/>
        <v>0.83782695185289224</v>
      </c>
      <c r="M160" s="1">
        <f t="array" aca="1" ref="M160" ca="1">SUM(IF(LN(OFFSET($B$3,0,0,$D$2-E160,1)/OFFSET($B$3,E160,0,$D$2-E160,1))&lt;=F160,1,0))</f>
        <v>3136</v>
      </c>
      <c r="N160" s="2">
        <f t="array" aca="1" ref="N160" ca="1">SQRT(SUM(IF(LN(OFFSET($B$3,0,0,$D$2-E160,1)/OFFSET($B$3,E160,0,$D$2-E160,1))&lt;=F160,(LN(OFFSET($B$3,0,0,$D$2-E160,1)/OFFSET($B$3,E160,0,$D$2-E160,1))-F160)^2,"")))/SQRT(M160)</f>
        <v>0.19568367865048431</v>
      </c>
      <c r="O160" s="13">
        <f t="shared" ca="1" si="5"/>
        <v>1.1838542966776859</v>
      </c>
    </row>
    <row r="161" spans="1:15" ht="15">
      <c r="A161" s="14">
        <v>42591</v>
      </c>
      <c r="B161" s="15">
        <v>4468.07</v>
      </c>
      <c r="C161" s="1"/>
      <c r="D161" s="1"/>
      <c r="E161" s="1">
        <v>158</v>
      </c>
      <c r="F161" s="2">
        <f t="array" aca="1" ref="F161" ca="1">AVERAGE(LN(OFFSET($B$3,0,0,$D$2-E161,1)/OFFSET($B$3,E161,0,$D$2-E161,1)))</f>
        <v>2.9022424303804851E-2</v>
      </c>
      <c r="G161" s="3">
        <f t="array" aca="1" ref="G161" ca="1">_xlfn.STDEV.S(LN(OFFSET($B$3,0,0,$D$2-E161,1)/OFFSET($B$3,E161,0,$D$2-E161,1)))</f>
        <v>0.16582196062915913</v>
      </c>
      <c r="H161" s="4">
        <f t="array" aca="1" ref="H161" ca="1">SKEW(LN(OFFSET($B$3,0,0,$D$2-E161,1)/OFFSET($B$3,E161,0,$D$2-E161,1)))</f>
        <v>-0.61946840244069423</v>
      </c>
      <c r="I161" s="5">
        <f t="array" aca="1" ref="I161" ca="1">KURT(LN(OFFSET($B$3,0,0,$D$2-E161,1)/OFFSET($B$3,E161,0,$D$2-E161,1)))+3</f>
        <v>3.3590159755678712</v>
      </c>
      <c r="J161" s="1">
        <f t="array" aca="1" ref="J161" ca="1">SUM(IF(LN(OFFSET($B$3,0,0,$D$2-E161,1)/OFFSET($B$3,E161,0,$D$2-E161,1))&gt;F161,1,0))</f>
        <v>4234</v>
      </c>
      <c r="K161" s="2">
        <f t="array" aca="1" ref="K161" ca="1">SQRT(SUM(IF(LN(OFFSET($B$3,0,0,$D$2-E161,1)/OFFSET($B$3,E161,0,$D$2-E161,1))&gt;F161,(LN(OFFSET($B$3,0,0,$D$2-E161,1)/OFFSET($B$3,E161,0,$D$2-E161,1))-F161)^2,"")))/SQRT(J161)</f>
        <v>0.13881568884353918</v>
      </c>
      <c r="L161" s="6">
        <f t="shared" ca="1" si="4"/>
        <v>0.83713694083007351</v>
      </c>
      <c r="M161" s="1">
        <f t="array" aca="1" ref="M161" ca="1">SUM(IF(LN(OFFSET($B$3,0,0,$D$2-E161,1)/OFFSET($B$3,E161,0,$D$2-E161,1))&lt;=F161,1,0))</f>
        <v>3129</v>
      </c>
      <c r="N161" s="2">
        <f t="array" aca="1" ref="N161" ca="1">SQRT(SUM(IF(LN(OFFSET($B$3,0,0,$D$2-E161,1)/OFFSET($B$3,E161,0,$D$2-E161,1))&lt;=F161,(LN(OFFSET($B$3,0,0,$D$2-E161,1)/OFFSET($B$3,E161,0,$D$2-E161,1))-F161)^2,"")))/SQRT(M161)</f>
        <v>0.19652138631053481</v>
      </c>
      <c r="O161" s="13">
        <f t="shared" ca="1" si="5"/>
        <v>1.1851348612988075</v>
      </c>
    </row>
    <row r="162" spans="1:15" ht="15">
      <c r="A162" s="14">
        <v>42590</v>
      </c>
      <c r="B162" s="15">
        <v>4415.46</v>
      </c>
      <c r="C162" s="1"/>
      <c r="D162" s="1"/>
      <c r="E162" s="1">
        <v>159</v>
      </c>
      <c r="F162" s="2">
        <f t="array" aca="1" ref="F162" ca="1">AVERAGE(LN(OFFSET($B$3,0,0,$D$2-E162,1)/OFFSET($B$3,E162,0,$D$2-E162,1)))</f>
        <v>2.9215592676786136E-2</v>
      </c>
      <c r="G162" s="3">
        <f t="array" aca="1" ref="G162" ca="1">_xlfn.STDEV.S(LN(OFFSET($B$3,0,0,$D$2-E162,1)/OFFSET($B$3,E162,0,$D$2-E162,1)))</f>
        <v>0.16634702938908125</v>
      </c>
      <c r="H162" s="4">
        <f t="array" aca="1" ref="H162" ca="1">SKEW(LN(OFFSET($B$3,0,0,$D$2-E162,1)/OFFSET($B$3,E162,0,$D$2-E162,1)))</f>
        <v>-0.61851480305679496</v>
      </c>
      <c r="I162" s="5">
        <f t="array" aca="1" ref="I162" ca="1">KURT(LN(OFFSET($B$3,0,0,$D$2-E162,1)/OFFSET($B$3,E162,0,$D$2-E162,1)))+3</f>
        <v>3.3520095899928259</v>
      </c>
      <c r="J162" s="1">
        <f t="array" aca="1" ref="J162" ca="1">SUM(IF(LN(OFFSET($B$3,0,0,$D$2-E162,1)/OFFSET($B$3,E162,0,$D$2-E162,1))&gt;F162,1,0))</f>
        <v>4242</v>
      </c>
      <c r="K162" s="2">
        <f t="array" aca="1" ref="K162" ca="1">SQRT(SUM(IF(LN(OFFSET($B$3,0,0,$D$2-E162,1)/OFFSET($B$3,E162,0,$D$2-E162,1))&gt;F162,(LN(OFFSET($B$3,0,0,$D$2-E162,1)/OFFSET($B$3,E162,0,$D$2-E162,1))-F162)^2,"")))/SQRT(J162)</f>
        <v>0.13911082726948953</v>
      </c>
      <c r="L162" s="6">
        <f t="shared" ca="1" si="4"/>
        <v>0.83626877967332403</v>
      </c>
      <c r="M162" s="1">
        <f t="array" aca="1" ref="M162" ca="1">SUM(IF(LN(OFFSET($B$3,0,0,$D$2-E162,1)/OFFSET($B$3,E162,0,$D$2-E162,1))&lt;=F162,1,0))</f>
        <v>3120</v>
      </c>
      <c r="N162" s="2">
        <f t="array" aca="1" ref="N162" ca="1">SQRT(SUM(IF(LN(OFFSET($B$3,0,0,$D$2-E162,1)/OFFSET($B$3,E162,0,$D$2-E162,1))&lt;=F162,(LN(OFFSET($B$3,0,0,$D$2-E162,1)/OFFSET($B$3,E162,0,$D$2-E162,1))-F162)^2,"")))/SQRT(M162)</f>
        <v>0.19741783499006729</v>
      </c>
      <c r="O162" s="13">
        <f t="shared" ca="1" si="5"/>
        <v>1.1867830505605981</v>
      </c>
    </row>
    <row r="163" spans="1:15" ht="15">
      <c r="A163" s="14">
        <v>42587</v>
      </c>
      <c r="B163" s="15">
        <v>4410.55</v>
      </c>
      <c r="C163" s="1"/>
      <c r="D163" s="1"/>
      <c r="E163" s="1">
        <v>160</v>
      </c>
      <c r="F163" s="2">
        <f t="array" aca="1" ref="F163" ca="1">AVERAGE(LN(OFFSET($B$3,0,0,$D$2-E163,1)/OFFSET($B$3,E163,0,$D$2-E163,1)))</f>
        <v>2.940682294019873E-2</v>
      </c>
      <c r="G163" s="3">
        <f t="array" aca="1" ref="G163" ca="1">_xlfn.STDEV.S(LN(OFFSET($B$3,0,0,$D$2-E163,1)/OFFSET($B$3,E163,0,$D$2-E163,1)))</f>
        <v>0.16686598033256689</v>
      </c>
      <c r="H163" s="4">
        <f t="array" aca="1" ref="H163" ca="1">SKEW(LN(OFFSET($B$3,0,0,$D$2-E163,1)/OFFSET($B$3,E163,0,$D$2-E163,1)))</f>
        <v>-0.61783577160621839</v>
      </c>
      <c r="I163" s="5">
        <f t="array" aca="1" ref="I163" ca="1">KURT(LN(OFFSET($B$3,0,0,$D$2-E163,1)/OFFSET($B$3,E163,0,$D$2-E163,1)))+3</f>
        <v>3.3428883163553467</v>
      </c>
      <c r="J163" s="1">
        <f t="array" aca="1" ref="J163" ca="1">SUM(IF(LN(OFFSET($B$3,0,0,$D$2-E163,1)/OFFSET($B$3,E163,0,$D$2-E163,1))&gt;F163,1,0))</f>
        <v>4233</v>
      </c>
      <c r="K163" s="2">
        <f t="array" aca="1" ref="K163" ca="1">SQRT(SUM(IF(LN(OFFSET($B$3,0,0,$D$2-E163,1)/OFFSET($B$3,E163,0,$D$2-E163,1))&gt;F163,(LN(OFFSET($B$3,0,0,$D$2-E163,1)/OFFSET($B$3,E163,0,$D$2-E163,1))-F163)^2,"")))/SQRT(J163)</f>
        <v>0.1396736441303657</v>
      </c>
      <c r="L163" s="6">
        <f t="shared" ca="1" si="4"/>
        <v>0.83704086268509392</v>
      </c>
      <c r="M163" s="1">
        <f t="array" aca="1" ref="M163" ca="1">SUM(IF(LN(OFFSET($B$3,0,0,$D$2-E163,1)/OFFSET($B$3,E163,0,$D$2-E163,1))&lt;=F163,1,0))</f>
        <v>3128</v>
      </c>
      <c r="N163" s="2">
        <f t="array" aca="1" ref="N163" ca="1">SQRT(SUM(IF(LN(OFFSET($B$3,0,0,$D$2-E163,1)/OFFSET($B$3,E163,0,$D$2-E163,1))&lt;=F163,(LN(OFFSET($B$3,0,0,$D$2-E163,1)/OFFSET($B$3,E163,0,$D$2-E163,1))-F163)^2,"")))/SQRT(M163)</f>
        <v>0.19777638473752485</v>
      </c>
      <c r="O163" s="13">
        <f t="shared" ca="1" si="5"/>
        <v>1.1852409001724196</v>
      </c>
    </row>
    <row r="164" spans="1:15" ht="15">
      <c r="A164" s="14">
        <v>42586</v>
      </c>
      <c r="B164" s="15">
        <v>4345.63</v>
      </c>
      <c r="C164" s="1"/>
      <c r="D164" s="1"/>
      <c r="E164" s="1">
        <v>161</v>
      </c>
      <c r="F164" s="2">
        <f t="array" aca="1" ref="F164" ca="1">AVERAGE(LN(OFFSET($B$3,0,0,$D$2-E164,1)/OFFSET($B$3,E164,0,$D$2-E164,1)))</f>
        <v>2.9598443361952526E-2</v>
      </c>
      <c r="G164" s="3">
        <f t="array" aca="1" ref="G164" ca="1">_xlfn.STDEV.S(LN(OFFSET($B$3,0,0,$D$2-E164,1)/OFFSET($B$3,E164,0,$D$2-E164,1)))</f>
        <v>0.16739715352171655</v>
      </c>
      <c r="H164" s="4">
        <f t="array" aca="1" ref="H164" ca="1">SKEW(LN(OFFSET($B$3,0,0,$D$2-E164,1)/OFFSET($B$3,E164,0,$D$2-E164,1)))</f>
        <v>-0.61741847285327489</v>
      </c>
      <c r="I164" s="5">
        <f t="array" aca="1" ref="I164" ca="1">KURT(LN(OFFSET($B$3,0,0,$D$2-E164,1)/OFFSET($B$3,E164,0,$D$2-E164,1)))+3</f>
        <v>3.3364654327794514</v>
      </c>
      <c r="J164" s="1">
        <f t="array" aca="1" ref="J164" ca="1">SUM(IF(LN(OFFSET($B$3,0,0,$D$2-E164,1)/OFFSET($B$3,E164,0,$D$2-E164,1))&gt;F164,1,0))</f>
        <v>4232</v>
      </c>
      <c r="K164" s="2">
        <f t="array" aca="1" ref="K164" ca="1">SQRT(SUM(IF(LN(OFFSET($B$3,0,0,$D$2-E164,1)/OFFSET($B$3,E164,0,$D$2-E164,1))&gt;F164,(LN(OFFSET($B$3,0,0,$D$2-E164,1)/OFFSET($B$3,E164,0,$D$2-E164,1))-F164)^2,"")))/SQRT(J164)</f>
        <v>0.14011880751092881</v>
      </c>
      <c r="L164" s="6">
        <f t="shared" ca="1" si="4"/>
        <v>0.8370441465884968</v>
      </c>
      <c r="M164" s="1">
        <f t="array" aca="1" ref="M164" ca="1">SUM(IF(LN(OFFSET($B$3,0,0,$D$2-E164,1)/OFFSET($B$3,E164,0,$D$2-E164,1))&lt;=F164,1,0))</f>
        <v>3128</v>
      </c>
      <c r="N164" s="2">
        <f t="array" aca="1" ref="N164" ca="1">SQRT(SUM(IF(LN(OFFSET($B$3,0,0,$D$2-E164,1)/OFFSET($B$3,E164,0,$D$2-E164,1))&lt;=F164,(LN(OFFSET($B$3,0,0,$D$2-E164,1)/OFFSET($B$3,E164,0,$D$2-E164,1))-F164)^2,"")))/SQRT(M164)</f>
        <v>0.19839866917796617</v>
      </c>
      <c r="O164" s="13">
        <f t="shared" ca="1" si="5"/>
        <v>1.1851973883906441</v>
      </c>
    </row>
    <row r="165" spans="1:15" ht="15">
      <c r="A165" s="14">
        <v>42585</v>
      </c>
      <c r="B165" s="15">
        <v>4321.08</v>
      </c>
      <c r="C165" s="1"/>
      <c r="D165" s="1"/>
      <c r="E165" s="1">
        <v>162</v>
      </c>
      <c r="F165" s="2">
        <f t="array" aca="1" ref="F165" ca="1">AVERAGE(LN(OFFSET($B$3,0,0,$D$2-E165,1)/OFFSET($B$3,E165,0,$D$2-E165,1)))</f>
        <v>2.9790039064115502E-2</v>
      </c>
      <c r="G165" s="3">
        <f t="array" aca="1" ref="G165" ca="1">_xlfn.STDEV.S(LN(OFFSET($B$3,0,0,$D$2-E165,1)/OFFSET($B$3,E165,0,$D$2-E165,1)))</f>
        <v>0.16791633655911611</v>
      </c>
      <c r="H165" s="4">
        <f t="array" aca="1" ref="H165" ca="1">SKEW(LN(OFFSET($B$3,0,0,$D$2-E165,1)/OFFSET($B$3,E165,0,$D$2-E165,1)))</f>
        <v>-0.61754067179969119</v>
      </c>
      <c r="I165" s="5">
        <f t="array" aca="1" ref="I165" ca="1">KURT(LN(OFFSET($B$3,0,0,$D$2-E165,1)/OFFSET($B$3,E165,0,$D$2-E165,1)))+3</f>
        <v>3.3315687385123365</v>
      </c>
      <c r="J165" s="1">
        <f t="array" aca="1" ref="J165" ca="1">SUM(IF(LN(OFFSET($B$3,0,0,$D$2-E165,1)/OFFSET($B$3,E165,0,$D$2-E165,1))&gt;F165,1,0))</f>
        <v>4228</v>
      </c>
      <c r="K165" s="2">
        <f t="array" aca="1" ref="K165" ca="1">SQRT(SUM(IF(LN(OFFSET($B$3,0,0,$D$2-E165,1)/OFFSET($B$3,E165,0,$D$2-E165,1))&gt;F165,(LN(OFFSET($B$3,0,0,$D$2-E165,1)/OFFSET($B$3,E165,0,$D$2-E165,1))-F165)^2,"")))/SQRT(J165)</f>
        <v>0.14060538507845444</v>
      </c>
      <c r="L165" s="6">
        <f t="shared" ca="1" si="4"/>
        <v>0.83735381535645481</v>
      </c>
      <c r="M165" s="1">
        <f t="array" aca="1" ref="M165" ca="1">SUM(IF(LN(OFFSET($B$3,0,0,$D$2-E165,1)/OFFSET($B$3,E165,0,$D$2-E165,1))&lt;=F165,1,0))</f>
        <v>3131</v>
      </c>
      <c r="N165" s="2">
        <f t="array" aca="1" ref="N165" ca="1">SQRT(SUM(IF(LN(OFFSET($B$3,0,0,$D$2-E165,1)/OFFSET($B$3,E165,0,$D$2-E165,1))&lt;=F165,(LN(OFFSET($B$3,0,0,$D$2-E165,1)/OFFSET($B$3,E165,0,$D$2-E165,1))-F165)^2,"")))/SQRT(M165)</f>
        <v>0.19890981602470958</v>
      </c>
      <c r="O165" s="13">
        <f t="shared" ca="1" si="5"/>
        <v>1.1845769155086467</v>
      </c>
    </row>
    <row r="166" spans="1:15" ht="15">
      <c r="A166" s="14">
        <v>42584</v>
      </c>
      <c r="B166" s="15">
        <v>4327.99</v>
      </c>
      <c r="C166" s="1"/>
      <c r="D166" s="1"/>
      <c r="E166" s="1">
        <v>163</v>
      </c>
      <c r="F166" s="2">
        <f t="array" aca="1" ref="F166" ca="1">AVERAGE(LN(OFFSET($B$3,0,0,$D$2-E166,1)/OFFSET($B$3,E166,0,$D$2-E166,1)))</f>
        <v>2.9981969271243639E-2</v>
      </c>
      <c r="G166" s="3">
        <f t="array" aca="1" ref="G166" ca="1">_xlfn.STDEV.S(LN(OFFSET($B$3,0,0,$D$2-E166,1)/OFFSET($B$3,E166,0,$D$2-E166,1)))</f>
        <v>0.16846241693776301</v>
      </c>
      <c r="H166" s="4">
        <f t="array" aca="1" ref="H166" ca="1">SKEW(LN(OFFSET($B$3,0,0,$D$2-E166,1)/OFFSET($B$3,E166,0,$D$2-E166,1)))</f>
        <v>-0.61821589705899993</v>
      </c>
      <c r="I166" s="5">
        <f t="array" aca="1" ref="I166" ca="1">KURT(LN(OFFSET($B$3,0,0,$D$2-E166,1)/OFFSET($B$3,E166,0,$D$2-E166,1)))+3</f>
        <v>3.3275315888065791</v>
      </c>
      <c r="J166" s="1">
        <f t="array" aca="1" ref="J166" ca="1">SUM(IF(LN(OFFSET($B$3,0,0,$D$2-E166,1)/OFFSET($B$3,E166,0,$D$2-E166,1))&gt;F166,1,0))</f>
        <v>4216</v>
      </c>
      <c r="K166" s="2">
        <f t="array" aca="1" ref="K166" ca="1">SQRT(SUM(IF(LN(OFFSET($B$3,0,0,$D$2-E166,1)/OFFSET($B$3,E166,0,$D$2-E166,1))&gt;F166,(LN(OFFSET($B$3,0,0,$D$2-E166,1)/OFFSET($B$3,E166,0,$D$2-E166,1))-F166)^2,"")))/SQRT(J166)</f>
        <v>0.14124586254922966</v>
      </c>
      <c r="L166" s="6">
        <f t="shared" ca="1" si="4"/>
        <v>0.83844138720514572</v>
      </c>
      <c r="M166" s="1">
        <f t="array" aca="1" ref="M166" ca="1">SUM(IF(LN(OFFSET($B$3,0,0,$D$2-E166,1)/OFFSET($B$3,E166,0,$D$2-E166,1))&lt;=F166,1,0))</f>
        <v>3142</v>
      </c>
      <c r="N166" s="2">
        <f t="array" aca="1" ref="N166" ca="1">SQRT(SUM(IF(LN(OFFSET($B$3,0,0,$D$2-E166,1)/OFFSET($B$3,E166,0,$D$2-E166,1))&lt;=F166,(LN(OFFSET($B$3,0,0,$D$2-E166,1)/OFFSET($B$3,E166,0,$D$2-E166,1))-F166)^2,"")))/SQRT(M166)</f>
        <v>0.19920094501881699</v>
      </c>
      <c r="O166" s="13">
        <f t="shared" ca="1" si="5"/>
        <v>1.1824651969252589</v>
      </c>
    </row>
    <row r="167" spans="1:15" ht="15">
      <c r="A167" s="14">
        <v>42583</v>
      </c>
      <c r="B167" s="15">
        <v>4409.17</v>
      </c>
      <c r="C167" s="1"/>
      <c r="D167" s="1"/>
      <c r="E167" s="1">
        <v>164</v>
      </c>
      <c r="F167" s="2">
        <f t="array" aca="1" ref="F167" ca="1">AVERAGE(LN(OFFSET($B$3,0,0,$D$2-E167,1)/OFFSET($B$3,E167,0,$D$2-E167,1)))</f>
        <v>3.0174789437860308E-2</v>
      </c>
      <c r="G167" s="3">
        <f t="array" aca="1" ref="G167" ca="1">_xlfn.STDEV.S(LN(OFFSET($B$3,0,0,$D$2-E167,1)/OFFSET($B$3,E167,0,$D$2-E167,1)))</f>
        <v>0.16899880617456589</v>
      </c>
      <c r="H167" s="4">
        <f t="array" aca="1" ref="H167" ca="1">SKEW(LN(OFFSET($B$3,0,0,$D$2-E167,1)/OFFSET($B$3,E167,0,$D$2-E167,1)))</f>
        <v>-0.61907905468581281</v>
      </c>
      <c r="I167" s="5">
        <f t="array" aca="1" ref="I167" ca="1">KURT(LN(OFFSET($B$3,0,0,$D$2-E167,1)/OFFSET($B$3,E167,0,$D$2-E167,1)))+3</f>
        <v>3.3216561575131109</v>
      </c>
      <c r="J167" s="1">
        <f t="array" aca="1" ref="J167" ca="1">SUM(IF(LN(OFFSET($B$3,0,0,$D$2-E167,1)/OFFSET($B$3,E167,0,$D$2-E167,1))&gt;F167,1,0))</f>
        <v>4194</v>
      </c>
      <c r="K167" s="2">
        <f t="array" aca="1" ref="K167" ca="1">SQRT(SUM(IF(LN(OFFSET($B$3,0,0,$D$2-E167,1)/OFFSET($B$3,E167,0,$D$2-E167,1))&gt;F167,(LN(OFFSET($B$3,0,0,$D$2-E167,1)/OFFSET($B$3,E167,0,$D$2-E167,1))-F167)^2,"")))/SQRT(J167)</f>
        <v>0.14204079506742592</v>
      </c>
      <c r="L167" s="6">
        <f t="shared" ca="1" si="4"/>
        <v>0.84048401454804411</v>
      </c>
      <c r="M167" s="1">
        <f t="array" aca="1" ref="M167" ca="1">SUM(IF(LN(OFFSET($B$3,0,0,$D$2-E167,1)/OFFSET($B$3,E167,0,$D$2-E167,1))&lt;=F167,1,0))</f>
        <v>3163</v>
      </c>
      <c r="N167" s="2">
        <f t="array" aca="1" ref="N167" ca="1">SQRT(SUM(IF(LN(OFFSET($B$3,0,0,$D$2-E167,1)/OFFSET($B$3,E167,0,$D$2-E167,1))&lt;=F167,(LN(OFFSET($B$3,0,0,$D$2-E167,1)/OFFSET($B$3,E167,0,$D$2-E167,1))-F167)^2,"")))/SQRT(M167)</f>
        <v>0.19917259608470611</v>
      </c>
      <c r="O167" s="13">
        <f t="shared" ca="1" si="5"/>
        <v>1.1785443968105458</v>
      </c>
    </row>
    <row r="168" spans="1:15" ht="15">
      <c r="A168" s="14">
        <v>42580</v>
      </c>
      <c r="B168" s="15">
        <v>4439.8100000000004</v>
      </c>
      <c r="C168" s="1"/>
      <c r="D168" s="1"/>
      <c r="E168" s="1">
        <v>165</v>
      </c>
      <c r="F168" s="2">
        <f t="array" aca="1" ref="F168" ca="1">AVERAGE(LN(OFFSET($B$3,0,0,$D$2-E168,1)/OFFSET($B$3,E168,0,$D$2-E168,1)))</f>
        <v>3.0370777670496847E-2</v>
      </c>
      <c r="G168" s="3">
        <f t="array" aca="1" ref="G168" ca="1">_xlfn.STDEV.S(LN(OFFSET($B$3,0,0,$D$2-E168,1)/OFFSET($B$3,E168,0,$D$2-E168,1)))</f>
        <v>0.16952429240035799</v>
      </c>
      <c r="H168" s="4">
        <f t="array" aca="1" ref="H168" ca="1">SKEW(LN(OFFSET($B$3,0,0,$D$2-E168,1)/OFFSET($B$3,E168,0,$D$2-E168,1)))</f>
        <v>-0.61911520965586375</v>
      </c>
      <c r="I168" s="5">
        <f t="array" aca="1" ref="I168" ca="1">KURT(LN(OFFSET($B$3,0,0,$D$2-E168,1)/OFFSET($B$3,E168,0,$D$2-E168,1)))+3</f>
        <v>3.3149417898297151</v>
      </c>
      <c r="J168" s="1">
        <f t="array" aca="1" ref="J168" ca="1">SUM(IF(LN(OFFSET($B$3,0,0,$D$2-E168,1)/OFFSET($B$3,E168,0,$D$2-E168,1))&gt;F168,1,0))</f>
        <v>4196</v>
      </c>
      <c r="K168" s="2">
        <f t="array" aca="1" ref="K168" ca="1">SQRT(SUM(IF(LN(OFFSET($B$3,0,0,$D$2-E168,1)/OFFSET($B$3,E168,0,$D$2-E168,1))&gt;F168,(LN(OFFSET($B$3,0,0,$D$2-E168,1)/OFFSET($B$3,E168,0,$D$2-E168,1))-F168)^2,"")))/SQRT(J168)</f>
        <v>0.14244364320673378</v>
      </c>
      <c r="L168" s="6">
        <f t="shared" ca="1" si="4"/>
        <v>0.84025505247549392</v>
      </c>
      <c r="M168" s="1">
        <f t="array" aca="1" ref="M168" ca="1">SUM(IF(LN(OFFSET($B$3,0,0,$D$2-E168,1)/OFFSET($B$3,E168,0,$D$2-E168,1))&lt;=F168,1,0))</f>
        <v>3160</v>
      </c>
      <c r="N168" s="2">
        <f t="array" aca="1" ref="N168" ca="1">SQRT(SUM(IF(LN(OFFSET($B$3,0,0,$D$2-E168,1)/OFFSET($B$3,E168,0,$D$2-E168,1))&lt;=F168,(LN(OFFSET($B$3,0,0,$D$2-E168,1)/OFFSET($B$3,E168,0,$D$2-E168,1))-F168)^2,"")))/SQRT(M168)</f>
        <v>0.19986856356213606</v>
      </c>
      <c r="O168" s="13">
        <f t="shared" ca="1" si="5"/>
        <v>1.1789965953086849</v>
      </c>
    </row>
    <row r="169" spans="1:15" ht="15">
      <c r="A169" s="14">
        <v>42579</v>
      </c>
      <c r="B169" s="15">
        <v>4420.58</v>
      </c>
      <c r="C169" s="1"/>
      <c r="D169" s="1"/>
      <c r="E169" s="1">
        <v>166</v>
      </c>
      <c r="F169" s="2">
        <f t="array" aca="1" ref="F169" ca="1">AVERAGE(LN(OFFSET($B$3,0,0,$D$2-E169,1)/OFFSET($B$3,E169,0,$D$2-E169,1)))</f>
        <v>3.0568702597559519E-2</v>
      </c>
      <c r="G169" s="3">
        <f t="array" aca="1" ref="G169" ca="1">_xlfn.STDEV.S(LN(OFFSET($B$3,0,0,$D$2-E169,1)/OFFSET($B$3,E169,0,$D$2-E169,1)))</f>
        <v>0.17002738124047795</v>
      </c>
      <c r="H169" s="4">
        <f t="array" aca="1" ref="H169" ca="1">SKEW(LN(OFFSET($B$3,0,0,$D$2-E169,1)/OFFSET($B$3,E169,0,$D$2-E169,1)))</f>
        <v>-0.61882822748665611</v>
      </c>
      <c r="I169" s="5">
        <f t="array" aca="1" ref="I169" ca="1">KURT(LN(OFFSET($B$3,0,0,$D$2-E169,1)/OFFSET($B$3,E169,0,$D$2-E169,1)))+3</f>
        <v>3.3081254043531434</v>
      </c>
      <c r="J169" s="1">
        <f t="array" aca="1" ref="J169" ca="1">SUM(IF(LN(OFFSET($B$3,0,0,$D$2-E169,1)/OFFSET($B$3,E169,0,$D$2-E169,1))&gt;F169,1,0))</f>
        <v>4184</v>
      </c>
      <c r="K169" s="2">
        <f t="array" aca="1" ref="K169" ca="1">SQRT(SUM(IF(LN(OFFSET($B$3,0,0,$D$2-E169,1)/OFFSET($B$3,E169,0,$D$2-E169,1))&gt;F169,(LN(OFFSET($B$3,0,0,$D$2-E169,1)/OFFSET($B$3,E169,0,$D$2-E169,1))-F169)^2,"")))/SQRT(J169)</f>
        <v>0.14306953292536595</v>
      </c>
      <c r="L169" s="6">
        <f t="shared" ca="1" si="4"/>
        <v>0.84144995871585992</v>
      </c>
      <c r="M169" s="1">
        <f t="array" aca="1" ref="M169" ca="1">SUM(IF(LN(OFFSET($B$3,0,0,$D$2-E169,1)/OFFSET($B$3,E169,0,$D$2-E169,1))&lt;=F169,1,0))</f>
        <v>3171</v>
      </c>
      <c r="N169" s="2">
        <f t="array" aca="1" ref="N169" ca="1">SQRT(SUM(IF(LN(OFFSET($B$3,0,0,$D$2-E169,1)/OFFSET($B$3,E169,0,$D$2-E169,1))&lt;=F169,(LN(OFFSET($B$3,0,0,$D$2-E169,1)/OFFSET($B$3,E169,0,$D$2-E169,1))-F169)^2,"")))/SQRT(M169)</f>
        <v>0.20009240019112415</v>
      </c>
      <c r="O169" s="13">
        <f t="shared" ca="1" si="5"/>
        <v>1.1768245722030135</v>
      </c>
    </row>
    <row r="170" spans="1:15" ht="15">
      <c r="A170" s="14">
        <v>42578</v>
      </c>
      <c r="B170" s="15">
        <v>4446.96</v>
      </c>
      <c r="C170" s="1"/>
      <c r="D170" s="1"/>
      <c r="E170" s="1">
        <v>167</v>
      </c>
      <c r="F170" s="2">
        <f t="array" aca="1" ref="F170" ca="1">AVERAGE(LN(OFFSET($B$3,0,0,$D$2-E170,1)/OFFSET($B$3,E170,0,$D$2-E170,1)))</f>
        <v>3.0763535588883149E-2</v>
      </c>
      <c r="G170" s="3">
        <f t="array" aca="1" ref="G170" ca="1">_xlfn.STDEV.S(LN(OFFSET($B$3,0,0,$D$2-E170,1)/OFFSET($B$3,E170,0,$D$2-E170,1)))</f>
        <v>0.17053691093043685</v>
      </c>
      <c r="H170" s="4">
        <f t="array" aca="1" ref="H170" ca="1">SKEW(LN(OFFSET($B$3,0,0,$D$2-E170,1)/OFFSET($B$3,E170,0,$D$2-E170,1)))</f>
        <v>-0.61826147423003197</v>
      </c>
      <c r="I170" s="5">
        <f t="array" aca="1" ref="I170" ca="1">KURT(LN(OFFSET($B$3,0,0,$D$2-E170,1)/OFFSET($B$3,E170,0,$D$2-E170,1)))+3</f>
        <v>3.3008119617285594</v>
      </c>
      <c r="J170" s="1">
        <f t="array" aca="1" ref="J170" ca="1">SUM(IF(LN(OFFSET($B$3,0,0,$D$2-E170,1)/OFFSET($B$3,E170,0,$D$2-E170,1))&gt;F170,1,0))</f>
        <v>4180</v>
      </c>
      <c r="K170" s="2">
        <f t="array" aca="1" ref="K170" ca="1">SQRT(SUM(IF(LN(OFFSET($B$3,0,0,$D$2-E170,1)/OFFSET($B$3,E170,0,$D$2-E170,1))&gt;F170,(LN(OFFSET($B$3,0,0,$D$2-E170,1)/OFFSET($B$3,E170,0,$D$2-E170,1))-F170)^2,"")))/SQRT(J170)</f>
        <v>0.14356420142942386</v>
      </c>
      <c r="L170" s="6">
        <f t="shared" ca="1" si="4"/>
        <v>0.84183653055604279</v>
      </c>
      <c r="M170" s="1">
        <f t="array" aca="1" ref="M170" ca="1">SUM(IF(LN(OFFSET($B$3,0,0,$D$2-E170,1)/OFFSET($B$3,E170,0,$D$2-E170,1))&lt;=F170,1,0))</f>
        <v>3174</v>
      </c>
      <c r="N170" s="2">
        <f t="array" aca="1" ref="N170" ca="1">SQRT(SUM(IF(LN(OFFSET($B$3,0,0,$D$2-E170,1)/OFFSET($B$3,E170,0,$D$2-E170,1))&lt;=F170,(LN(OFFSET($B$3,0,0,$D$2-E170,1)/OFFSET($B$3,E170,0,$D$2-E170,1))-F170)^2,"")))/SQRT(M170)</f>
        <v>0.20057688196112969</v>
      </c>
      <c r="O170" s="13">
        <f t="shared" ca="1" si="5"/>
        <v>1.1761493794322704</v>
      </c>
    </row>
    <row r="171" spans="1:15" ht="15">
      <c r="A171" s="14">
        <v>42577</v>
      </c>
      <c r="B171" s="15">
        <v>4394.7700000000004</v>
      </c>
      <c r="C171" s="1"/>
      <c r="D171" s="1"/>
      <c r="E171" s="1">
        <v>168</v>
      </c>
      <c r="F171" s="2">
        <f t="array" aca="1" ref="F171" ca="1">AVERAGE(LN(OFFSET($B$3,0,0,$D$2-E171,1)/OFFSET($B$3,E171,0,$D$2-E171,1)))</f>
        <v>3.0960023279854545E-2</v>
      </c>
      <c r="G171" s="3">
        <f t="array" aca="1" ref="G171" ca="1">_xlfn.STDEV.S(LN(OFFSET($B$3,0,0,$D$2-E171,1)/OFFSET($B$3,E171,0,$D$2-E171,1)))</f>
        <v>0.17105658533230159</v>
      </c>
      <c r="H171" s="4">
        <f t="array" aca="1" ref="H171" ca="1">SKEW(LN(OFFSET($B$3,0,0,$D$2-E171,1)/OFFSET($B$3,E171,0,$D$2-E171,1)))</f>
        <v>-0.61845423897487573</v>
      </c>
      <c r="I171" s="5">
        <f t="array" aca="1" ref="I171" ca="1">KURT(LN(OFFSET($B$3,0,0,$D$2-E171,1)/OFFSET($B$3,E171,0,$D$2-E171,1)))+3</f>
        <v>3.2956272764622296</v>
      </c>
      <c r="J171" s="1">
        <f t="array" aca="1" ref="J171" ca="1">SUM(IF(LN(OFFSET($B$3,0,0,$D$2-E171,1)/OFFSET($B$3,E171,0,$D$2-E171,1))&gt;F171,1,0))</f>
        <v>4196</v>
      </c>
      <c r="K171" s="2">
        <f t="array" aca="1" ref="K171" ca="1">SQRT(SUM(IF(LN(OFFSET($B$3,0,0,$D$2-E171,1)/OFFSET($B$3,E171,0,$D$2-E171,1))&gt;F171,(LN(OFFSET($B$3,0,0,$D$2-E171,1)/OFFSET($B$3,E171,0,$D$2-E171,1))-F171)^2,"")))/SQRT(J171)</f>
        <v>0.14370864817079734</v>
      </c>
      <c r="L171" s="6">
        <f t="shared" ca="1" si="4"/>
        <v>0.84012344740556455</v>
      </c>
      <c r="M171" s="1">
        <f t="array" aca="1" ref="M171" ca="1">SUM(IF(LN(OFFSET($B$3,0,0,$D$2-E171,1)/OFFSET($B$3,E171,0,$D$2-E171,1))&lt;=F171,1,0))</f>
        <v>3157</v>
      </c>
      <c r="N171" s="2">
        <f t="array" aca="1" ref="N171" ca="1">SQRT(SUM(IF(LN(OFFSET($B$3,0,0,$D$2-E171,1)/OFFSET($B$3,E171,0,$D$2-E171,1))&lt;=F171,(LN(OFFSET($B$3,0,0,$D$2-E171,1)/OFFSET($B$3,E171,0,$D$2-E171,1))-F171)^2,"")))/SQRT(M171)</f>
        <v>0.20172333561896968</v>
      </c>
      <c r="O171" s="13">
        <f t="shared" ca="1" si="5"/>
        <v>1.1792783962517059</v>
      </c>
    </row>
    <row r="172" spans="1:15" ht="15">
      <c r="A172" s="14">
        <v>42576</v>
      </c>
      <c r="B172" s="15">
        <v>4388</v>
      </c>
      <c r="C172" s="1"/>
      <c r="D172" s="1"/>
      <c r="E172" s="1">
        <v>169</v>
      </c>
      <c r="F172" s="2">
        <f t="array" aca="1" ref="F172" ca="1">AVERAGE(LN(OFFSET($B$3,0,0,$D$2-E172,1)/OFFSET($B$3,E172,0,$D$2-E172,1)))</f>
        <v>3.1157076939675482E-2</v>
      </c>
      <c r="G172" s="3">
        <f t="array" aca="1" ref="G172" ca="1">_xlfn.STDEV.S(LN(OFFSET($B$3,0,0,$D$2-E172,1)/OFFSET($B$3,E172,0,$D$2-E172,1)))</f>
        <v>0.17157663794579306</v>
      </c>
      <c r="H172" s="4">
        <f t="array" aca="1" ref="H172" ca="1">SKEW(LN(OFFSET($B$3,0,0,$D$2-E172,1)/OFFSET($B$3,E172,0,$D$2-E172,1)))</f>
        <v>-0.61886812751412479</v>
      </c>
      <c r="I172" s="5">
        <f t="array" aca="1" ref="I172" ca="1">KURT(LN(OFFSET($B$3,0,0,$D$2-E172,1)/OFFSET($B$3,E172,0,$D$2-E172,1)))+3</f>
        <v>3.2930939022574339</v>
      </c>
      <c r="J172" s="1">
        <f t="array" aca="1" ref="J172" ca="1">SUM(IF(LN(OFFSET($B$3,0,0,$D$2-E172,1)/OFFSET($B$3,E172,0,$D$2-E172,1))&gt;F172,1,0))</f>
        <v>4200</v>
      </c>
      <c r="K172" s="2">
        <f t="array" aca="1" ref="K172" ca="1">SQRT(SUM(IF(LN(OFFSET($B$3,0,0,$D$2-E172,1)/OFFSET($B$3,E172,0,$D$2-E172,1))&gt;F172,(LN(OFFSET($B$3,0,0,$D$2-E172,1)/OFFSET($B$3,E172,0,$D$2-E172,1))-F172)^2,"")))/SQRT(J172)</f>
        <v>0.1440577354444906</v>
      </c>
      <c r="L172" s="6">
        <f t="shared" ca="1" si="4"/>
        <v>0.83961159962816956</v>
      </c>
      <c r="M172" s="1">
        <f t="array" aca="1" ref="M172" ca="1">SUM(IF(LN(OFFSET($B$3,0,0,$D$2-E172,1)/OFFSET($B$3,E172,0,$D$2-E172,1))&lt;=F172,1,0))</f>
        <v>3152</v>
      </c>
      <c r="N172" s="2">
        <f t="array" aca="1" ref="N172" ca="1">SQRT(SUM(IF(LN(OFFSET($B$3,0,0,$D$2-E172,1)/OFFSET($B$3,E172,0,$D$2-E172,1))&lt;=F172,(LN(OFFSET($B$3,0,0,$D$2-E172,1)/OFFSET($B$3,E172,0,$D$2-E172,1))-F172)^2,"")))/SQRT(M172)</f>
        <v>0.20249214789515485</v>
      </c>
      <c r="O172" s="13">
        <f t="shared" ca="1" si="5"/>
        <v>1.180184845206776</v>
      </c>
    </row>
    <row r="173" spans="1:15" ht="15">
      <c r="A173" s="14">
        <v>42573</v>
      </c>
      <c r="B173" s="15">
        <v>4381.1000000000004</v>
      </c>
      <c r="C173" s="1"/>
      <c r="D173" s="1"/>
      <c r="E173" s="1">
        <v>170</v>
      </c>
      <c r="F173" s="2">
        <f t="array" aca="1" ref="F173" ca="1">AVERAGE(LN(OFFSET($B$3,0,0,$D$2-E173,1)/OFFSET($B$3,E173,0,$D$2-E173,1)))</f>
        <v>3.1353938719077462E-2</v>
      </c>
      <c r="G173" s="3">
        <f t="array" aca="1" ref="G173" ca="1">_xlfn.STDEV.S(LN(OFFSET($B$3,0,0,$D$2-E173,1)/OFFSET($B$3,E173,0,$D$2-E173,1)))</f>
        <v>0.172088790972869</v>
      </c>
      <c r="H173" s="4">
        <f t="array" aca="1" ref="H173" ca="1">SKEW(LN(OFFSET($B$3,0,0,$D$2-E173,1)/OFFSET($B$3,E173,0,$D$2-E173,1)))</f>
        <v>-0.61884674193262645</v>
      </c>
      <c r="I173" s="5">
        <f t="array" aca="1" ref="I173" ca="1">KURT(LN(OFFSET($B$3,0,0,$D$2-E173,1)/OFFSET($B$3,E173,0,$D$2-E173,1)))+3</f>
        <v>3.2888033794625664</v>
      </c>
      <c r="J173" s="1">
        <f t="array" aca="1" ref="J173" ca="1">SUM(IF(LN(OFFSET($B$3,0,0,$D$2-E173,1)/OFFSET($B$3,E173,0,$D$2-E173,1))&gt;F173,1,0))</f>
        <v>4198</v>
      </c>
      <c r="K173" s="2">
        <f t="array" aca="1" ref="K173" ca="1">SQRT(SUM(IF(LN(OFFSET($B$3,0,0,$D$2-E173,1)/OFFSET($B$3,E173,0,$D$2-E173,1))&gt;F173,(LN(OFFSET($B$3,0,0,$D$2-E173,1)/OFFSET($B$3,E173,0,$D$2-E173,1))-F173)^2,"")))/SQRT(J173)</f>
        <v>0.14451203366716298</v>
      </c>
      <c r="L173" s="6">
        <f t="shared" ca="1" si="4"/>
        <v>0.83975273956074403</v>
      </c>
      <c r="M173" s="1">
        <f t="array" aca="1" ref="M173" ca="1">SUM(IF(LN(OFFSET($B$3,0,0,$D$2-E173,1)/OFFSET($B$3,E173,0,$D$2-E173,1))&lt;=F173,1,0))</f>
        <v>3153</v>
      </c>
      <c r="N173" s="2">
        <f t="array" aca="1" ref="N173" ca="1">SQRT(SUM(IF(LN(OFFSET($B$3,0,0,$D$2-E173,1)/OFFSET($B$3,E173,0,$D$2-E173,1))&lt;=F173,(LN(OFFSET($B$3,0,0,$D$2-E173,1)/OFFSET($B$3,E173,0,$D$2-E173,1))-F173)^2,"")))/SQRT(M173)</f>
        <v>0.20305084084006694</v>
      </c>
      <c r="O173" s="13">
        <f t="shared" ca="1" si="5"/>
        <v>1.1799190388412881</v>
      </c>
    </row>
    <row r="174" spans="1:15" ht="15">
      <c r="A174" s="14">
        <v>42572</v>
      </c>
      <c r="B174" s="15">
        <v>4376.25</v>
      </c>
      <c r="C174" s="1"/>
      <c r="D174" s="1"/>
      <c r="E174" s="1">
        <v>171</v>
      </c>
      <c r="F174" s="2">
        <f t="array" aca="1" ref="F174" ca="1">AVERAGE(LN(OFFSET($B$3,0,0,$D$2-E174,1)/OFFSET($B$3,E174,0,$D$2-E174,1)))</f>
        <v>3.1551452377001701E-2</v>
      </c>
      <c r="G174" s="3">
        <f t="array" aca="1" ref="G174" ca="1">_xlfn.STDEV.S(LN(OFFSET($B$3,0,0,$D$2-E174,1)/OFFSET($B$3,E174,0,$D$2-E174,1)))</f>
        <v>0.1726035012172864</v>
      </c>
      <c r="H174" s="4">
        <f t="array" aca="1" ref="H174" ca="1">SKEW(LN(OFFSET($B$3,0,0,$D$2-E174,1)/OFFSET($B$3,E174,0,$D$2-E174,1)))</f>
        <v>-0.61815543637519332</v>
      </c>
      <c r="I174" s="5">
        <f t="array" aca="1" ref="I174" ca="1">KURT(LN(OFFSET($B$3,0,0,$D$2-E174,1)/OFFSET($B$3,E174,0,$D$2-E174,1)))+3</f>
        <v>3.2848448555188621</v>
      </c>
      <c r="J174" s="1">
        <f t="array" aca="1" ref="J174" ca="1">SUM(IF(LN(OFFSET($B$3,0,0,$D$2-E174,1)/OFFSET($B$3,E174,0,$D$2-E174,1))&gt;F174,1,0))</f>
        <v>4203</v>
      </c>
      <c r="K174" s="2">
        <f t="array" aca="1" ref="K174" ca="1">SQRT(SUM(IF(LN(OFFSET($B$3,0,0,$D$2-E174,1)/OFFSET($B$3,E174,0,$D$2-E174,1))&gt;F174,(LN(OFFSET($B$3,0,0,$D$2-E174,1)/OFFSET($B$3,E174,0,$D$2-E174,1))-F174)^2,"")))/SQRT(J174)</f>
        <v>0.14485375194886715</v>
      </c>
      <c r="L174" s="6">
        <f t="shared" ca="1" si="4"/>
        <v>0.83922835242208815</v>
      </c>
      <c r="M174" s="1">
        <f t="array" aca="1" ref="M174" ca="1">SUM(IF(LN(OFFSET($B$3,0,0,$D$2-E174,1)/OFFSET($B$3,E174,0,$D$2-E174,1))&lt;=F174,1,0))</f>
        <v>3147</v>
      </c>
      <c r="N174" s="2">
        <f t="array" aca="1" ref="N174" ca="1">SQRT(SUM(IF(LN(OFFSET($B$3,0,0,$D$2-E174,1)/OFFSET($B$3,E174,0,$D$2-E174,1))&lt;=F174,(LN(OFFSET($B$3,0,0,$D$2-E174,1)/OFFSET($B$3,E174,0,$D$2-E174,1))-F174)^2,"")))/SQRT(M174)</f>
        <v>0.20383304222503829</v>
      </c>
      <c r="O174" s="13">
        <f t="shared" ca="1" si="5"/>
        <v>1.1809322568053691</v>
      </c>
    </row>
    <row r="175" spans="1:15" ht="15">
      <c r="A175" s="14">
        <v>42571</v>
      </c>
      <c r="B175" s="15">
        <v>4379.76</v>
      </c>
      <c r="C175" s="1"/>
      <c r="D175" s="1"/>
      <c r="E175" s="1">
        <v>172</v>
      </c>
      <c r="F175" s="2">
        <f t="array" aca="1" ref="F175" ca="1">AVERAGE(LN(OFFSET($B$3,0,0,$D$2-E175,1)/OFFSET($B$3,E175,0,$D$2-E175,1)))</f>
        <v>3.1748064203174317E-2</v>
      </c>
      <c r="G175" s="3">
        <f t="array" aca="1" ref="G175" ca="1">_xlfn.STDEV.S(LN(OFFSET($B$3,0,0,$D$2-E175,1)/OFFSET($B$3,E175,0,$D$2-E175,1)))</f>
        <v>0.17311098649978812</v>
      </c>
      <c r="H175" s="4">
        <f t="array" aca="1" ref="H175" ca="1">SKEW(LN(OFFSET($B$3,0,0,$D$2-E175,1)/OFFSET($B$3,E175,0,$D$2-E175,1)))</f>
        <v>-0.61684831937151974</v>
      </c>
      <c r="I175" s="5">
        <f t="array" aca="1" ref="I175" ca="1">KURT(LN(OFFSET($B$3,0,0,$D$2-E175,1)/OFFSET($B$3,E175,0,$D$2-E175,1)))+3</f>
        <v>3.2819843191807276</v>
      </c>
      <c r="J175" s="1">
        <f t="array" aca="1" ref="J175" ca="1">SUM(IF(LN(OFFSET($B$3,0,0,$D$2-E175,1)/OFFSET($B$3,E175,0,$D$2-E175,1))&gt;F175,1,0))</f>
        <v>4193</v>
      </c>
      <c r="K175" s="2">
        <f t="array" aca="1" ref="K175" ca="1">SQRT(SUM(IF(LN(OFFSET($B$3,0,0,$D$2-E175,1)/OFFSET($B$3,E175,0,$D$2-E175,1))&gt;F175,(LN(OFFSET($B$3,0,0,$D$2-E175,1)/OFFSET($B$3,E175,0,$D$2-E175,1))-F175)^2,"")))/SQRT(J175)</f>
        <v>0.14548034662121659</v>
      </c>
      <c r="L175" s="6">
        <f t="shared" ca="1" si="4"/>
        <v>0.84038771635903453</v>
      </c>
      <c r="M175" s="1">
        <f t="array" aca="1" ref="M175" ca="1">SUM(IF(LN(OFFSET($B$3,0,0,$D$2-E175,1)/OFFSET($B$3,E175,0,$D$2-E175,1))&lt;=F175,1,0))</f>
        <v>3156</v>
      </c>
      <c r="N175" s="2">
        <f t="array" aca="1" ref="N175" ca="1">SQRT(SUM(IF(LN(OFFSET($B$3,0,0,$D$2-E175,1)/OFFSET($B$3,E175,0,$D$2-E175,1))&lt;=F175,(LN(OFFSET($B$3,0,0,$D$2-E175,1)/OFFSET($B$3,E175,0,$D$2-E175,1))-F175)^2,"")))/SQRT(M175)</f>
        <v>0.20409129329608303</v>
      </c>
      <c r="O175" s="13">
        <f t="shared" ca="1" si="5"/>
        <v>1.1789621064653388</v>
      </c>
    </row>
    <row r="176" spans="1:15" ht="15">
      <c r="A176" s="14">
        <v>42570</v>
      </c>
      <c r="B176" s="15">
        <v>4330.13</v>
      </c>
      <c r="C176" s="1"/>
      <c r="D176" s="1"/>
      <c r="E176" s="1">
        <v>173</v>
      </c>
      <c r="F176" s="2">
        <f t="array" aca="1" ref="F176" ca="1">AVERAGE(LN(OFFSET($B$3,0,0,$D$2-E176,1)/OFFSET($B$3,E176,0,$D$2-E176,1)))</f>
        <v>3.1944114665681596E-2</v>
      </c>
      <c r="G176" s="3">
        <f t="array" aca="1" ref="G176" ca="1">_xlfn.STDEV.S(LN(OFFSET($B$3,0,0,$D$2-E176,1)/OFFSET($B$3,E176,0,$D$2-E176,1)))</f>
        <v>0.17362195683860132</v>
      </c>
      <c r="H176" s="4">
        <f t="array" aca="1" ref="H176" ca="1">SKEW(LN(OFFSET($B$3,0,0,$D$2-E176,1)/OFFSET($B$3,E176,0,$D$2-E176,1)))</f>
        <v>-0.61526322971965297</v>
      </c>
      <c r="I176" s="5">
        <f t="array" aca="1" ref="I176" ca="1">KURT(LN(OFFSET($B$3,0,0,$D$2-E176,1)/OFFSET($B$3,E176,0,$D$2-E176,1)))+3</f>
        <v>3.278670543634679</v>
      </c>
      <c r="J176" s="1">
        <f t="array" aca="1" ref="J176" ca="1">SUM(IF(LN(OFFSET($B$3,0,0,$D$2-E176,1)/OFFSET($B$3,E176,0,$D$2-E176,1))&gt;F176,1,0))</f>
        <v>4182</v>
      </c>
      <c r="K176" s="2">
        <f t="array" aca="1" ref="K176" ca="1">SQRT(SUM(IF(LN(OFFSET($B$3,0,0,$D$2-E176,1)/OFFSET($B$3,E176,0,$D$2-E176,1))&gt;F176,(LN(OFFSET($B$3,0,0,$D$2-E176,1)/OFFSET($B$3,E176,0,$D$2-E176,1))-F176)^2,"")))/SQRT(J176)</f>
        <v>0.14613144146506116</v>
      </c>
      <c r="L176" s="6">
        <f t="shared" ca="1" si="4"/>
        <v>0.84166452288580473</v>
      </c>
      <c r="M176" s="1">
        <f t="array" aca="1" ref="M176" ca="1">SUM(IF(LN(OFFSET($B$3,0,0,$D$2-E176,1)/OFFSET($B$3,E176,0,$D$2-E176,1))&lt;=F176,1,0))</f>
        <v>3166</v>
      </c>
      <c r="N176" s="2">
        <f t="array" aca="1" ref="N176" ca="1">SQRT(SUM(IF(LN(OFFSET($B$3,0,0,$D$2-E176,1)/OFFSET($B$3,E176,0,$D$2-E176,1))&lt;=F176,(LN(OFFSET($B$3,0,0,$D$2-E176,1)/OFFSET($B$3,E176,0,$D$2-E176,1))-F176)^2,"")))/SQRT(M176)</f>
        <v>0.20431863305938233</v>
      </c>
      <c r="O176" s="13">
        <f t="shared" ca="1" si="5"/>
        <v>1.1768018099768141</v>
      </c>
    </row>
    <row r="177" spans="1:15" ht="15">
      <c r="A177" s="14">
        <v>42569</v>
      </c>
      <c r="B177" s="15">
        <v>4357.74</v>
      </c>
      <c r="C177" s="1"/>
      <c r="D177" s="1"/>
      <c r="E177" s="1">
        <v>174</v>
      </c>
      <c r="F177" s="2">
        <f t="array" aca="1" ref="F177" ca="1">AVERAGE(LN(OFFSET($B$3,0,0,$D$2-E177,1)/OFFSET($B$3,E177,0,$D$2-E177,1)))</f>
        <v>3.2136536683543507E-2</v>
      </c>
      <c r="G177" s="3">
        <f t="array" aca="1" ref="G177" ca="1">_xlfn.STDEV.S(LN(OFFSET($B$3,0,0,$D$2-E177,1)/OFFSET($B$3,E177,0,$D$2-E177,1)))</f>
        <v>0.17411424343822718</v>
      </c>
      <c r="H177" s="4">
        <f t="array" aca="1" ref="H177" ca="1">SKEW(LN(OFFSET($B$3,0,0,$D$2-E177,1)/OFFSET($B$3,E177,0,$D$2-E177,1)))</f>
        <v>-0.61374021575321758</v>
      </c>
      <c r="I177" s="5">
        <f t="array" aca="1" ref="I177" ca="1">KURT(LN(OFFSET($B$3,0,0,$D$2-E177,1)/OFFSET($B$3,E177,0,$D$2-E177,1)))+3</f>
        <v>3.2761644290617631</v>
      </c>
      <c r="J177" s="1">
        <f t="array" aca="1" ref="J177" ca="1">SUM(IF(LN(OFFSET($B$3,0,0,$D$2-E177,1)/OFFSET($B$3,E177,0,$D$2-E177,1))&gt;F177,1,0))</f>
        <v>4187</v>
      </c>
      <c r="K177" s="2">
        <f t="array" aca="1" ref="K177" ca="1">SQRT(SUM(IF(LN(OFFSET($B$3,0,0,$D$2-E177,1)/OFFSET($B$3,E177,0,$D$2-E177,1))&gt;F177,(LN(OFFSET($B$3,0,0,$D$2-E177,1)/OFFSET($B$3,E177,0,$D$2-E177,1))-F177)^2,"")))/SQRT(J177)</f>
        <v>0.14648005953498855</v>
      </c>
      <c r="L177" s="6">
        <f t="shared" ca="1" si="4"/>
        <v>0.84128705752299482</v>
      </c>
      <c r="M177" s="1">
        <f t="array" aca="1" ref="M177" ca="1">SUM(IF(LN(OFFSET($B$3,0,0,$D$2-E177,1)/OFFSET($B$3,E177,0,$D$2-E177,1))&lt;=F177,1,0))</f>
        <v>3160</v>
      </c>
      <c r="N177" s="2">
        <f t="array" aca="1" ref="N177" ca="1">SQRT(SUM(IF(LN(OFFSET($B$3,0,0,$D$2-E177,1)/OFFSET($B$3,E177,0,$D$2-E177,1))&lt;=F177,(LN(OFFSET($B$3,0,0,$D$2-E177,1)/OFFSET($B$3,E177,0,$D$2-E177,1))-F177)^2,"")))/SQRT(M177)</f>
        <v>0.20504836191227177</v>
      </c>
      <c r="O177" s="13">
        <f t="shared" ca="1" si="5"/>
        <v>1.1776656398878675</v>
      </c>
    </row>
    <row r="178" spans="1:15" ht="15">
      <c r="A178" s="14">
        <v>42566</v>
      </c>
      <c r="B178" s="15">
        <v>4372.51</v>
      </c>
      <c r="C178" s="1"/>
      <c r="D178" s="1"/>
      <c r="E178" s="1">
        <v>175</v>
      </c>
      <c r="F178" s="2">
        <f t="array" aca="1" ref="F178" ca="1">AVERAGE(LN(OFFSET($B$3,0,0,$D$2-E178,1)/OFFSET($B$3,E178,0,$D$2-E178,1)))</f>
        <v>3.2332709722374404E-2</v>
      </c>
      <c r="G178" s="3">
        <f t="array" aca="1" ref="G178" ca="1">_xlfn.STDEV.S(LN(OFFSET($B$3,0,0,$D$2-E178,1)/OFFSET($B$3,E178,0,$D$2-E178,1)))</f>
        <v>0.17457647285419606</v>
      </c>
      <c r="H178" s="4">
        <f t="array" aca="1" ref="H178" ca="1">SKEW(LN(OFFSET($B$3,0,0,$D$2-E178,1)/OFFSET($B$3,E178,0,$D$2-E178,1)))</f>
        <v>-0.61249600528064096</v>
      </c>
      <c r="I178" s="5">
        <f t="array" aca="1" ref="I178" ca="1">KURT(LN(OFFSET($B$3,0,0,$D$2-E178,1)/OFFSET($B$3,E178,0,$D$2-E178,1)))+3</f>
        <v>3.2749030974275843</v>
      </c>
      <c r="J178" s="1">
        <f t="array" aca="1" ref="J178" ca="1">SUM(IF(LN(OFFSET($B$3,0,0,$D$2-E178,1)/OFFSET($B$3,E178,0,$D$2-E178,1))&gt;F178,1,0))</f>
        <v>4192</v>
      </c>
      <c r="K178" s="2">
        <f t="array" aca="1" ref="K178" ca="1">SQRT(SUM(IF(LN(OFFSET($B$3,0,0,$D$2-E178,1)/OFFSET($B$3,E178,0,$D$2-E178,1))&gt;F178,(LN(OFFSET($B$3,0,0,$D$2-E178,1)/OFFSET($B$3,E178,0,$D$2-E178,1))-F178)^2,"")))/SQRT(J178)</f>
        <v>0.14681037365912786</v>
      </c>
      <c r="L178" s="6">
        <f t="shared" ca="1" si="4"/>
        <v>0.84095165436033248</v>
      </c>
      <c r="M178" s="1">
        <f t="array" aca="1" ref="M178" ca="1">SUM(IF(LN(OFFSET($B$3,0,0,$D$2-E178,1)/OFFSET($B$3,E178,0,$D$2-E178,1))&lt;=F178,1,0))</f>
        <v>3154</v>
      </c>
      <c r="N178" s="2">
        <f t="array" aca="1" ref="N178" ca="1">SQRT(SUM(IF(LN(OFFSET($B$3,0,0,$D$2-E178,1)/OFFSET($B$3,E178,0,$D$2-E178,1))&lt;=F178,(LN(OFFSET($B$3,0,0,$D$2-E178,1)/OFFSET($B$3,E178,0,$D$2-E178,1))-F178)^2,"")))/SQRT(M178)</f>
        <v>0.20573713764486773</v>
      </c>
      <c r="O178" s="13">
        <f t="shared" ca="1" si="5"/>
        <v>1.1784929222203764</v>
      </c>
    </row>
    <row r="179" spans="1:15" ht="15">
      <c r="A179" s="14">
        <v>42565</v>
      </c>
      <c r="B179" s="15">
        <v>4385.5200000000004</v>
      </c>
      <c r="C179" s="1"/>
      <c r="D179" s="1"/>
      <c r="E179" s="1">
        <v>176</v>
      </c>
      <c r="F179" s="2">
        <f t="array" aca="1" ref="F179" ca="1">AVERAGE(LN(OFFSET($B$3,0,0,$D$2-E179,1)/OFFSET($B$3,E179,0,$D$2-E179,1)))</f>
        <v>3.2531379865810159E-2</v>
      </c>
      <c r="G179" s="3">
        <f t="array" aca="1" ref="G179" ca="1">_xlfn.STDEV.S(LN(OFFSET($B$3,0,0,$D$2-E179,1)/OFFSET($B$3,E179,0,$D$2-E179,1)))</f>
        <v>0.1750546546792052</v>
      </c>
      <c r="H179" s="4">
        <f t="array" aca="1" ref="H179" ca="1">SKEW(LN(OFFSET($B$3,0,0,$D$2-E179,1)/OFFSET($B$3,E179,0,$D$2-E179,1)))</f>
        <v>-0.6118269992833667</v>
      </c>
      <c r="I179" s="5">
        <f t="array" aca="1" ref="I179" ca="1">KURT(LN(OFFSET($B$3,0,0,$D$2-E179,1)/OFFSET($B$3,E179,0,$D$2-E179,1)))+3</f>
        <v>3.2748251844453473</v>
      </c>
      <c r="J179" s="1">
        <f t="array" aca="1" ref="J179" ca="1">SUM(IF(LN(OFFSET($B$3,0,0,$D$2-E179,1)/OFFSET($B$3,E179,0,$D$2-E179,1))&gt;F179,1,0))</f>
        <v>4187</v>
      </c>
      <c r="K179" s="2">
        <f t="array" aca="1" ref="K179" ca="1">SQRT(SUM(IF(LN(OFFSET($B$3,0,0,$D$2-E179,1)/OFFSET($B$3,E179,0,$D$2-E179,1))&gt;F179,(LN(OFFSET($B$3,0,0,$D$2-E179,1)/OFFSET($B$3,E179,0,$D$2-E179,1))-F179)^2,"")))/SQRT(J179)</f>
        <v>0.14732394995171666</v>
      </c>
      <c r="L179" s="6">
        <f t="shared" ca="1" si="4"/>
        <v>0.84158830407391227</v>
      </c>
      <c r="M179" s="1">
        <f t="array" aca="1" ref="M179" ca="1">SUM(IF(LN(OFFSET($B$3,0,0,$D$2-E179,1)/OFFSET($B$3,E179,0,$D$2-E179,1))&lt;=F179,1,0))</f>
        <v>3158</v>
      </c>
      <c r="N179" s="2">
        <f t="array" aca="1" ref="N179" ca="1">SQRT(SUM(IF(LN(OFFSET($B$3,0,0,$D$2-E179,1)/OFFSET($B$3,E179,0,$D$2-E179,1))&lt;=F179,(LN(OFFSET($B$3,0,0,$D$2-E179,1)/OFFSET($B$3,E179,0,$D$2-E179,1))-F179)^2,"")))/SQRT(M179)</f>
        <v>0.20612410461884864</v>
      </c>
      <c r="O179" s="13">
        <f t="shared" ca="1" si="5"/>
        <v>1.1774842833889763</v>
      </c>
    </row>
    <row r="180" spans="1:15" ht="15">
      <c r="A180" s="14">
        <v>42564</v>
      </c>
      <c r="B180" s="15">
        <v>4335.26</v>
      </c>
      <c r="C180" s="1"/>
      <c r="D180" s="1"/>
      <c r="E180" s="1">
        <v>177</v>
      </c>
      <c r="F180" s="2">
        <f t="array" aca="1" ref="F180" ca="1">AVERAGE(LN(OFFSET($B$3,0,0,$D$2-E180,1)/OFFSET($B$3,E180,0,$D$2-E180,1)))</f>
        <v>3.2729951972359353E-2</v>
      </c>
      <c r="G180" s="3">
        <f t="array" aca="1" ref="G180" ca="1">_xlfn.STDEV.S(LN(OFFSET($B$3,0,0,$D$2-E180,1)/OFFSET($B$3,E180,0,$D$2-E180,1)))</f>
        <v>0.17552725299459215</v>
      </c>
      <c r="H180" s="4">
        <f t="array" aca="1" ref="H180" ca="1">SKEW(LN(OFFSET($B$3,0,0,$D$2-E180,1)/OFFSET($B$3,E180,0,$D$2-E180,1)))</f>
        <v>-0.61179531192129899</v>
      </c>
      <c r="I180" s="5">
        <f t="array" aca="1" ref="I180" ca="1">KURT(LN(OFFSET($B$3,0,0,$D$2-E180,1)/OFFSET($B$3,E180,0,$D$2-E180,1)))+3</f>
        <v>3.276582884030963</v>
      </c>
      <c r="J180" s="1">
        <f t="array" aca="1" ref="J180" ca="1">SUM(IF(LN(OFFSET($B$3,0,0,$D$2-E180,1)/OFFSET($B$3,E180,0,$D$2-E180,1))&gt;F180,1,0))</f>
        <v>4186</v>
      </c>
      <c r="K180" s="2">
        <f t="array" aca="1" ref="K180" ca="1">SQRT(SUM(IF(LN(OFFSET($B$3,0,0,$D$2-E180,1)/OFFSET($B$3,E180,0,$D$2-E180,1))&gt;F180,(LN(OFFSET($B$3,0,0,$D$2-E180,1)/OFFSET($B$3,E180,0,$D$2-E180,1))-F180)^2,"")))/SQRT(J180)</f>
        <v>0.14774105831608744</v>
      </c>
      <c r="L180" s="6">
        <f t="shared" ca="1" si="4"/>
        <v>0.84169868664576675</v>
      </c>
      <c r="M180" s="1">
        <f t="array" aca="1" ref="M180" ca="1">SUM(IF(LN(OFFSET($B$3,0,0,$D$2-E180,1)/OFFSET($B$3,E180,0,$D$2-E180,1))&lt;=F180,1,0))</f>
        <v>3158</v>
      </c>
      <c r="N180" s="2">
        <f t="array" aca="1" ref="N180" ca="1">SQRT(SUM(IF(LN(OFFSET($B$3,0,0,$D$2-E180,1)/OFFSET($B$3,E180,0,$D$2-E180,1))&lt;=F180,(LN(OFFSET($B$3,0,0,$D$2-E180,1)/OFFSET($B$3,E180,0,$D$2-E180,1))-F180)^2,"")))/SQRT(M180)</f>
        <v>0.20665533765043773</v>
      </c>
      <c r="O180" s="13">
        <f t="shared" ca="1" si="5"/>
        <v>1.1773404649408181</v>
      </c>
    </row>
    <row r="181" spans="1:15" ht="15">
      <c r="A181" s="14">
        <v>42563</v>
      </c>
      <c r="B181" s="15">
        <v>4331.38</v>
      </c>
      <c r="C181" s="1"/>
      <c r="D181" s="1"/>
      <c r="E181" s="1">
        <v>178</v>
      </c>
      <c r="F181" s="2">
        <f t="array" aca="1" ref="F181" ca="1">AVERAGE(LN(OFFSET($B$3,0,0,$D$2-E181,1)/OFFSET($B$3,E181,0,$D$2-E181,1)))</f>
        <v>3.2926862485771993E-2</v>
      </c>
      <c r="G181" s="3">
        <f t="array" aca="1" ref="G181" ca="1">_xlfn.STDEV.S(LN(OFFSET($B$3,0,0,$D$2-E181,1)/OFFSET($B$3,E181,0,$D$2-E181,1)))</f>
        <v>0.1760091693600177</v>
      </c>
      <c r="H181" s="4">
        <f t="array" aca="1" ref="H181" ca="1">SKEW(LN(OFFSET($B$3,0,0,$D$2-E181,1)/OFFSET($B$3,E181,0,$D$2-E181,1)))</f>
        <v>-0.61218134231221011</v>
      </c>
      <c r="I181" s="5">
        <f t="array" aca="1" ref="I181" ca="1">KURT(LN(OFFSET($B$3,0,0,$D$2-E181,1)/OFFSET($B$3,E181,0,$D$2-E181,1)))+3</f>
        <v>3.2774824854692581</v>
      </c>
      <c r="J181" s="1">
        <f t="array" aca="1" ref="J181" ca="1">SUM(IF(LN(OFFSET($B$3,0,0,$D$2-E181,1)/OFFSET($B$3,E181,0,$D$2-E181,1))&gt;F181,1,0))</f>
        <v>4184</v>
      </c>
      <c r="K181" s="2">
        <f t="array" aca="1" ref="K181" ca="1">SQRT(SUM(IF(LN(OFFSET($B$3,0,0,$D$2-E181,1)/OFFSET($B$3,E181,0,$D$2-E181,1))&gt;F181,(LN(OFFSET($B$3,0,0,$D$2-E181,1)/OFFSET($B$3,E181,0,$D$2-E181,1))-F181)^2,"")))/SQRT(J181)</f>
        <v>0.14817585566574487</v>
      </c>
      <c r="L181" s="6">
        <f t="shared" ca="1" si="4"/>
        <v>0.84186441084020336</v>
      </c>
      <c r="M181" s="1">
        <f t="array" aca="1" ref="M181" ca="1">SUM(IF(LN(OFFSET($B$3,0,0,$D$2-E181,1)/OFFSET($B$3,E181,0,$D$2-E181,1))&lt;=F181,1,0))</f>
        <v>3159</v>
      </c>
      <c r="N181" s="2">
        <f t="array" aca="1" ref="N181" ca="1">SQRT(SUM(IF(LN(OFFSET($B$3,0,0,$D$2-E181,1)/OFFSET($B$3,E181,0,$D$2-E181,1))&lt;=F181,(LN(OFFSET($B$3,0,0,$D$2-E181,1)/OFFSET($B$3,E181,0,$D$2-E181,1))-F181)^2,"")))/SQRT(M181)</f>
        <v>0.20717215504040984</v>
      </c>
      <c r="O181" s="13">
        <f t="shared" ca="1" si="5"/>
        <v>1.1770531944085814</v>
      </c>
    </row>
    <row r="182" spans="1:15" ht="15">
      <c r="A182" s="14">
        <v>42562</v>
      </c>
      <c r="B182" s="15">
        <v>4264.53</v>
      </c>
      <c r="C182" s="1"/>
      <c r="D182" s="1"/>
      <c r="E182" s="1">
        <v>179</v>
      </c>
      <c r="F182" s="2">
        <f t="array" aca="1" ref="F182" ca="1">AVERAGE(LN(OFFSET($B$3,0,0,$D$2-E182,1)/OFFSET($B$3,E182,0,$D$2-E182,1)))</f>
        <v>3.312530840884037E-2</v>
      </c>
      <c r="G182" s="3">
        <f t="array" aca="1" ref="G182" ca="1">_xlfn.STDEV.S(LN(OFFSET($B$3,0,0,$D$2-E182,1)/OFFSET($B$3,E182,0,$D$2-E182,1)))</f>
        <v>0.17650289580099737</v>
      </c>
      <c r="H182" s="4">
        <f t="array" aca="1" ref="H182" ca="1">SKEW(LN(OFFSET($B$3,0,0,$D$2-E182,1)/OFFSET($B$3,E182,0,$D$2-E182,1)))</f>
        <v>-0.61214447807693184</v>
      </c>
      <c r="I182" s="5">
        <f t="array" aca="1" ref="I182" ca="1">KURT(LN(OFFSET($B$3,0,0,$D$2-E182,1)/OFFSET($B$3,E182,0,$D$2-E182,1)))+3</f>
        <v>3.2784502503562618</v>
      </c>
      <c r="J182" s="1">
        <f t="array" aca="1" ref="J182" ca="1">SUM(IF(LN(OFFSET($B$3,0,0,$D$2-E182,1)/OFFSET($B$3,E182,0,$D$2-E182,1))&gt;F182,1,0))</f>
        <v>4182</v>
      </c>
      <c r="K182" s="2">
        <f t="array" aca="1" ref="K182" ca="1">SQRT(SUM(IF(LN(OFFSET($B$3,0,0,$D$2-E182,1)/OFFSET($B$3,E182,0,$D$2-E182,1))&gt;F182,(LN(OFFSET($B$3,0,0,$D$2-E182,1)/OFFSET($B$3,E182,0,$D$2-E182,1))-F182)^2,"")))/SQRT(J182)</f>
        <v>0.14863879344267256</v>
      </c>
      <c r="L182" s="6">
        <f t="shared" ca="1" si="4"/>
        <v>0.8421323217850154</v>
      </c>
      <c r="M182" s="1">
        <f t="array" aca="1" ref="M182" ca="1">SUM(IF(LN(OFFSET($B$3,0,0,$D$2-E182,1)/OFFSET($B$3,E182,0,$D$2-E182,1))&lt;=F182,1,0))</f>
        <v>3160</v>
      </c>
      <c r="N182" s="2">
        <f t="array" aca="1" ref="N182" ca="1">SQRT(SUM(IF(LN(OFFSET($B$3,0,0,$D$2-E182,1)/OFFSET($B$3,E182,0,$D$2-E182,1))&lt;=F182,(LN(OFFSET($B$3,0,0,$D$2-E182,1)/OFFSET($B$3,E182,0,$D$2-E182,1))-F182)^2,"")))/SQRT(M182)</f>
        <v>0.20768555254154222</v>
      </c>
      <c r="O182" s="13">
        <f t="shared" ca="1" si="5"/>
        <v>1.1766693775704538</v>
      </c>
    </row>
    <row r="183" spans="1:15" ht="15">
      <c r="A183" s="14">
        <v>42559</v>
      </c>
      <c r="B183" s="15">
        <v>4190.68</v>
      </c>
      <c r="C183" s="1"/>
      <c r="D183" s="1"/>
      <c r="E183" s="1">
        <v>180</v>
      </c>
      <c r="F183" s="2">
        <f t="array" aca="1" ref="F183" ca="1">AVERAGE(LN(OFFSET($B$3,0,0,$D$2-E183,1)/OFFSET($B$3,E183,0,$D$2-E183,1)))</f>
        <v>3.3325335816254797E-2</v>
      </c>
      <c r="G183" s="3">
        <f t="array" aca="1" ref="G183" ca="1">_xlfn.STDEV.S(LN(OFFSET($B$3,0,0,$D$2-E183,1)/OFFSET($B$3,E183,0,$D$2-E183,1)))</f>
        <v>0.17699031716351421</v>
      </c>
      <c r="H183" s="4">
        <f t="array" aca="1" ref="H183" ca="1">SKEW(LN(OFFSET($B$3,0,0,$D$2-E183,1)/OFFSET($B$3,E183,0,$D$2-E183,1)))</f>
        <v>-0.61183237090262599</v>
      </c>
      <c r="I183" s="5">
        <f t="array" aca="1" ref="I183" ca="1">KURT(LN(OFFSET($B$3,0,0,$D$2-E183,1)/OFFSET($B$3,E183,0,$D$2-E183,1)))+3</f>
        <v>3.2789046813056064</v>
      </c>
      <c r="J183" s="1">
        <f t="array" aca="1" ref="J183" ca="1">SUM(IF(LN(OFFSET($B$3,0,0,$D$2-E183,1)/OFFSET($B$3,E183,0,$D$2-E183,1))&gt;F183,1,0))</f>
        <v>4191</v>
      </c>
      <c r="K183" s="2">
        <f t="array" aca="1" ref="K183" ca="1">SQRT(SUM(IF(LN(OFFSET($B$3,0,0,$D$2-E183,1)/OFFSET($B$3,E183,0,$D$2-E183,1))&gt;F183,(LN(OFFSET($B$3,0,0,$D$2-E183,1)/OFFSET($B$3,E183,0,$D$2-E183,1))-F183)^2,"")))/SQRT(J183)</f>
        <v>0.14889355948966301</v>
      </c>
      <c r="L183" s="6">
        <f t="shared" ca="1" si="4"/>
        <v>0.84125257175569812</v>
      </c>
      <c r="M183" s="1">
        <f t="array" aca="1" ref="M183" ca="1">SUM(IF(LN(OFFSET($B$3,0,0,$D$2-E183,1)/OFFSET($B$3,E183,0,$D$2-E183,1))&lt;=F183,1,0))</f>
        <v>3150</v>
      </c>
      <c r="N183" s="2">
        <f t="array" aca="1" ref="N183" ca="1">SQRT(SUM(IF(LN(OFFSET($B$3,0,0,$D$2-E183,1)/OFFSET($B$3,E183,0,$D$2-E183,1))&lt;=F183,(LN(OFFSET($B$3,0,0,$D$2-E183,1)/OFFSET($B$3,E183,0,$D$2-E183,1))-F183)^2,"")))/SQRT(M183)</f>
        <v>0.20856135953747526</v>
      </c>
      <c r="O183" s="13">
        <f t="shared" ca="1" si="5"/>
        <v>1.1783772292175387</v>
      </c>
    </row>
    <row r="184" spans="1:15" ht="15">
      <c r="A184" s="14">
        <v>42558</v>
      </c>
      <c r="B184" s="15">
        <v>4117.8500000000004</v>
      </c>
      <c r="C184" s="1"/>
      <c r="D184" s="1"/>
      <c r="E184" s="1">
        <v>181</v>
      </c>
      <c r="F184" s="2">
        <f t="array" aca="1" ref="F184" ca="1">AVERAGE(LN(OFFSET($B$3,0,0,$D$2-E184,1)/OFFSET($B$3,E184,0,$D$2-E184,1)))</f>
        <v>3.3521825935273322E-2</v>
      </c>
      <c r="G184" s="3">
        <f t="array" aca="1" ref="G184" ca="1">_xlfn.STDEV.S(LN(OFFSET($B$3,0,0,$D$2-E184,1)/OFFSET($B$3,E184,0,$D$2-E184,1)))</f>
        <v>0.17747222173367994</v>
      </c>
      <c r="H184" s="4">
        <f t="array" aca="1" ref="H184" ca="1">SKEW(LN(OFFSET($B$3,0,0,$D$2-E184,1)/OFFSET($B$3,E184,0,$D$2-E184,1)))</f>
        <v>-0.61115746387867498</v>
      </c>
      <c r="I184" s="5">
        <f t="array" aca="1" ref="I184" ca="1">KURT(LN(OFFSET($B$3,0,0,$D$2-E184,1)/OFFSET($B$3,E184,0,$D$2-E184,1)))+3</f>
        <v>3.2768817312603695</v>
      </c>
      <c r="J184" s="1">
        <f t="array" aca="1" ref="J184" ca="1">SUM(IF(LN(OFFSET($B$3,0,0,$D$2-E184,1)/OFFSET($B$3,E184,0,$D$2-E184,1))&gt;F184,1,0))</f>
        <v>4192</v>
      </c>
      <c r="K184" s="2">
        <f t="array" aca="1" ref="K184" ca="1">SQRT(SUM(IF(LN(OFFSET($B$3,0,0,$D$2-E184,1)/OFFSET($B$3,E184,0,$D$2-E184,1))&gt;F184,(LN(OFFSET($B$3,0,0,$D$2-E184,1)/OFFSET($B$3,E184,0,$D$2-E184,1))-F184)^2,"")))/SQRT(J184)</f>
        <v>0.14927724589144559</v>
      </c>
      <c r="L184" s="6">
        <f t="shared" ca="1" si="4"/>
        <v>0.84113020298723384</v>
      </c>
      <c r="M184" s="1">
        <f t="array" aca="1" ref="M184" ca="1">SUM(IF(LN(OFFSET($B$3,0,0,$D$2-E184,1)/OFFSET($B$3,E184,0,$D$2-E184,1))&lt;=F184,1,0))</f>
        <v>3148</v>
      </c>
      <c r="N184" s="2">
        <f t="array" aca="1" ref="N184" ca="1">SQRT(SUM(IF(LN(OFFSET($B$3,0,0,$D$2-E184,1)/OFFSET($B$3,E184,0,$D$2-E184,1))&lt;=F184,(LN(OFFSET($B$3,0,0,$D$2-E184,1)/OFFSET($B$3,E184,0,$D$2-E184,1))-F184)^2,"")))/SQRT(M184)</f>
        <v>0.20917544618836353</v>
      </c>
      <c r="O184" s="13">
        <f t="shared" ca="1" si="5"/>
        <v>1.178637671546471</v>
      </c>
    </row>
    <row r="185" spans="1:15" ht="15">
      <c r="A185" s="14">
        <v>42557</v>
      </c>
      <c r="B185" s="15">
        <v>4085.3</v>
      </c>
      <c r="C185" s="1"/>
      <c r="D185" s="1"/>
      <c r="E185" s="1">
        <v>182</v>
      </c>
      <c r="F185" s="2">
        <f t="array" aca="1" ref="F185" ca="1">AVERAGE(LN(OFFSET($B$3,0,0,$D$2-E185,1)/OFFSET($B$3,E185,0,$D$2-E185,1)))</f>
        <v>3.3716363085440904E-2</v>
      </c>
      <c r="G185" s="3">
        <f t="array" aca="1" ref="G185" ca="1">_xlfn.STDEV.S(LN(OFFSET($B$3,0,0,$D$2-E185,1)/OFFSET($B$3,E185,0,$D$2-E185,1)))</f>
        <v>0.17797255730884259</v>
      </c>
      <c r="H185" s="4">
        <f t="array" aca="1" ref="H185" ca="1">SKEW(LN(OFFSET($B$3,0,0,$D$2-E185,1)/OFFSET($B$3,E185,0,$D$2-E185,1)))</f>
        <v>-0.6100934287571731</v>
      </c>
      <c r="I185" s="5">
        <f t="array" aca="1" ref="I185" ca="1">KURT(LN(OFFSET($B$3,0,0,$D$2-E185,1)/OFFSET($B$3,E185,0,$D$2-E185,1)))+3</f>
        <v>3.2768727495735748</v>
      </c>
      <c r="J185" s="1">
        <f t="array" aca="1" ref="J185" ca="1">SUM(IF(LN(OFFSET($B$3,0,0,$D$2-E185,1)/OFFSET($B$3,E185,0,$D$2-E185,1))&gt;F185,1,0))</f>
        <v>4188</v>
      </c>
      <c r="K185" s="2">
        <f t="array" aca="1" ref="K185" ca="1">SQRT(SUM(IF(LN(OFFSET($B$3,0,0,$D$2-E185,1)/OFFSET($B$3,E185,0,$D$2-E185,1))&gt;F185,(LN(OFFSET($B$3,0,0,$D$2-E185,1)/OFFSET($B$3,E185,0,$D$2-E185,1))-F185)^2,"")))/SQRT(J185)</f>
        <v>0.14977778814207199</v>
      </c>
      <c r="L185" s="6">
        <f t="shared" ca="1" si="4"/>
        <v>0.84157799610732598</v>
      </c>
      <c r="M185" s="1">
        <f t="array" aca="1" ref="M185" ca="1">SUM(IF(LN(OFFSET($B$3,0,0,$D$2-E185,1)/OFFSET($B$3,E185,0,$D$2-E185,1))&lt;=F185,1,0))</f>
        <v>3151</v>
      </c>
      <c r="N185" s="2">
        <f t="array" aca="1" ref="N185" ca="1">SQRT(SUM(IF(LN(OFFSET($B$3,0,0,$D$2-E185,1)/OFFSET($B$3,E185,0,$D$2-E185,1))&lt;=F185,(LN(OFFSET($B$3,0,0,$D$2-E185,1)/OFFSET($B$3,E185,0,$D$2-E185,1))-F185)^2,"")))/SQRT(M185)</f>
        <v>0.20963349892447938</v>
      </c>
      <c r="O185" s="13">
        <f t="shared" ca="1" si="5"/>
        <v>1.1778978854627253</v>
      </c>
    </row>
    <row r="186" spans="1:15" ht="15">
      <c r="A186" s="14">
        <v>42556</v>
      </c>
      <c r="B186" s="15">
        <v>4163.42</v>
      </c>
      <c r="C186" s="1"/>
      <c r="D186" s="1"/>
      <c r="E186" s="1">
        <v>183</v>
      </c>
      <c r="F186" s="2">
        <f t="array" aca="1" ref="F186" ca="1">AVERAGE(LN(OFFSET($B$3,0,0,$D$2-E186,1)/OFFSET($B$3,E186,0,$D$2-E186,1)))</f>
        <v>3.3910494947544931E-2</v>
      </c>
      <c r="G186" s="3">
        <f t="array" aca="1" ref="G186" ca="1">_xlfn.STDEV.S(LN(OFFSET($B$3,0,0,$D$2-E186,1)/OFFSET($B$3,E186,0,$D$2-E186,1)))</f>
        <v>0.17848279348891105</v>
      </c>
      <c r="H186" s="4">
        <f t="array" aca="1" ref="H186" ca="1">SKEW(LN(OFFSET($B$3,0,0,$D$2-E186,1)/OFFSET($B$3,E186,0,$D$2-E186,1)))</f>
        <v>-0.61006739380915553</v>
      </c>
      <c r="I186" s="5">
        <f t="array" aca="1" ref="I186" ca="1">KURT(LN(OFFSET($B$3,0,0,$D$2-E186,1)/OFFSET($B$3,E186,0,$D$2-E186,1)))+3</f>
        <v>3.280609011238202</v>
      </c>
      <c r="J186" s="1">
        <f t="array" aca="1" ref="J186" ca="1">SUM(IF(LN(OFFSET($B$3,0,0,$D$2-E186,1)/OFFSET($B$3,E186,0,$D$2-E186,1))&gt;F186,1,0))</f>
        <v>4212</v>
      </c>
      <c r="K186" s="2">
        <f t="array" aca="1" ref="K186" ca="1">SQRT(SUM(IF(LN(OFFSET($B$3,0,0,$D$2-E186,1)/OFFSET($B$3,E186,0,$D$2-E186,1))&gt;F186,(LN(OFFSET($B$3,0,0,$D$2-E186,1)/OFFSET($B$3,E186,0,$D$2-E186,1))-F186)^2,"")))/SQRT(J186)</f>
        <v>0.14976581647361489</v>
      </c>
      <c r="L186" s="6">
        <f t="shared" ca="1" si="4"/>
        <v>0.8391050674748638</v>
      </c>
      <c r="M186" s="1">
        <f t="array" aca="1" ref="M186" ca="1">SUM(IF(LN(OFFSET($B$3,0,0,$D$2-E186,1)/OFFSET($B$3,E186,0,$D$2-E186,1))&lt;=F186,1,0))</f>
        <v>3126</v>
      </c>
      <c r="N186" s="2">
        <f t="array" aca="1" ref="N186" ca="1">SQRT(SUM(IF(LN(OFFSET($B$3,0,0,$D$2-E186,1)/OFFSET($B$3,E186,0,$D$2-E186,1))&lt;=F186,(LN(OFFSET($B$3,0,0,$D$2-E186,1)/OFFSET($B$3,E186,0,$D$2-E186,1))-F186)^2,"")))/SQRT(M186)</f>
        <v>0.21106161948049679</v>
      </c>
      <c r="O186" s="13">
        <f t="shared" ca="1" si="5"/>
        <v>1.1825320265037751</v>
      </c>
    </row>
    <row r="187" spans="1:15" ht="15">
      <c r="A187" s="14">
        <v>42555</v>
      </c>
      <c r="B187" s="15">
        <v>4234.8599999999997</v>
      </c>
      <c r="C187" s="1"/>
      <c r="D187" s="1"/>
      <c r="E187" s="1">
        <v>184</v>
      </c>
      <c r="F187" s="2">
        <f t="array" aca="1" ref="F187" ca="1">AVERAGE(LN(OFFSET($B$3,0,0,$D$2-E187,1)/OFFSET($B$3,E187,0,$D$2-E187,1)))</f>
        <v>3.4107012279425516E-2</v>
      </c>
      <c r="G187" s="3">
        <f t="array" aca="1" ref="G187" ca="1">_xlfn.STDEV.S(LN(OFFSET($B$3,0,0,$D$2-E187,1)/OFFSET($B$3,E187,0,$D$2-E187,1)))</f>
        <v>0.1790061220456739</v>
      </c>
      <c r="H187" s="4">
        <f t="array" aca="1" ref="H187" ca="1">SKEW(LN(OFFSET($B$3,0,0,$D$2-E187,1)/OFFSET($B$3,E187,0,$D$2-E187,1)))</f>
        <v>-0.61017669528218055</v>
      </c>
      <c r="I187" s="5">
        <f t="array" aca="1" ref="I187" ca="1">KURT(LN(OFFSET($B$3,0,0,$D$2-E187,1)/OFFSET($B$3,E187,0,$D$2-E187,1)))+3</f>
        <v>3.2857546899501102</v>
      </c>
      <c r="J187" s="1">
        <f t="array" aca="1" ref="J187" ca="1">SUM(IF(LN(OFFSET($B$3,0,0,$D$2-E187,1)/OFFSET($B$3,E187,0,$D$2-E187,1))&gt;F187,1,0))</f>
        <v>4200</v>
      </c>
      <c r="K187" s="2">
        <f t="array" aca="1" ref="K187" ca="1">SQRT(SUM(IF(LN(OFFSET($B$3,0,0,$D$2-E187,1)/OFFSET($B$3,E187,0,$D$2-E187,1))&gt;F187,(LN(OFFSET($B$3,0,0,$D$2-E187,1)/OFFSET($B$3,E187,0,$D$2-E187,1))-F187)^2,"")))/SQRT(J187)</f>
        <v>0.15041466968921979</v>
      </c>
      <c r="L187" s="6">
        <f t="shared" ca="1" si="4"/>
        <v>0.84027667864253874</v>
      </c>
      <c r="M187" s="1">
        <f t="array" aca="1" ref="M187" ca="1">SUM(IF(LN(OFFSET($B$3,0,0,$D$2-E187,1)/OFFSET($B$3,E187,0,$D$2-E187,1))&lt;=F187,1,0))</f>
        <v>3137</v>
      </c>
      <c r="N187" s="2">
        <f t="array" aca="1" ref="N187" ca="1">SQRT(SUM(IF(LN(OFFSET($B$3,0,0,$D$2-E187,1)/OFFSET($B$3,E187,0,$D$2-E187,1))&lt;=F187,(LN(OFFSET($B$3,0,0,$D$2-E187,1)/OFFSET($B$3,E187,0,$D$2-E187,1))-F187)^2,"")))/SQRT(M187)</f>
        <v>0.21128932231982575</v>
      </c>
      <c r="O187" s="13">
        <f t="shared" ca="1" si="5"/>
        <v>1.1803469060455636</v>
      </c>
    </row>
    <row r="188" spans="1:15" ht="15">
      <c r="A188" s="14">
        <v>42552</v>
      </c>
      <c r="B188" s="15">
        <v>4273.96</v>
      </c>
      <c r="C188" s="1"/>
      <c r="D188" s="1"/>
      <c r="E188" s="1">
        <v>185</v>
      </c>
      <c r="F188" s="2">
        <f t="array" aca="1" ref="F188" ca="1">AVERAGE(LN(OFFSET($B$3,0,0,$D$2-E188,1)/OFFSET($B$3,E188,0,$D$2-E188,1)))</f>
        <v>3.4305326770149303E-2</v>
      </c>
      <c r="G188" s="3">
        <f t="array" aca="1" ref="G188" ca="1">_xlfn.STDEV.S(LN(OFFSET($B$3,0,0,$D$2-E188,1)/OFFSET($B$3,E188,0,$D$2-E188,1)))</f>
        <v>0.17954038005979472</v>
      </c>
      <c r="H188" s="4">
        <f t="array" aca="1" ref="H188" ca="1">SKEW(LN(OFFSET($B$3,0,0,$D$2-E188,1)/OFFSET($B$3,E188,0,$D$2-E188,1)))</f>
        <v>-0.61082362761011066</v>
      </c>
      <c r="I188" s="5">
        <f t="array" aca="1" ref="I188" ca="1">KURT(LN(OFFSET($B$3,0,0,$D$2-E188,1)/OFFSET($B$3,E188,0,$D$2-E188,1)))+3</f>
        <v>3.2925124247314179</v>
      </c>
      <c r="J188" s="1">
        <f t="array" aca="1" ref="J188" ca="1">SUM(IF(LN(OFFSET($B$3,0,0,$D$2-E188,1)/OFFSET($B$3,E188,0,$D$2-E188,1))&gt;F188,1,0))</f>
        <v>4202</v>
      </c>
      <c r="K188" s="2">
        <f t="array" aca="1" ref="K188" ca="1">SQRT(SUM(IF(LN(OFFSET($B$3,0,0,$D$2-E188,1)/OFFSET($B$3,E188,0,$D$2-E188,1))&gt;F188,(LN(OFFSET($B$3,0,0,$D$2-E188,1)/OFFSET($B$3,E188,0,$D$2-E188,1))-F188)^2,"")))/SQRT(J188)</f>
        <v>0.15081549902901756</v>
      </c>
      <c r="L188" s="6">
        <f t="shared" ca="1" si="4"/>
        <v>0.8400087990166305</v>
      </c>
      <c r="M188" s="1">
        <f t="array" aca="1" ref="M188" ca="1">SUM(IF(LN(OFFSET($B$3,0,0,$D$2-E188,1)/OFFSET($B$3,E188,0,$D$2-E188,1))&lt;=F188,1,0))</f>
        <v>3134</v>
      </c>
      <c r="N188" s="2">
        <f t="array" aca="1" ref="N188" ca="1">SQRT(SUM(IF(LN(OFFSET($B$3,0,0,$D$2-E188,1)/OFFSET($B$3,E188,0,$D$2-E188,1))&lt;=F188,(LN(OFFSET($B$3,0,0,$D$2-E188,1)/OFFSET($B$3,E188,0,$D$2-E188,1))-F188)^2,"")))/SQRT(M188)</f>
        <v>0.21200870572167538</v>
      </c>
      <c r="O188" s="13">
        <f t="shared" ca="1" si="5"/>
        <v>1.1808413553044017</v>
      </c>
    </row>
    <row r="189" spans="1:15" ht="15">
      <c r="A189" s="14">
        <v>42551</v>
      </c>
      <c r="B189" s="15">
        <v>4237.4799999999996</v>
      </c>
      <c r="C189" s="1"/>
      <c r="D189" s="1"/>
      <c r="E189" s="1">
        <v>186</v>
      </c>
      <c r="F189" s="2">
        <f t="array" aca="1" ref="F189" ca="1">AVERAGE(LN(OFFSET($B$3,0,0,$D$2-E189,1)/OFFSET($B$3,E189,0,$D$2-E189,1)))</f>
        <v>3.4503300262587397E-2</v>
      </c>
      <c r="G189" s="3">
        <f t="array" aca="1" ref="G189" ca="1">_xlfn.STDEV.S(LN(OFFSET($B$3,0,0,$D$2-E189,1)/OFFSET($B$3,E189,0,$D$2-E189,1)))</f>
        <v>0.18010243311645366</v>
      </c>
      <c r="H189" s="4">
        <f t="array" aca="1" ref="H189" ca="1">SKEW(LN(OFFSET($B$3,0,0,$D$2-E189,1)/OFFSET($B$3,E189,0,$D$2-E189,1)))</f>
        <v>-0.61128010570486235</v>
      </c>
      <c r="I189" s="5">
        <f t="array" aca="1" ref="I189" ca="1">KURT(LN(OFFSET($B$3,0,0,$D$2-E189,1)/OFFSET($B$3,E189,0,$D$2-E189,1)))+3</f>
        <v>3.2982849020453511</v>
      </c>
      <c r="J189" s="1">
        <f t="array" aca="1" ref="J189" ca="1">SUM(IF(LN(OFFSET($B$3,0,0,$D$2-E189,1)/OFFSET($B$3,E189,0,$D$2-E189,1))&gt;F189,1,0))</f>
        <v>4213</v>
      </c>
      <c r="K189" s="2">
        <f t="array" aca="1" ref="K189" ca="1">SQRT(SUM(IF(LN(OFFSET($B$3,0,0,$D$2-E189,1)/OFFSET($B$3,E189,0,$D$2-E189,1))&gt;F189,(LN(OFFSET($B$3,0,0,$D$2-E189,1)/OFFSET($B$3,E189,0,$D$2-E189,1))-F189)^2,"")))/SQRT(J189)</f>
        <v>0.15107740091992763</v>
      </c>
      <c r="L189" s="6">
        <f t="shared" ca="1" si="4"/>
        <v>0.83884153204216549</v>
      </c>
      <c r="M189" s="1">
        <f t="array" aca="1" ref="M189" ca="1">SUM(IF(LN(OFFSET($B$3,0,0,$D$2-E189,1)/OFFSET($B$3,E189,0,$D$2-E189,1))&lt;=F189,1,0))</f>
        <v>3122</v>
      </c>
      <c r="N189" s="2">
        <f t="array" aca="1" ref="N189" ca="1">SQRT(SUM(IF(LN(OFFSET($B$3,0,0,$D$2-E189,1)/OFFSET($B$3,E189,0,$D$2-E189,1))&lt;=F189,(LN(OFFSET($B$3,0,0,$D$2-E189,1)/OFFSET($B$3,E189,0,$D$2-E189,1))-F189)^2,"")))/SQRT(M189)</f>
        <v>0.21306840363042479</v>
      </c>
      <c r="O189" s="13">
        <f t="shared" ca="1" si="5"/>
        <v>1.1830401174683489</v>
      </c>
    </row>
    <row r="190" spans="1:15" ht="15">
      <c r="A190" s="14">
        <v>42550</v>
      </c>
      <c r="B190" s="15">
        <v>4195.32</v>
      </c>
      <c r="C190" s="1"/>
      <c r="D190" s="1"/>
      <c r="E190" s="1">
        <v>187</v>
      </c>
      <c r="F190" s="2">
        <f t="array" aca="1" ref="F190" ca="1">AVERAGE(LN(OFFSET($B$3,0,0,$D$2-E190,1)/OFFSET($B$3,E190,0,$D$2-E190,1)))</f>
        <v>3.4699183900315698E-2</v>
      </c>
      <c r="G190" s="3">
        <f t="array" aca="1" ref="G190" ca="1">_xlfn.STDEV.S(LN(OFFSET($B$3,0,0,$D$2-E190,1)/OFFSET($B$3,E190,0,$D$2-E190,1)))</f>
        <v>0.18065985876572779</v>
      </c>
      <c r="H190" s="4">
        <f t="array" aca="1" ref="H190" ca="1">SKEW(LN(OFFSET($B$3,0,0,$D$2-E190,1)/OFFSET($B$3,E190,0,$D$2-E190,1)))</f>
        <v>-0.61122222714472529</v>
      </c>
      <c r="I190" s="5">
        <f t="array" aca="1" ref="I190" ca="1">KURT(LN(OFFSET($B$3,0,0,$D$2-E190,1)/OFFSET($B$3,E190,0,$D$2-E190,1)))+3</f>
        <v>3.3043411504468034</v>
      </c>
      <c r="J190" s="1">
        <f t="array" aca="1" ref="J190" ca="1">SUM(IF(LN(OFFSET($B$3,0,0,$D$2-E190,1)/OFFSET($B$3,E190,0,$D$2-E190,1))&gt;F190,1,0))</f>
        <v>4209</v>
      </c>
      <c r="K190" s="2">
        <f t="array" aca="1" ref="K190" ca="1">SQRT(SUM(IF(LN(OFFSET($B$3,0,0,$D$2-E190,1)/OFFSET($B$3,E190,0,$D$2-E190,1))&gt;F190,(LN(OFFSET($B$3,0,0,$D$2-E190,1)/OFFSET($B$3,E190,0,$D$2-E190,1))-F190)^2,"")))/SQRT(J190)</f>
        <v>0.15162683844598965</v>
      </c>
      <c r="L190" s="6">
        <f t="shared" ca="1" si="4"/>
        <v>0.8392945698170452</v>
      </c>
      <c r="M190" s="1">
        <f t="array" aca="1" ref="M190" ca="1">SUM(IF(LN(OFFSET($B$3,0,0,$D$2-E190,1)/OFFSET($B$3,E190,0,$D$2-E190,1))&lt;=F190,1,0))</f>
        <v>3125</v>
      </c>
      <c r="N190" s="2">
        <f t="array" aca="1" ref="N190" ca="1">SQRT(SUM(IF(LN(OFFSET($B$3,0,0,$D$2-E190,1)/OFFSET($B$3,E190,0,$D$2-E190,1))&lt;=F190,(LN(OFFSET($B$3,0,0,$D$2-E190,1)/OFFSET($B$3,E190,0,$D$2-E190,1))-F190)^2,"")))/SQRT(M190)</f>
        <v>0.21359137989135471</v>
      </c>
      <c r="O190" s="13">
        <f t="shared" ca="1" si="5"/>
        <v>1.182284661078647</v>
      </c>
    </row>
    <row r="191" spans="1:15" ht="15">
      <c r="A191" s="14">
        <v>42549</v>
      </c>
      <c r="B191" s="15">
        <v>4088.85</v>
      </c>
      <c r="C191" s="1"/>
      <c r="D191" s="1"/>
      <c r="E191" s="1">
        <v>188</v>
      </c>
      <c r="F191" s="2">
        <f t="array" aca="1" ref="F191" ca="1">AVERAGE(LN(OFFSET($B$3,0,0,$D$2-E191,1)/OFFSET($B$3,E191,0,$D$2-E191,1)))</f>
        <v>3.4890234325959307E-2</v>
      </c>
      <c r="G191" s="3">
        <f t="array" aca="1" ref="G191" ca="1">_xlfn.STDEV.S(LN(OFFSET($B$3,0,0,$D$2-E191,1)/OFFSET($B$3,E191,0,$D$2-E191,1)))</f>
        <v>0.18121743209469504</v>
      </c>
      <c r="H191" s="4">
        <f t="array" aca="1" ref="H191" ca="1">SKEW(LN(OFFSET($B$3,0,0,$D$2-E191,1)/OFFSET($B$3,E191,0,$D$2-E191,1)))</f>
        <v>-0.61073619652379585</v>
      </c>
      <c r="I191" s="5">
        <f t="array" aca="1" ref="I191" ca="1">KURT(LN(OFFSET($B$3,0,0,$D$2-E191,1)/OFFSET($B$3,E191,0,$D$2-E191,1)))+3</f>
        <v>3.3081125607522095</v>
      </c>
      <c r="J191" s="1">
        <f t="array" aca="1" ref="J191" ca="1">SUM(IF(LN(OFFSET($B$3,0,0,$D$2-E191,1)/OFFSET($B$3,E191,0,$D$2-E191,1))&gt;F191,1,0))</f>
        <v>4226</v>
      </c>
      <c r="K191" s="2">
        <f t="array" aca="1" ref="K191" ca="1">SQRT(SUM(IF(LN(OFFSET($B$3,0,0,$D$2-E191,1)/OFFSET($B$3,E191,0,$D$2-E191,1))&gt;F191,(LN(OFFSET($B$3,0,0,$D$2-E191,1)/OFFSET($B$3,E191,0,$D$2-E191,1))-F191)^2,"")))/SQRT(J191)</f>
        <v>0.15179374933657117</v>
      </c>
      <c r="L191" s="6">
        <f t="shared" ca="1" si="4"/>
        <v>0.83763326508926272</v>
      </c>
      <c r="M191" s="1">
        <f t="array" aca="1" ref="M191" ca="1">SUM(IF(LN(OFFSET($B$3,0,0,$D$2-E191,1)/OFFSET($B$3,E191,0,$D$2-E191,1))&lt;=F191,1,0))</f>
        <v>3107</v>
      </c>
      <c r="N191" s="2">
        <f t="array" aca="1" ref="N191" ca="1">SQRT(SUM(IF(LN(OFFSET($B$3,0,0,$D$2-E191,1)/OFFSET($B$3,E191,0,$D$2-E191,1))&lt;=F191,(LN(OFFSET($B$3,0,0,$D$2-E191,1)/OFFSET($B$3,E191,0,$D$2-E191,1))-F191)^2,"")))/SQRT(M191)</f>
        <v>0.21484074737682957</v>
      </c>
      <c r="O191" s="13">
        <f t="shared" ca="1" si="5"/>
        <v>1.1855412853690845</v>
      </c>
    </row>
    <row r="192" spans="1:15" ht="15">
      <c r="A192" s="14">
        <v>42548</v>
      </c>
      <c r="B192" s="15">
        <v>3984.72</v>
      </c>
      <c r="C192" s="1"/>
      <c r="D192" s="1"/>
      <c r="E192" s="1">
        <v>189</v>
      </c>
      <c r="F192" s="2">
        <f t="array" aca="1" ref="F192" ca="1">AVERAGE(LN(OFFSET($B$3,0,0,$D$2-E192,1)/OFFSET($B$3,E192,0,$D$2-E192,1)))</f>
        <v>3.5076854213296531E-2</v>
      </c>
      <c r="G192" s="3">
        <f t="array" aca="1" ref="G192" ca="1">_xlfn.STDEV.S(LN(OFFSET($B$3,0,0,$D$2-E192,1)/OFFSET($B$3,E192,0,$D$2-E192,1)))</f>
        <v>0.18174420953462336</v>
      </c>
      <c r="H192" s="4">
        <f t="array" aca="1" ref="H192" ca="1">SKEW(LN(OFFSET($B$3,0,0,$D$2-E192,1)/OFFSET($B$3,E192,0,$D$2-E192,1)))</f>
        <v>-0.61051773358449979</v>
      </c>
      <c r="I192" s="5">
        <f t="array" aca="1" ref="I192" ca="1">KURT(LN(OFFSET($B$3,0,0,$D$2-E192,1)/OFFSET($B$3,E192,0,$D$2-E192,1)))+3</f>
        <v>3.3112950852107761</v>
      </c>
      <c r="J192" s="1">
        <f t="array" aca="1" ref="J192" ca="1">SUM(IF(LN(OFFSET($B$3,0,0,$D$2-E192,1)/OFFSET($B$3,E192,0,$D$2-E192,1))&gt;F192,1,0))</f>
        <v>4222</v>
      </c>
      <c r="K192" s="2">
        <f t="array" aca="1" ref="K192" ca="1">SQRT(SUM(IF(LN(OFFSET($B$3,0,0,$D$2-E192,1)/OFFSET($B$3,E192,0,$D$2-E192,1))&gt;F192,(LN(OFFSET($B$3,0,0,$D$2-E192,1)/OFFSET($B$3,E192,0,$D$2-E192,1))-F192)^2,"")))/SQRT(J192)</f>
        <v>0.15231987384993903</v>
      </c>
      <c r="L192" s="6">
        <f t="shared" ca="1" si="4"/>
        <v>0.83810028523038682</v>
      </c>
      <c r="M192" s="1">
        <f t="array" aca="1" ref="M192" ca="1">SUM(IF(LN(OFFSET($B$3,0,0,$D$2-E192,1)/OFFSET($B$3,E192,0,$D$2-E192,1))&lt;=F192,1,0))</f>
        <v>3110</v>
      </c>
      <c r="N192" s="2">
        <f t="array" aca="1" ref="N192" ca="1">SQRT(SUM(IF(LN(OFFSET($B$3,0,0,$D$2-E192,1)/OFFSET($B$3,E192,0,$D$2-E192,1))&lt;=F192,(LN(OFFSET($B$3,0,0,$D$2-E192,1)/OFFSET($B$3,E192,0,$D$2-E192,1))-F192)^2,"")))/SQRT(M192)</f>
        <v>0.21532438450865424</v>
      </c>
      <c r="O192" s="13">
        <f t="shared" ca="1" si="5"/>
        <v>1.1847661340078823</v>
      </c>
    </row>
    <row r="193" spans="1:15" ht="15">
      <c r="A193" s="14">
        <v>42545</v>
      </c>
      <c r="B193" s="15">
        <v>4106.7299999999996</v>
      </c>
      <c r="C193" s="1"/>
      <c r="D193" s="1"/>
      <c r="E193" s="1">
        <v>190</v>
      </c>
      <c r="F193" s="2">
        <f t="array" aca="1" ref="F193" ca="1">AVERAGE(LN(OFFSET($B$3,0,0,$D$2-E193,1)/OFFSET($B$3,E193,0,$D$2-E193,1)))</f>
        <v>3.52564310229765E-2</v>
      </c>
      <c r="G193" s="3">
        <f t="array" aca="1" ref="G193" ca="1">_xlfn.STDEV.S(LN(OFFSET($B$3,0,0,$D$2-E193,1)/OFFSET($B$3,E193,0,$D$2-E193,1)))</f>
        <v>0.18225645098702653</v>
      </c>
      <c r="H193" s="4">
        <f t="array" aca="1" ref="H193" ca="1">SKEW(LN(OFFSET($B$3,0,0,$D$2-E193,1)/OFFSET($B$3,E193,0,$D$2-E193,1)))</f>
        <v>-0.61022516547503614</v>
      </c>
      <c r="I193" s="5">
        <f t="array" aca="1" ref="I193" ca="1">KURT(LN(OFFSET($B$3,0,0,$D$2-E193,1)/OFFSET($B$3,E193,0,$D$2-E193,1)))+3</f>
        <v>3.3124422269520948</v>
      </c>
      <c r="J193" s="1">
        <f t="array" aca="1" ref="J193" ca="1">SUM(IF(LN(OFFSET($B$3,0,0,$D$2-E193,1)/OFFSET($B$3,E193,0,$D$2-E193,1))&gt;F193,1,0))</f>
        <v>4247</v>
      </c>
      <c r="K193" s="2">
        <f t="array" aca="1" ref="K193" ca="1">SQRT(SUM(IF(LN(OFFSET($B$3,0,0,$D$2-E193,1)/OFFSET($B$3,E193,0,$D$2-E193,1))&gt;F193,(LN(OFFSET($B$3,0,0,$D$2-E193,1)/OFFSET($B$3,E193,0,$D$2-E193,1))-F193)^2,"")))/SQRT(J193)</f>
        <v>0.15229752918357098</v>
      </c>
      <c r="L193" s="6">
        <f t="shared" ca="1" si="4"/>
        <v>0.83562215964806585</v>
      </c>
      <c r="M193" s="1">
        <f t="array" aca="1" ref="M193" ca="1">SUM(IF(LN(OFFSET($B$3,0,0,$D$2-E193,1)/OFFSET($B$3,E193,0,$D$2-E193,1))&lt;=F193,1,0))</f>
        <v>3084</v>
      </c>
      <c r="N193" s="2">
        <f t="array" aca="1" ref="N193" ca="1">SQRT(SUM(IF(LN(OFFSET($B$3,0,0,$D$2-E193,1)/OFFSET($B$3,E193,0,$D$2-E193,1))&lt;=F193,(LN(OFFSET($B$3,0,0,$D$2-E193,1)/OFFSET($B$3,E193,0,$D$2-E193,1))-F193)^2,"")))/SQRT(M193)</f>
        <v>0.21681610412916141</v>
      </c>
      <c r="O193" s="13">
        <f t="shared" ca="1" si="5"/>
        <v>1.1896210145373396</v>
      </c>
    </row>
    <row r="194" spans="1:15" ht="15">
      <c r="A194" s="14">
        <v>42544</v>
      </c>
      <c r="B194" s="15">
        <v>4465.8999999999996</v>
      </c>
      <c r="C194" s="1"/>
      <c r="D194" s="1"/>
      <c r="E194" s="1">
        <v>191</v>
      </c>
      <c r="F194" s="2">
        <f t="array" aca="1" ref="F194" ca="1">AVERAGE(LN(OFFSET($B$3,0,0,$D$2-E194,1)/OFFSET($B$3,E194,0,$D$2-E194,1)))</f>
        <v>3.544173033205357E-2</v>
      </c>
      <c r="G194" s="3">
        <f t="array" aca="1" ref="G194" ca="1">_xlfn.STDEV.S(LN(OFFSET($B$3,0,0,$D$2-E194,1)/OFFSET($B$3,E194,0,$D$2-E194,1)))</f>
        <v>0.18278816670125442</v>
      </c>
      <c r="H194" s="4">
        <f t="array" aca="1" ref="H194" ca="1">SKEW(LN(OFFSET($B$3,0,0,$D$2-E194,1)/OFFSET($B$3,E194,0,$D$2-E194,1)))</f>
        <v>-0.61095882680563751</v>
      </c>
      <c r="I194" s="5">
        <f t="array" aca="1" ref="I194" ca="1">KURT(LN(OFFSET($B$3,0,0,$D$2-E194,1)/OFFSET($B$3,E194,0,$D$2-E194,1)))+3</f>
        <v>3.3181901075742606</v>
      </c>
      <c r="J194" s="1">
        <f t="array" aca="1" ref="J194" ca="1">SUM(IF(LN(OFFSET($B$3,0,0,$D$2-E194,1)/OFFSET($B$3,E194,0,$D$2-E194,1))&gt;F194,1,0))</f>
        <v>4248</v>
      </c>
      <c r="K194" s="2">
        <f t="array" aca="1" ref="K194" ca="1">SQRT(SUM(IF(LN(OFFSET($B$3,0,0,$D$2-E194,1)/OFFSET($B$3,E194,0,$D$2-E194,1))&gt;F194,(LN(OFFSET($B$3,0,0,$D$2-E194,1)/OFFSET($B$3,E194,0,$D$2-E194,1))-F194)^2,"")))/SQRT(J194)</f>
        <v>0.15271445184837787</v>
      </c>
      <c r="L194" s="6">
        <f t="shared" ca="1" si="4"/>
        <v>0.83547230985675092</v>
      </c>
      <c r="M194" s="1">
        <f t="array" aca="1" ref="M194" ca="1">SUM(IF(LN(OFFSET($B$3,0,0,$D$2-E194,1)/OFFSET($B$3,E194,0,$D$2-E194,1))&lt;=F194,1,0))</f>
        <v>3082</v>
      </c>
      <c r="N194" s="2">
        <f t="array" aca="1" ref="N194" ca="1">SQRT(SUM(IF(LN(OFFSET($B$3,0,0,$D$2-E194,1)/OFFSET($B$3,E194,0,$D$2-E194,1))&lt;=F194,(LN(OFFSET($B$3,0,0,$D$2-E194,1)/OFFSET($B$3,E194,0,$D$2-E194,1))-F194)^2,"")))/SQRT(M194)</f>
        <v>0.21750337516226462</v>
      </c>
      <c r="O194" s="13">
        <f t="shared" ca="1" si="5"/>
        <v>1.1899204367958245</v>
      </c>
    </row>
    <row r="195" spans="1:15" ht="15">
      <c r="A195" s="14">
        <v>42543</v>
      </c>
      <c r="B195" s="15">
        <v>4380.03</v>
      </c>
      <c r="C195" s="1"/>
      <c r="D195" s="1"/>
      <c r="E195" s="1">
        <v>192</v>
      </c>
      <c r="F195" s="2">
        <f t="array" aca="1" ref="F195" ca="1">AVERAGE(LN(OFFSET($B$3,0,0,$D$2-E195,1)/OFFSET($B$3,E195,0,$D$2-E195,1)))</f>
        <v>3.5638714937028908E-2</v>
      </c>
      <c r="G195" s="3">
        <f t="array" aca="1" ref="G195" ca="1">_xlfn.STDEV.S(LN(OFFSET($B$3,0,0,$D$2-E195,1)/OFFSET($B$3,E195,0,$D$2-E195,1)))</f>
        <v>0.18332414470171013</v>
      </c>
      <c r="H195" s="4">
        <f t="array" aca="1" ref="H195" ca="1">SKEW(LN(OFFSET($B$3,0,0,$D$2-E195,1)/OFFSET($B$3,E195,0,$D$2-E195,1)))</f>
        <v>-0.61140953579400859</v>
      </c>
      <c r="I195" s="5">
        <f t="array" aca="1" ref="I195" ca="1">KURT(LN(OFFSET($B$3,0,0,$D$2-E195,1)/OFFSET($B$3,E195,0,$D$2-E195,1)))+3</f>
        <v>3.3205514847696893</v>
      </c>
      <c r="J195" s="1">
        <f t="array" aca="1" ref="J195" ca="1">SUM(IF(LN(OFFSET($B$3,0,0,$D$2-E195,1)/OFFSET($B$3,E195,0,$D$2-E195,1))&gt;F195,1,0))</f>
        <v>4246</v>
      </c>
      <c r="K195" s="2">
        <f t="array" aca="1" ref="K195" ca="1">SQRT(SUM(IF(LN(OFFSET($B$3,0,0,$D$2-E195,1)/OFFSET($B$3,E195,0,$D$2-E195,1))&gt;F195,(LN(OFFSET($B$3,0,0,$D$2-E195,1)/OFFSET($B$3,E195,0,$D$2-E195,1))-F195)^2,"")))/SQRT(J195)</f>
        <v>0.15318753984619052</v>
      </c>
      <c r="L195" s="6">
        <f t="shared" ca="1" si="4"/>
        <v>0.83561027978853852</v>
      </c>
      <c r="M195" s="1">
        <f t="array" aca="1" ref="M195" ca="1">SUM(IF(LN(OFFSET($B$3,0,0,$D$2-E195,1)/OFFSET($B$3,E195,0,$D$2-E195,1))&lt;=F195,1,0))</f>
        <v>3083</v>
      </c>
      <c r="N195" s="2">
        <f t="array" aca="1" ref="N195" ca="1">SQRT(SUM(IF(LN(OFFSET($B$3,0,0,$D$2-E195,1)/OFFSET($B$3,E195,0,$D$2-E195,1))&lt;=F195,(LN(OFFSET($B$3,0,0,$D$2-E195,1)/OFFSET($B$3,E195,0,$D$2-E195,1))-F195)^2,"")))/SQRT(M195)</f>
        <v>0.21809119751179026</v>
      </c>
      <c r="O195" s="13">
        <f t="shared" ca="1" si="5"/>
        <v>1.1896479749934206</v>
      </c>
    </row>
    <row r="196" spans="1:15" ht="15">
      <c r="A196" s="14">
        <v>42542</v>
      </c>
      <c r="B196" s="15">
        <v>4367.24</v>
      </c>
      <c r="C196" s="1"/>
      <c r="D196" s="1"/>
      <c r="E196" s="1">
        <v>193</v>
      </c>
      <c r="F196" s="2">
        <f t="array" aca="1" ref="F196" ca="1">AVERAGE(LN(OFFSET($B$3,0,0,$D$2-E196,1)/OFFSET($B$3,E196,0,$D$2-E196,1)))</f>
        <v>3.5832116650248318E-2</v>
      </c>
      <c r="G196" s="3">
        <f t="array" aca="1" ref="G196" ca="1">_xlfn.STDEV.S(LN(OFFSET($B$3,0,0,$D$2-E196,1)/OFFSET($B$3,E196,0,$D$2-E196,1)))</f>
        <v>0.18386285816854461</v>
      </c>
      <c r="H196" s="4">
        <f t="array" aca="1" ref="H196" ca="1">SKEW(LN(OFFSET($B$3,0,0,$D$2-E196,1)/OFFSET($B$3,E196,0,$D$2-E196,1)))</f>
        <v>-0.61278340409766752</v>
      </c>
      <c r="I196" s="5">
        <f t="array" aca="1" ref="I196" ca="1">KURT(LN(OFFSET($B$3,0,0,$D$2-E196,1)/OFFSET($B$3,E196,0,$D$2-E196,1)))+3</f>
        <v>3.32441508874295</v>
      </c>
      <c r="J196" s="1">
        <f t="array" aca="1" ref="J196" ca="1">SUM(IF(LN(OFFSET($B$3,0,0,$D$2-E196,1)/OFFSET($B$3,E196,0,$D$2-E196,1))&gt;F196,1,0))</f>
        <v>4243</v>
      </c>
      <c r="K196" s="2">
        <f t="array" aca="1" ref="K196" ca="1">SQRT(SUM(IF(LN(OFFSET($B$3,0,0,$D$2-E196,1)/OFFSET($B$3,E196,0,$D$2-E196,1))&gt;F196,(LN(OFFSET($B$3,0,0,$D$2-E196,1)/OFFSET($B$3,E196,0,$D$2-E196,1))-F196)^2,"")))/SQRT(J196)</f>
        <v>0.15366495042600595</v>
      </c>
      <c r="L196" s="6">
        <f t="shared" ca="1" si="4"/>
        <v>0.83575852108827409</v>
      </c>
      <c r="M196" s="1">
        <f t="array" aca="1" ref="M196" ca="1">SUM(IF(LN(OFFSET($B$3,0,0,$D$2-E196,1)/OFFSET($B$3,E196,0,$D$2-E196,1))&lt;=F196,1,0))</f>
        <v>3085</v>
      </c>
      <c r="N196" s="2">
        <f t="array" aca="1" ref="N196" ca="1">SQRT(SUM(IF(LN(OFFSET($B$3,0,0,$D$2-E196,1)/OFFSET($B$3,E196,0,$D$2-E196,1))&lt;=F196,(LN(OFFSET($B$3,0,0,$D$2-E196,1)/OFFSET($B$3,E196,0,$D$2-E196,1))-F196)^2,"")))/SQRT(M196)</f>
        <v>0.21866225264825764</v>
      </c>
      <c r="O196" s="13">
        <f t="shared" ca="1" si="5"/>
        <v>1.1892682123314591</v>
      </c>
    </row>
    <row r="197" spans="1:15" ht="15">
      <c r="A197" s="14">
        <v>42541</v>
      </c>
      <c r="B197" s="15">
        <v>4340.76</v>
      </c>
      <c r="C197" s="1"/>
      <c r="D197" s="1"/>
      <c r="E197" s="1">
        <v>194</v>
      </c>
      <c r="F197" s="2">
        <f t="array" aca="1" ref="F197" ca="1">AVERAGE(LN(OFFSET($B$3,0,0,$D$2-E197,1)/OFFSET($B$3,E197,0,$D$2-E197,1)))</f>
        <v>3.6025494966648558E-2</v>
      </c>
      <c r="G197" s="3">
        <f t="array" aca="1" ref="G197" ca="1">_xlfn.STDEV.S(LN(OFFSET($B$3,0,0,$D$2-E197,1)/OFFSET($B$3,E197,0,$D$2-E197,1)))</f>
        <v>0.18438453919092204</v>
      </c>
      <c r="H197" s="4">
        <f t="array" aca="1" ref="H197" ca="1">SKEW(LN(OFFSET($B$3,0,0,$D$2-E197,1)/OFFSET($B$3,E197,0,$D$2-E197,1)))</f>
        <v>-0.61362466271802396</v>
      </c>
      <c r="I197" s="5">
        <f t="array" aca="1" ref="I197" ca="1">KURT(LN(OFFSET($B$3,0,0,$D$2-E197,1)/OFFSET($B$3,E197,0,$D$2-E197,1)))+3</f>
        <v>3.3258877054139395</v>
      </c>
      <c r="J197" s="1">
        <f t="array" aca="1" ref="J197" ca="1">SUM(IF(LN(OFFSET($B$3,0,0,$D$2-E197,1)/OFFSET($B$3,E197,0,$D$2-E197,1))&gt;F197,1,0))</f>
        <v>4244</v>
      </c>
      <c r="K197" s="2">
        <f t="array" aca="1" ref="K197" ca="1">SQRT(SUM(IF(LN(OFFSET($B$3,0,0,$D$2-E197,1)/OFFSET($B$3,E197,0,$D$2-E197,1))&gt;F197,(LN(OFFSET($B$3,0,0,$D$2-E197,1)/OFFSET($B$3,E197,0,$D$2-E197,1))-F197)^2,"")))/SQRT(J197)</f>
        <v>0.15406483756844694</v>
      </c>
      <c r="L197" s="6">
        <f t="shared" ref="L197:L255" ca="1" si="6">K197/G197</f>
        <v>0.83556266834780335</v>
      </c>
      <c r="M197" s="1">
        <f t="array" aca="1" ref="M197" ca="1">SUM(IF(LN(OFFSET($B$3,0,0,$D$2-E197,1)/OFFSET($B$3,E197,0,$D$2-E197,1))&lt;=F197,1,0))</f>
        <v>3083</v>
      </c>
      <c r="N197" s="2">
        <f t="array" aca="1" ref="N197" ca="1">SQRT(SUM(IF(LN(OFFSET($B$3,0,0,$D$2-E197,1)/OFFSET($B$3,E197,0,$D$2-E197,1))&lt;=F197,(LN(OFFSET($B$3,0,0,$D$2-E197,1)/OFFSET($B$3,E197,0,$D$2-E197,1))-F197)^2,"")))/SQRT(M197)</f>
        <v>0.21934601159703876</v>
      </c>
      <c r="O197" s="13">
        <f t="shared" ref="O197:O255" ca="1" si="7">N197/G197</f>
        <v>1.1896117351244708</v>
      </c>
    </row>
    <row r="198" spans="1:15" ht="15">
      <c r="A198" s="14">
        <v>42538</v>
      </c>
      <c r="B198" s="15">
        <v>4193.83</v>
      </c>
      <c r="C198" s="1"/>
      <c r="D198" s="1"/>
      <c r="E198" s="1">
        <v>195</v>
      </c>
      <c r="F198" s="2">
        <f t="array" aca="1" ref="F198" ca="1">AVERAGE(LN(OFFSET($B$3,0,0,$D$2-E198,1)/OFFSET($B$3,E198,0,$D$2-E198,1)))</f>
        <v>3.6217931844055813E-2</v>
      </c>
      <c r="G198" s="3">
        <f t="array" aca="1" ref="G198" ca="1">_xlfn.STDEV.S(LN(OFFSET($B$3,0,0,$D$2-E198,1)/OFFSET($B$3,E198,0,$D$2-E198,1)))</f>
        <v>0.18491455125053194</v>
      </c>
      <c r="H198" s="4">
        <f t="array" aca="1" ref="H198" ca="1">SKEW(LN(OFFSET($B$3,0,0,$D$2-E198,1)/OFFSET($B$3,E198,0,$D$2-E198,1)))</f>
        <v>-0.61547743871115157</v>
      </c>
      <c r="I198" s="5">
        <f t="array" aca="1" ref="I198" ca="1">KURT(LN(OFFSET($B$3,0,0,$D$2-E198,1)/OFFSET($B$3,E198,0,$D$2-E198,1)))+3</f>
        <v>3.3284319066391399</v>
      </c>
      <c r="J198" s="1">
        <f t="array" aca="1" ref="J198" ca="1">SUM(IF(LN(OFFSET($B$3,0,0,$D$2-E198,1)/OFFSET($B$3,E198,0,$D$2-E198,1))&gt;F198,1,0))</f>
        <v>4239</v>
      </c>
      <c r="K198" s="2">
        <f t="array" aca="1" ref="K198" ca="1">SQRT(SUM(IF(LN(OFFSET($B$3,0,0,$D$2-E198,1)/OFFSET($B$3,E198,0,$D$2-E198,1))&gt;F198,(LN(OFFSET($B$3,0,0,$D$2-E198,1)/OFFSET($B$3,E198,0,$D$2-E198,1))-F198)^2,"")))/SQRT(J198)</f>
        <v>0.15455441443311224</v>
      </c>
      <c r="L198" s="6">
        <f t="shared" ca="1" si="6"/>
        <v>0.83581531787465346</v>
      </c>
      <c r="M198" s="1">
        <f t="array" aca="1" ref="M198" ca="1">SUM(IF(LN(OFFSET($B$3,0,0,$D$2-E198,1)/OFFSET($B$3,E198,0,$D$2-E198,1))&lt;=F198,1,0))</f>
        <v>3087</v>
      </c>
      <c r="N198" s="2">
        <f t="array" aca="1" ref="N198" ca="1">SQRT(SUM(IF(LN(OFFSET($B$3,0,0,$D$2-E198,1)/OFFSET($B$3,E198,0,$D$2-E198,1))&lt;=F198,(LN(OFFSET($B$3,0,0,$D$2-E198,1)/OFFSET($B$3,E198,0,$D$2-E198,1))-F198)^2,"")))/SQRT(M198)</f>
        <v>0.21985161081324417</v>
      </c>
      <c r="O198" s="13">
        <f t="shared" ca="1" si="7"/>
        <v>1.1889362374482777</v>
      </c>
    </row>
    <row r="199" spans="1:15" ht="15">
      <c r="A199" s="14">
        <v>42537</v>
      </c>
      <c r="B199" s="15">
        <v>4153.01</v>
      </c>
      <c r="C199" s="1"/>
      <c r="D199" s="1"/>
      <c r="E199" s="1">
        <v>196</v>
      </c>
      <c r="F199" s="2">
        <f t="array" aca="1" ref="F199" ca="1">AVERAGE(LN(OFFSET($B$3,0,0,$D$2-E199,1)/OFFSET($B$3,E199,0,$D$2-E199,1)))</f>
        <v>3.6403659882331268E-2</v>
      </c>
      <c r="G199" s="3">
        <f t="array" aca="1" ref="G199" ca="1">_xlfn.STDEV.S(LN(OFFSET($B$3,0,0,$D$2-E199,1)/OFFSET($B$3,E199,0,$D$2-E199,1)))</f>
        <v>0.1854370900058592</v>
      </c>
      <c r="H199" s="4">
        <f t="array" aca="1" ref="H199" ca="1">SKEW(LN(OFFSET($B$3,0,0,$D$2-E199,1)/OFFSET($B$3,E199,0,$D$2-E199,1)))</f>
        <v>-0.61719270607812549</v>
      </c>
      <c r="I199" s="5">
        <f t="array" aca="1" ref="I199" ca="1">KURT(LN(OFFSET($B$3,0,0,$D$2-E199,1)/OFFSET($B$3,E199,0,$D$2-E199,1)))+3</f>
        <v>3.3312605137545548</v>
      </c>
      <c r="J199" s="1">
        <f t="array" aca="1" ref="J199" ca="1">SUM(IF(LN(OFFSET($B$3,0,0,$D$2-E199,1)/OFFSET($B$3,E199,0,$D$2-E199,1))&gt;F199,1,0))</f>
        <v>4252</v>
      </c>
      <c r="K199" s="2">
        <f t="array" aca="1" ref="K199" ca="1">SQRT(SUM(IF(LN(OFFSET($B$3,0,0,$D$2-E199,1)/OFFSET($B$3,E199,0,$D$2-E199,1))&gt;F199,(LN(OFFSET($B$3,0,0,$D$2-E199,1)/OFFSET($B$3,E199,0,$D$2-E199,1))-F199)^2,"")))/SQRT(J199)</f>
        <v>0.15470348129071107</v>
      </c>
      <c r="L199" s="6">
        <f t="shared" ca="1" si="6"/>
        <v>0.83426396135650616</v>
      </c>
      <c r="M199" s="1">
        <f t="array" aca="1" ref="M199" ca="1">SUM(IF(LN(OFFSET($B$3,0,0,$D$2-E199,1)/OFFSET($B$3,E199,0,$D$2-E199,1))&lt;=F199,1,0))</f>
        <v>3073</v>
      </c>
      <c r="N199" s="2">
        <f t="array" aca="1" ref="N199" ca="1">SQRT(SUM(IF(LN(OFFSET($B$3,0,0,$D$2-E199,1)/OFFSET($B$3,E199,0,$D$2-E199,1))&lt;=F199,(LN(OFFSET($B$3,0,0,$D$2-E199,1)/OFFSET($B$3,E199,0,$D$2-E199,1))-F199)^2,"")))/SQRT(M199)</f>
        <v>0.22099818966181076</v>
      </c>
      <c r="O199" s="13">
        <f t="shared" ca="1" si="7"/>
        <v>1.1917690773449257</v>
      </c>
    </row>
    <row r="200" spans="1:15" ht="15">
      <c r="A200" s="14">
        <v>42536</v>
      </c>
      <c r="B200" s="15">
        <v>4171.58</v>
      </c>
      <c r="C200" s="1"/>
      <c r="D200" s="1"/>
      <c r="E200" s="1">
        <v>197</v>
      </c>
      <c r="F200" s="2">
        <f t="array" aca="1" ref="F200" ca="1">AVERAGE(LN(OFFSET($B$3,0,0,$D$2-E200,1)/OFFSET($B$3,E200,0,$D$2-E200,1)))</f>
        <v>3.6586350795670811E-2</v>
      </c>
      <c r="G200" s="3">
        <f t="array" aca="1" ref="G200" ca="1">_xlfn.STDEV.S(LN(OFFSET($B$3,0,0,$D$2-E200,1)/OFFSET($B$3,E200,0,$D$2-E200,1)))</f>
        <v>0.1859624735182227</v>
      </c>
      <c r="H200" s="4">
        <f t="array" aca="1" ref="H200" ca="1">SKEW(LN(OFFSET($B$3,0,0,$D$2-E200,1)/OFFSET($B$3,E200,0,$D$2-E200,1)))</f>
        <v>-0.61866830331580791</v>
      </c>
      <c r="I200" s="5">
        <f t="array" aca="1" ref="I200" ca="1">KURT(LN(OFFSET($B$3,0,0,$D$2-E200,1)/OFFSET($B$3,E200,0,$D$2-E200,1)))+3</f>
        <v>3.3328659503864202</v>
      </c>
      <c r="J200" s="1">
        <f t="array" aca="1" ref="J200" ca="1">SUM(IF(LN(OFFSET($B$3,0,0,$D$2-E200,1)/OFFSET($B$3,E200,0,$D$2-E200,1))&gt;F200,1,0))</f>
        <v>4238</v>
      </c>
      <c r="K200" s="2">
        <f t="array" aca="1" ref="K200" ca="1">SQRT(SUM(IF(LN(OFFSET($B$3,0,0,$D$2-E200,1)/OFFSET($B$3,E200,0,$D$2-E200,1))&gt;F200,(LN(OFFSET($B$3,0,0,$D$2-E200,1)/OFFSET($B$3,E200,0,$D$2-E200,1))-F200)^2,"")))/SQRT(J200)</f>
        <v>0.15535260661573727</v>
      </c>
      <c r="L200" s="6">
        <f t="shared" ca="1" si="6"/>
        <v>0.83539761370464927</v>
      </c>
      <c r="M200" s="1">
        <f t="array" aca="1" ref="M200" ca="1">SUM(IF(LN(OFFSET($B$3,0,0,$D$2-E200,1)/OFFSET($B$3,E200,0,$D$2-E200,1))&lt;=F200,1,0))</f>
        <v>3086</v>
      </c>
      <c r="N200" s="2">
        <f t="array" aca="1" ref="N200" ca="1">SQRT(SUM(IF(LN(OFFSET($B$3,0,0,$D$2-E200,1)/OFFSET($B$3,E200,0,$D$2-E200,1))&lt;=F200,(LN(OFFSET($B$3,0,0,$D$2-E200,1)/OFFSET($B$3,E200,0,$D$2-E200,1))-F200)^2,"")))/SQRT(M200)</f>
        <v>0.221175324722959</v>
      </c>
      <c r="O200" s="13">
        <f t="shared" ca="1" si="7"/>
        <v>1.1893546076181103</v>
      </c>
    </row>
    <row r="201" spans="1:15" ht="15">
      <c r="A201" s="14">
        <v>42535</v>
      </c>
      <c r="B201" s="15">
        <v>4130.33</v>
      </c>
      <c r="C201" s="1"/>
      <c r="D201" s="1"/>
      <c r="E201" s="1">
        <v>198</v>
      </c>
      <c r="F201" s="2">
        <f t="array" aca="1" ref="F201" ca="1">AVERAGE(LN(OFFSET($B$3,0,0,$D$2-E201,1)/OFFSET($B$3,E201,0,$D$2-E201,1)))</f>
        <v>3.6772441178308767E-2</v>
      </c>
      <c r="G201" s="3">
        <f t="array" aca="1" ref="G201" ca="1">_xlfn.STDEV.S(LN(OFFSET($B$3,0,0,$D$2-E201,1)/OFFSET($B$3,E201,0,$D$2-E201,1)))</f>
        <v>0.18650493478828442</v>
      </c>
      <c r="H201" s="4">
        <f t="array" aca="1" ref="H201" ca="1">SKEW(LN(OFFSET($B$3,0,0,$D$2-E201,1)/OFFSET($B$3,E201,0,$D$2-E201,1)))</f>
        <v>-0.62100797190532919</v>
      </c>
      <c r="I201" s="5">
        <f t="array" aca="1" ref="I201" ca="1">KURT(LN(OFFSET($B$3,0,0,$D$2-E201,1)/OFFSET($B$3,E201,0,$D$2-E201,1)))+3</f>
        <v>3.3369665301947999</v>
      </c>
      <c r="J201" s="1">
        <f t="array" aca="1" ref="J201" ca="1">SUM(IF(LN(OFFSET($B$3,0,0,$D$2-E201,1)/OFFSET($B$3,E201,0,$D$2-E201,1))&gt;F201,1,0))</f>
        <v>4250</v>
      </c>
      <c r="K201" s="2">
        <f t="array" aca="1" ref="K201" ca="1">SQRT(SUM(IF(LN(OFFSET($B$3,0,0,$D$2-E201,1)/OFFSET($B$3,E201,0,$D$2-E201,1))&gt;F201,(LN(OFFSET($B$3,0,0,$D$2-E201,1)/OFFSET($B$3,E201,0,$D$2-E201,1))-F201)^2,"")))/SQRT(J201)</f>
        <v>0.15551243976989521</v>
      </c>
      <c r="L201" s="6">
        <f t="shared" ca="1" si="6"/>
        <v>0.83382479904045925</v>
      </c>
      <c r="M201" s="1">
        <f t="array" aca="1" ref="M201" ca="1">SUM(IF(LN(OFFSET($B$3,0,0,$D$2-E201,1)/OFFSET($B$3,E201,0,$D$2-E201,1))&lt;=F201,1,0))</f>
        <v>3073</v>
      </c>
      <c r="N201" s="2">
        <f t="array" aca="1" ref="N201" ca="1">SQRT(SUM(IF(LN(OFFSET($B$3,0,0,$D$2-E201,1)/OFFSET($B$3,E201,0,$D$2-E201,1))&lt;=F201,(LN(OFFSET($B$3,0,0,$D$2-E201,1)/OFFSET($B$3,E201,0,$D$2-E201,1))-F201)^2,"")))/SQRT(M201)</f>
        <v>0.22233459881820103</v>
      </c>
      <c r="O201" s="13">
        <f t="shared" ca="1" si="7"/>
        <v>1.1921110777609694</v>
      </c>
    </row>
    <row r="202" spans="1:15" ht="15">
      <c r="A202" s="14">
        <v>42534</v>
      </c>
      <c r="B202" s="15">
        <v>4227.0200000000004</v>
      </c>
      <c r="C202" s="1"/>
      <c r="D202" s="1"/>
      <c r="E202" s="1">
        <v>199</v>
      </c>
      <c r="F202" s="2">
        <f t="array" aca="1" ref="F202" ca="1">AVERAGE(LN(OFFSET($B$3,0,0,$D$2-E202,1)/OFFSET($B$3,E202,0,$D$2-E202,1)))</f>
        <v>3.6953642233163136E-2</v>
      </c>
      <c r="G202" s="3">
        <f t="array" aca="1" ref="G202" ca="1">_xlfn.STDEV.S(LN(OFFSET($B$3,0,0,$D$2-E202,1)/OFFSET($B$3,E202,0,$D$2-E202,1)))</f>
        <v>0.1870493078939546</v>
      </c>
      <c r="H202" s="4">
        <f t="array" aca="1" ref="H202" ca="1">SKEW(LN(OFFSET($B$3,0,0,$D$2-E202,1)/OFFSET($B$3,E202,0,$D$2-E202,1)))</f>
        <v>-0.62306907553602042</v>
      </c>
      <c r="I202" s="5">
        <f t="array" aca="1" ref="I202" ca="1">KURT(LN(OFFSET($B$3,0,0,$D$2-E202,1)/OFFSET($B$3,E202,0,$D$2-E202,1)))+3</f>
        <v>3.3413366177211223</v>
      </c>
      <c r="J202" s="1">
        <f t="array" aca="1" ref="J202" ca="1">SUM(IF(LN(OFFSET($B$3,0,0,$D$2-E202,1)/OFFSET($B$3,E202,0,$D$2-E202,1))&gt;F202,1,0))</f>
        <v>4264</v>
      </c>
      <c r="K202" s="2">
        <f t="array" aca="1" ref="K202" ca="1">SQRT(SUM(IF(LN(OFFSET($B$3,0,0,$D$2-E202,1)/OFFSET($B$3,E202,0,$D$2-E202,1))&gt;F202,(LN(OFFSET($B$3,0,0,$D$2-E202,1)/OFFSET($B$3,E202,0,$D$2-E202,1))-F202)^2,"")))/SQRT(J202)</f>
        <v>0.15564641206193952</v>
      </c>
      <c r="L202" s="6">
        <f t="shared" ca="1" si="6"/>
        <v>0.83211434361564929</v>
      </c>
      <c r="M202" s="1">
        <f t="array" aca="1" ref="M202" ca="1">SUM(IF(LN(OFFSET($B$3,0,0,$D$2-E202,1)/OFFSET($B$3,E202,0,$D$2-E202,1))&lt;=F202,1,0))</f>
        <v>3058</v>
      </c>
      <c r="N202" s="2">
        <f t="array" aca="1" ref="N202" ca="1">SQRT(SUM(IF(LN(OFFSET($B$3,0,0,$D$2-E202,1)/OFFSET($B$3,E202,0,$D$2-E202,1))&lt;=F202,(LN(OFFSET($B$3,0,0,$D$2-E202,1)/OFFSET($B$3,E202,0,$D$2-E202,1))-F202)^2,"")))/SQRT(M202)</f>
        <v>0.22356602085287472</v>
      </c>
      <c r="O202" s="13">
        <f t="shared" ca="1" si="7"/>
        <v>1.1952250632203507</v>
      </c>
    </row>
    <row r="203" spans="1:15" ht="15">
      <c r="A203" s="14">
        <v>42531</v>
      </c>
      <c r="B203" s="15">
        <v>4306.72</v>
      </c>
      <c r="C203" s="1"/>
      <c r="D203" s="1"/>
      <c r="E203" s="1">
        <v>200</v>
      </c>
      <c r="F203" s="2">
        <f t="array" aca="1" ref="F203" ca="1">AVERAGE(LN(OFFSET($B$3,0,0,$D$2-E203,1)/OFFSET($B$3,E203,0,$D$2-E203,1)))</f>
        <v>3.7138003104547401E-2</v>
      </c>
      <c r="G203" s="3">
        <f t="array" aca="1" ref="G203" ca="1">_xlfn.STDEV.S(LN(OFFSET($B$3,0,0,$D$2-E203,1)/OFFSET($B$3,E203,0,$D$2-E203,1)))</f>
        <v>0.18756236387305938</v>
      </c>
      <c r="H203" s="4">
        <f t="array" aca="1" ref="H203" ca="1">SKEW(LN(OFFSET($B$3,0,0,$D$2-E203,1)/OFFSET($B$3,E203,0,$D$2-E203,1)))</f>
        <v>-0.62429991346916858</v>
      </c>
      <c r="I203" s="5">
        <f t="array" aca="1" ref="I203" ca="1">KURT(LN(OFFSET($B$3,0,0,$D$2-E203,1)/OFFSET($B$3,E203,0,$D$2-E203,1)))+3</f>
        <v>3.3433701420501842</v>
      </c>
      <c r="J203" s="1">
        <f t="array" aca="1" ref="J203" ca="1">SUM(IF(LN(OFFSET($B$3,0,0,$D$2-E203,1)/OFFSET($B$3,E203,0,$D$2-E203,1))&gt;F203,1,0))</f>
        <v>4269</v>
      </c>
      <c r="K203" s="2">
        <f t="array" aca="1" ref="K203" ca="1">SQRT(SUM(IF(LN(OFFSET($B$3,0,0,$D$2-E203,1)/OFFSET($B$3,E203,0,$D$2-E203,1))&gt;F203,(LN(OFFSET($B$3,0,0,$D$2-E203,1)/OFFSET($B$3,E203,0,$D$2-E203,1))-F203)^2,"")))/SQRT(J203)</f>
        <v>0.15593605354651749</v>
      </c>
      <c r="L203" s="6">
        <f t="shared" ca="1" si="6"/>
        <v>0.83138242836421961</v>
      </c>
      <c r="M203" s="1">
        <f t="array" aca="1" ref="M203" ca="1">SUM(IF(LN(OFFSET($B$3,0,0,$D$2-E203,1)/OFFSET($B$3,E203,0,$D$2-E203,1))&lt;=F203,1,0))</f>
        <v>3052</v>
      </c>
      <c r="N203" s="2">
        <f t="array" aca="1" ref="N203" ca="1">SQRT(SUM(IF(LN(OFFSET($B$3,0,0,$D$2-E203,1)/OFFSET($B$3,E203,0,$D$2-E203,1))&lt;=F203,(LN(OFFSET($B$3,0,0,$D$2-E203,1)/OFFSET($B$3,E203,0,$D$2-E203,1))-F203)^2,"")))/SQRT(M203)</f>
        <v>0.22441838174330522</v>
      </c>
      <c r="O203" s="13">
        <f t="shared" ca="1" si="7"/>
        <v>1.1965000712786371</v>
      </c>
    </row>
    <row r="204" spans="1:15" ht="15">
      <c r="A204" s="14">
        <v>42530</v>
      </c>
      <c r="B204" s="15">
        <v>4405.6099999999997</v>
      </c>
      <c r="C204" s="1"/>
      <c r="D204" s="1"/>
      <c r="E204" s="1">
        <v>201</v>
      </c>
      <c r="F204" s="2">
        <f t="array" aca="1" ref="F204" ca="1">AVERAGE(LN(OFFSET($B$3,0,0,$D$2-E204,1)/OFFSET($B$3,E204,0,$D$2-E204,1)))</f>
        <v>3.732491933572378E-2</v>
      </c>
      <c r="G204" s="3">
        <f t="array" aca="1" ref="G204" ca="1">_xlfn.STDEV.S(LN(OFFSET($B$3,0,0,$D$2-E204,1)/OFFSET($B$3,E204,0,$D$2-E204,1)))</f>
        <v>0.18806981036792053</v>
      </c>
      <c r="H204" s="4">
        <f t="array" aca="1" ref="H204" ca="1">SKEW(LN(OFFSET($B$3,0,0,$D$2-E204,1)/OFFSET($B$3,E204,0,$D$2-E204,1)))</f>
        <v>-0.62481365035117897</v>
      </c>
      <c r="I204" s="5">
        <f t="array" aca="1" ref="I204" ca="1">KURT(LN(OFFSET($B$3,0,0,$D$2-E204,1)/OFFSET($B$3,E204,0,$D$2-E204,1)))+3</f>
        <v>3.3436701994849627</v>
      </c>
      <c r="J204" s="1">
        <f t="array" aca="1" ref="J204" ca="1">SUM(IF(LN(OFFSET($B$3,0,0,$D$2-E204,1)/OFFSET($B$3,E204,0,$D$2-E204,1))&gt;F204,1,0))</f>
        <v>4272</v>
      </c>
      <c r="K204" s="2">
        <f t="array" aca="1" ref="K204" ca="1">SQRT(SUM(IF(LN(OFFSET($B$3,0,0,$D$2-E204,1)/OFFSET($B$3,E204,0,$D$2-E204,1))&gt;F204,(LN(OFFSET($B$3,0,0,$D$2-E204,1)/OFFSET($B$3,E204,0,$D$2-E204,1))-F204)^2,"")))/SQRT(J204)</f>
        <v>0.15628721188215763</v>
      </c>
      <c r="L204" s="6">
        <f t="shared" ca="1" si="6"/>
        <v>0.83100637777223962</v>
      </c>
      <c r="M204" s="1">
        <f t="array" aca="1" ref="M204" ca="1">SUM(IF(LN(OFFSET($B$3,0,0,$D$2-E204,1)/OFFSET($B$3,E204,0,$D$2-E204,1))&lt;=F204,1,0))</f>
        <v>3048</v>
      </c>
      <c r="N204" s="2">
        <f t="array" aca="1" ref="N204" ca="1">SQRT(SUM(IF(LN(OFFSET($B$3,0,0,$D$2-E204,1)/OFFSET($B$3,E204,0,$D$2-E204,1))&lt;=F204,(LN(OFFSET($B$3,0,0,$D$2-E204,1)/OFFSET($B$3,E204,0,$D$2-E204,1))-F204)^2,"")))/SQRT(M204)</f>
        <v>0.22516276346348821</v>
      </c>
      <c r="O204" s="13">
        <f t="shared" ca="1" si="7"/>
        <v>1.1972297043475655</v>
      </c>
    </row>
    <row r="205" spans="1:15" ht="15">
      <c r="A205" s="14">
        <v>42529</v>
      </c>
      <c r="B205" s="15">
        <v>4448.7299999999996</v>
      </c>
      <c r="C205" s="1"/>
      <c r="D205" s="1"/>
      <c r="E205" s="1">
        <v>202</v>
      </c>
      <c r="F205" s="2">
        <f t="array" aca="1" ref="F205" ca="1">AVERAGE(LN(OFFSET($B$3,0,0,$D$2-E205,1)/OFFSET($B$3,E205,0,$D$2-E205,1)))</f>
        <v>3.7516224893812733E-2</v>
      </c>
      <c r="G205" s="3">
        <f t="array" aca="1" ref="G205" ca="1">_xlfn.STDEV.S(LN(OFFSET($B$3,0,0,$D$2-E205,1)/OFFSET($B$3,E205,0,$D$2-E205,1)))</f>
        <v>0.18859320832568241</v>
      </c>
      <c r="H205" s="4">
        <f t="array" aca="1" ref="H205" ca="1">SKEW(LN(OFFSET($B$3,0,0,$D$2-E205,1)/OFFSET($B$3,E205,0,$D$2-E205,1)))</f>
        <v>-0.62547574226505009</v>
      </c>
      <c r="I205" s="5">
        <f t="array" aca="1" ref="I205" ca="1">KURT(LN(OFFSET($B$3,0,0,$D$2-E205,1)/OFFSET($B$3,E205,0,$D$2-E205,1)))+3</f>
        <v>3.3452259841780063</v>
      </c>
      <c r="J205" s="1">
        <f t="array" aca="1" ref="J205" ca="1">SUM(IF(LN(OFFSET($B$3,0,0,$D$2-E205,1)/OFFSET($B$3,E205,0,$D$2-E205,1))&gt;F205,1,0))</f>
        <v>4265</v>
      </c>
      <c r="K205" s="2">
        <f t="array" aca="1" ref="K205" ca="1">SQRT(SUM(IF(LN(OFFSET($B$3,0,0,$D$2-E205,1)/OFFSET($B$3,E205,0,$D$2-E205,1))&gt;F205,(LN(OFFSET($B$3,0,0,$D$2-E205,1)/OFFSET($B$3,E205,0,$D$2-E205,1))-F205)^2,"")))/SQRT(J205)</f>
        <v>0.15683601255643084</v>
      </c>
      <c r="L205" s="6">
        <f t="shared" ca="1" si="6"/>
        <v>0.83161007731301795</v>
      </c>
      <c r="M205" s="1">
        <f t="array" aca="1" ref="M205" ca="1">SUM(IF(LN(OFFSET($B$3,0,0,$D$2-E205,1)/OFFSET($B$3,E205,0,$D$2-E205,1))&lt;=F205,1,0))</f>
        <v>3054</v>
      </c>
      <c r="N205" s="2">
        <f t="array" aca="1" ref="N205" ca="1">SQRT(SUM(IF(LN(OFFSET($B$3,0,0,$D$2-E205,1)/OFFSET($B$3,E205,0,$D$2-E205,1))&lt;=F205,(LN(OFFSET($B$3,0,0,$D$2-E205,1)/OFFSET($B$3,E205,0,$D$2-E205,1))-F205)^2,"")))/SQRT(M205)</f>
        <v>0.22555594864697873</v>
      </c>
      <c r="O205" s="13">
        <f t="shared" ca="1" si="7"/>
        <v>1.1959918951983954</v>
      </c>
    </row>
    <row r="206" spans="1:15" ht="15">
      <c r="A206" s="14">
        <v>42528</v>
      </c>
      <c r="B206" s="15">
        <v>4475.8599999999997</v>
      </c>
      <c r="C206" s="1"/>
      <c r="D206" s="1"/>
      <c r="E206" s="1">
        <v>203</v>
      </c>
      <c r="F206" s="2">
        <f t="array" aca="1" ref="F206" ca="1">AVERAGE(LN(OFFSET($B$3,0,0,$D$2-E206,1)/OFFSET($B$3,E206,0,$D$2-E206,1)))</f>
        <v>3.7708447894878643E-2</v>
      </c>
      <c r="G206" s="3">
        <f t="array" aca="1" ref="G206" ca="1">_xlfn.STDEV.S(LN(OFFSET($B$3,0,0,$D$2-E206,1)/OFFSET($B$3,E206,0,$D$2-E206,1)))</f>
        <v>0.18910818229672866</v>
      </c>
      <c r="H206" s="4">
        <f t="array" aca="1" ref="H206" ca="1">SKEW(LN(OFFSET($B$3,0,0,$D$2-E206,1)/OFFSET($B$3,E206,0,$D$2-E206,1)))</f>
        <v>-0.62512340647307174</v>
      </c>
      <c r="I206" s="5">
        <f t="array" aca="1" ref="I206" ca="1">KURT(LN(OFFSET($B$3,0,0,$D$2-E206,1)/OFFSET($B$3,E206,0,$D$2-E206,1)))+3</f>
        <v>3.344290475199343</v>
      </c>
      <c r="J206" s="1">
        <f t="array" aca="1" ref="J206" ca="1">SUM(IF(LN(OFFSET($B$3,0,0,$D$2-E206,1)/OFFSET($B$3,E206,0,$D$2-E206,1))&gt;F206,1,0))</f>
        <v>4260</v>
      </c>
      <c r="K206" s="2">
        <f t="array" aca="1" ref="K206" ca="1">SQRT(SUM(IF(LN(OFFSET($B$3,0,0,$D$2-E206,1)/OFFSET($B$3,E206,0,$D$2-E206,1))&gt;F206,(LN(OFFSET($B$3,0,0,$D$2-E206,1)/OFFSET($B$3,E206,0,$D$2-E206,1))-F206)^2,"")))/SQRT(J206)</f>
        <v>0.15735551949920659</v>
      </c>
      <c r="L206" s="6">
        <f t="shared" ca="1" si="6"/>
        <v>0.83209260217149605</v>
      </c>
      <c r="M206" s="1">
        <f t="array" aca="1" ref="M206" ca="1">SUM(IF(LN(OFFSET($B$3,0,0,$D$2-E206,1)/OFFSET($B$3,E206,0,$D$2-E206,1))&lt;=F206,1,0))</f>
        <v>3058</v>
      </c>
      <c r="N206" s="2">
        <f t="array" aca="1" ref="N206" ca="1">SQRT(SUM(IF(LN(OFFSET($B$3,0,0,$D$2-E206,1)/OFFSET($B$3,E206,0,$D$2-E206,1))&lt;=F206,(LN(OFFSET($B$3,0,0,$D$2-E206,1)/OFFSET($B$3,E206,0,$D$2-E206,1))-F206)^2,"")))/SQRT(M206)</f>
        <v>0.22599899617567129</v>
      </c>
      <c r="O206" s="13">
        <f t="shared" ca="1" si="7"/>
        <v>1.1950778302181417</v>
      </c>
    </row>
    <row r="207" spans="1:15" ht="15">
      <c r="A207" s="14">
        <v>42527</v>
      </c>
      <c r="B207" s="15">
        <v>4423.38</v>
      </c>
      <c r="C207" s="1"/>
      <c r="D207" s="1"/>
      <c r="E207" s="1">
        <v>204</v>
      </c>
      <c r="F207" s="2">
        <f t="array" aca="1" ref="F207" ca="1">AVERAGE(LN(OFFSET($B$3,0,0,$D$2-E207,1)/OFFSET($B$3,E207,0,$D$2-E207,1)))</f>
        <v>3.7901368458315654E-2</v>
      </c>
      <c r="G207" s="3">
        <f t="array" aca="1" ref="G207" ca="1">_xlfn.STDEV.S(LN(OFFSET($B$3,0,0,$D$2-E207,1)/OFFSET($B$3,E207,0,$D$2-E207,1)))</f>
        <v>0.18961260319267298</v>
      </c>
      <c r="H207" s="4">
        <f t="array" aca="1" ref="H207" ca="1">SKEW(LN(OFFSET($B$3,0,0,$D$2-E207,1)/OFFSET($B$3,E207,0,$D$2-E207,1)))</f>
        <v>-0.62497587626896667</v>
      </c>
      <c r="I207" s="5">
        <f t="array" aca="1" ref="I207" ca="1">KURT(LN(OFFSET($B$3,0,0,$D$2-E207,1)/OFFSET($B$3,E207,0,$D$2-E207,1)))+3</f>
        <v>3.3422633881024137</v>
      </c>
      <c r="J207" s="1">
        <f t="array" aca="1" ref="J207" ca="1">SUM(IF(LN(OFFSET($B$3,0,0,$D$2-E207,1)/OFFSET($B$3,E207,0,$D$2-E207,1))&gt;F207,1,0))</f>
        <v>4260</v>
      </c>
      <c r="K207" s="2">
        <f t="array" aca="1" ref="K207" ca="1">SQRT(SUM(IF(LN(OFFSET($B$3,0,0,$D$2-E207,1)/OFFSET($B$3,E207,0,$D$2-E207,1))&gt;F207,(LN(OFFSET($B$3,0,0,$D$2-E207,1)/OFFSET($B$3,E207,0,$D$2-E207,1))-F207)^2,"")))/SQRT(J207)</f>
        <v>0.15777530472485957</v>
      </c>
      <c r="L207" s="6">
        <f t="shared" ca="1" si="6"/>
        <v>0.83209292034526705</v>
      </c>
      <c r="M207" s="1">
        <f t="array" aca="1" ref="M207" ca="1">SUM(IF(LN(OFFSET($B$3,0,0,$D$2-E207,1)/OFFSET($B$3,E207,0,$D$2-E207,1))&lt;=F207,1,0))</f>
        <v>3057</v>
      </c>
      <c r="N207" s="2">
        <f t="array" aca="1" ref="N207" ca="1">SQRT(SUM(IF(LN(OFFSET($B$3,0,0,$D$2-E207,1)/OFFSET($B$3,E207,0,$D$2-E207,1))&lt;=F207,(LN(OFFSET($B$3,0,0,$D$2-E207,1)/OFFSET($B$3,E207,0,$D$2-E207,1))-F207)^2,"")))/SQRT(M207)</f>
        <v>0.22661287188630924</v>
      </c>
      <c r="O207" s="13">
        <f t="shared" ca="1" si="7"/>
        <v>1.195136125292467</v>
      </c>
    </row>
    <row r="208" spans="1:15" ht="15">
      <c r="A208" s="14">
        <v>42524</v>
      </c>
      <c r="B208" s="15">
        <v>4421.78</v>
      </c>
      <c r="C208" s="1"/>
      <c r="D208" s="1"/>
      <c r="E208" s="1">
        <v>205</v>
      </c>
      <c r="F208" s="2">
        <f t="array" aca="1" ref="F208" ca="1">AVERAGE(LN(OFFSET($B$3,0,0,$D$2-E208,1)/OFFSET($B$3,E208,0,$D$2-E208,1)))</f>
        <v>3.8091302583354442E-2</v>
      </c>
      <c r="G208" s="3">
        <f t="array" aca="1" ref="G208" ca="1">_xlfn.STDEV.S(LN(OFFSET($B$3,0,0,$D$2-E208,1)/OFFSET($B$3,E208,0,$D$2-E208,1)))</f>
        <v>0.19011819640319574</v>
      </c>
      <c r="H208" s="4">
        <f t="array" aca="1" ref="H208" ca="1">SKEW(LN(OFFSET($B$3,0,0,$D$2-E208,1)/OFFSET($B$3,E208,0,$D$2-E208,1)))</f>
        <v>-0.62523904604245251</v>
      </c>
      <c r="I208" s="5">
        <f t="array" aca="1" ref="I208" ca="1">KURT(LN(OFFSET($B$3,0,0,$D$2-E208,1)/OFFSET($B$3,E208,0,$D$2-E208,1)))+3</f>
        <v>3.3426076110290022</v>
      </c>
      <c r="J208" s="1">
        <f t="array" aca="1" ref="J208" ca="1">SUM(IF(LN(OFFSET($B$3,0,0,$D$2-E208,1)/OFFSET($B$3,E208,0,$D$2-E208,1))&gt;F208,1,0))</f>
        <v>4268</v>
      </c>
      <c r="K208" s="2">
        <f t="array" aca="1" ref="K208" ca="1">SQRT(SUM(IF(LN(OFFSET($B$3,0,0,$D$2-E208,1)/OFFSET($B$3,E208,0,$D$2-E208,1))&gt;F208,(LN(OFFSET($B$3,0,0,$D$2-E208,1)/OFFSET($B$3,E208,0,$D$2-E208,1))-F208)^2,"")))/SQRT(J208)</f>
        <v>0.15804703013584437</v>
      </c>
      <c r="L208" s="6">
        <f t="shared" ca="1" si="6"/>
        <v>0.83130932822791981</v>
      </c>
      <c r="M208" s="1">
        <f t="array" aca="1" ref="M208" ca="1">SUM(IF(LN(OFFSET($B$3,0,0,$D$2-E208,1)/OFFSET($B$3,E208,0,$D$2-E208,1))&lt;=F208,1,0))</f>
        <v>3048</v>
      </c>
      <c r="N208" s="2">
        <f t="array" aca="1" ref="N208" ca="1">SQRT(SUM(IF(LN(OFFSET($B$3,0,0,$D$2-E208,1)/OFFSET($B$3,E208,0,$D$2-E208,1))&lt;=F208,(LN(OFFSET($B$3,0,0,$D$2-E208,1)/OFFSET($B$3,E208,0,$D$2-E208,1))-F208)^2,"")))/SQRT(M208)</f>
        <v>0.22752690296599273</v>
      </c>
      <c r="O208" s="13">
        <f t="shared" ca="1" si="7"/>
        <v>1.196765524134586</v>
      </c>
    </row>
    <row r="209" spans="1:15" ht="15">
      <c r="A209" s="14">
        <v>42523</v>
      </c>
      <c r="B209" s="15">
        <v>4466</v>
      </c>
      <c r="C209" s="1"/>
      <c r="D209" s="1"/>
      <c r="E209" s="1">
        <v>206</v>
      </c>
      <c r="F209" s="2">
        <f t="array" aca="1" ref="F209" ca="1">AVERAGE(LN(OFFSET($B$3,0,0,$D$2-E209,1)/OFFSET($B$3,E209,0,$D$2-E209,1)))</f>
        <v>3.828295027401158E-2</v>
      </c>
      <c r="G209" s="3">
        <f t="array" aca="1" ref="G209" ca="1">_xlfn.STDEV.S(LN(OFFSET($B$3,0,0,$D$2-E209,1)/OFFSET($B$3,E209,0,$D$2-E209,1)))</f>
        <v>0.19062217340555604</v>
      </c>
      <c r="H209" s="4">
        <f t="array" aca="1" ref="H209" ca="1">SKEW(LN(OFFSET($B$3,0,0,$D$2-E209,1)/OFFSET($B$3,E209,0,$D$2-E209,1)))</f>
        <v>-0.62502268184423915</v>
      </c>
      <c r="I209" s="5">
        <f t="array" aca="1" ref="I209" ca="1">KURT(LN(OFFSET($B$3,0,0,$D$2-E209,1)/OFFSET($B$3,E209,0,$D$2-E209,1)))+3</f>
        <v>3.3432681315092316</v>
      </c>
      <c r="J209" s="1">
        <f t="array" aca="1" ref="J209" ca="1">SUM(IF(LN(OFFSET($B$3,0,0,$D$2-E209,1)/OFFSET($B$3,E209,0,$D$2-E209,1))&gt;F209,1,0))</f>
        <v>4255</v>
      </c>
      <c r="K209" s="2">
        <f t="array" aca="1" ref="K209" ca="1">SQRT(SUM(IF(LN(OFFSET($B$3,0,0,$D$2-E209,1)/OFFSET($B$3,E209,0,$D$2-E209,1))&gt;F209,(LN(OFFSET($B$3,0,0,$D$2-E209,1)/OFFSET($B$3,E209,0,$D$2-E209,1))-F209)^2,"")))/SQRT(J209)</f>
        <v>0.15871734105287957</v>
      </c>
      <c r="L209" s="6">
        <f t="shared" ca="1" si="6"/>
        <v>0.83262790585858182</v>
      </c>
      <c r="M209" s="1">
        <f t="array" aca="1" ref="M209" ca="1">SUM(IF(LN(OFFSET($B$3,0,0,$D$2-E209,1)/OFFSET($B$3,E209,0,$D$2-E209,1))&lt;=F209,1,0))</f>
        <v>3060</v>
      </c>
      <c r="N209" s="2">
        <f t="array" aca="1" ref="N209" ca="1">SQRT(SUM(IF(LN(OFFSET($B$3,0,0,$D$2-E209,1)/OFFSET($B$3,E209,0,$D$2-E209,1))&lt;=F209,(LN(OFFSET($B$3,0,0,$D$2-E209,1)/OFFSET($B$3,E209,0,$D$2-E209,1))-F209)^2,"")))/SQRT(M209)</f>
        <v>0.22764704238478561</v>
      </c>
      <c r="O209" s="13">
        <f t="shared" ca="1" si="7"/>
        <v>1.1942317009493839</v>
      </c>
    </row>
    <row r="210" spans="1:15" ht="15">
      <c r="A210" s="14">
        <v>42522</v>
      </c>
      <c r="B210" s="15">
        <v>4475.3900000000003</v>
      </c>
      <c r="C210" s="1"/>
      <c r="D210" s="1"/>
      <c r="E210" s="1">
        <v>207</v>
      </c>
      <c r="F210" s="2">
        <f t="array" aca="1" ref="F210" ca="1">AVERAGE(LN(OFFSET($B$3,0,0,$D$2-E210,1)/OFFSET($B$3,E210,0,$D$2-E210,1)))</f>
        <v>3.8475657013215016E-2</v>
      </c>
      <c r="G210" s="3">
        <f t="array" aca="1" ref="G210" ca="1">_xlfn.STDEV.S(LN(OFFSET($B$3,0,0,$D$2-E210,1)/OFFSET($B$3,E210,0,$D$2-E210,1)))</f>
        <v>0.1911206989812162</v>
      </c>
      <c r="H210" s="4">
        <f t="array" aca="1" ref="H210" ca="1">SKEW(LN(OFFSET($B$3,0,0,$D$2-E210,1)/OFFSET($B$3,E210,0,$D$2-E210,1)))</f>
        <v>-0.62410894895984437</v>
      </c>
      <c r="I210" s="5">
        <f t="array" aca="1" ref="I210" ca="1">KURT(LN(OFFSET($B$3,0,0,$D$2-E210,1)/OFFSET($B$3,E210,0,$D$2-E210,1)))+3</f>
        <v>3.3396481822951882</v>
      </c>
      <c r="J210" s="1">
        <f t="array" aca="1" ref="J210" ca="1">SUM(IF(LN(OFFSET($B$3,0,0,$D$2-E210,1)/OFFSET($B$3,E210,0,$D$2-E210,1))&gt;F210,1,0))</f>
        <v>4271</v>
      </c>
      <c r="K210" s="2">
        <f t="array" aca="1" ref="K210" ca="1">SQRT(SUM(IF(LN(OFFSET($B$3,0,0,$D$2-E210,1)/OFFSET($B$3,E210,0,$D$2-E210,1))&gt;F210,(LN(OFFSET($B$3,0,0,$D$2-E210,1)/OFFSET($B$3,E210,0,$D$2-E210,1))-F210)^2,"")))/SQRT(J210)</f>
        <v>0.15884808428983757</v>
      </c>
      <c r="L210" s="6">
        <f t="shared" ca="1" si="6"/>
        <v>0.8311401388577464</v>
      </c>
      <c r="M210" s="1">
        <f t="array" aca="1" ref="M210" ca="1">SUM(IF(LN(OFFSET($B$3,0,0,$D$2-E210,1)/OFFSET($B$3,E210,0,$D$2-E210,1))&lt;=F210,1,0))</f>
        <v>3043</v>
      </c>
      <c r="N210" s="2">
        <f t="array" aca="1" ref="N210" ca="1">SQRT(SUM(IF(LN(OFFSET($B$3,0,0,$D$2-E210,1)/OFFSET($B$3,E210,0,$D$2-E210,1))&lt;=F210,(LN(OFFSET($B$3,0,0,$D$2-E210,1)/OFFSET($B$3,E210,0,$D$2-E210,1))-F210)^2,"")))/SQRT(M210)</f>
        <v>0.22883918810151502</v>
      </c>
      <c r="O210" s="13">
        <f t="shared" ca="1" si="7"/>
        <v>1.197354286172875</v>
      </c>
    </row>
    <row r="211" spans="1:15" ht="15">
      <c r="A211" s="14">
        <v>42521</v>
      </c>
      <c r="B211" s="15">
        <v>4505.62</v>
      </c>
      <c r="C211" s="1"/>
      <c r="D211" s="1"/>
      <c r="E211" s="1">
        <v>208</v>
      </c>
      <c r="F211" s="2">
        <f t="array" aca="1" ref="F211" ca="1">AVERAGE(LN(OFFSET($B$3,0,0,$D$2-E211,1)/OFFSET($B$3,E211,0,$D$2-E211,1)))</f>
        <v>3.8667668905907109E-2</v>
      </c>
      <c r="G211" s="3">
        <f t="array" aca="1" ref="G211" ca="1">_xlfn.STDEV.S(LN(OFFSET($B$3,0,0,$D$2-E211,1)/OFFSET($B$3,E211,0,$D$2-E211,1)))</f>
        <v>0.19163405194765043</v>
      </c>
      <c r="H211" s="4">
        <f t="array" aca="1" ref="H211" ca="1">SKEW(LN(OFFSET($B$3,0,0,$D$2-E211,1)/OFFSET($B$3,E211,0,$D$2-E211,1)))</f>
        <v>-0.62350369067011879</v>
      </c>
      <c r="I211" s="5">
        <f t="array" aca="1" ref="I211" ca="1">KURT(LN(OFFSET($B$3,0,0,$D$2-E211,1)/OFFSET($B$3,E211,0,$D$2-E211,1)))+3</f>
        <v>3.33600382047088</v>
      </c>
      <c r="J211" s="1">
        <f t="array" aca="1" ref="J211" ca="1">SUM(IF(LN(OFFSET($B$3,0,0,$D$2-E211,1)/OFFSET($B$3,E211,0,$D$2-E211,1))&gt;F211,1,0))</f>
        <v>4271</v>
      </c>
      <c r="K211" s="2">
        <f t="array" aca="1" ref="K211" ca="1">SQRT(SUM(IF(LN(OFFSET($B$3,0,0,$D$2-E211,1)/OFFSET($B$3,E211,0,$D$2-E211,1))&gt;F211,(LN(OFFSET($B$3,0,0,$D$2-E211,1)/OFFSET($B$3,E211,0,$D$2-E211,1))-F211)^2,"")))/SQRT(J211)</f>
        <v>0.15927442727338939</v>
      </c>
      <c r="L211" s="6">
        <f t="shared" ca="1" si="6"/>
        <v>0.83113844149629068</v>
      </c>
      <c r="M211" s="1">
        <f t="array" aca="1" ref="M211" ca="1">SUM(IF(LN(OFFSET($B$3,0,0,$D$2-E211,1)/OFFSET($B$3,E211,0,$D$2-E211,1))&lt;=F211,1,0))</f>
        <v>3042</v>
      </c>
      <c r="N211" s="2">
        <f t="array" aca="1" ref="N211" ca="1">SQRT(SUM(IF(LN(OFFSET($B$3,0,0,$D$2-E211,1)/OFFSET($B$3,E211,0,$D$2-E211,1))&lt;=F211,(LN(OFFSET($B$3,0,0,$D$2-E211,1)/OFFSET($B$3,E211,0,$D$2-E211,1))-F211)^2,"")))/SQRT(M211)</f>
        <v>0.2294655781292731</v>
      </c>
      <c r="O211" s="13">
        <f t="shared" ca="1" si="7"/>
        <v>1.1974154686869392</v>
      </c>
    </row>
    <row r="212" spans="1:15" ht="15">
      <c r="A212" s="14">
        <v>42520</v>
      </c>
      <c r="B212" s="15">
        <v>4529.3999999999996</v>
      </c>
      <c r="C212" s="1"/>
      <c r="D212" s="1"/>
      <c r="E212" s="1">
        <v>209</v>
      </c>
      <c r="F212" s="2">
        <f t="array" aca="1" ref="F212" ca="1">AVERAGE(LN(OFFSET($B$3,0,0,$D$2-E212,1)/OFFSET($B$3,E212,0,$D$2-E212,1)))</f>
        <v>3.886126605724672E-2</v>
      </c>
      <c r="G212" s="3">
        <f t="array" aca="1" ref="G212" ca="1">_xlfn.STDEV.S(LN(OFFSET($B$3,0,0,$D$2-E212,1)/OFFSET($B$3,E212,0,$D$2-E212,1)))</f>
        <v>0.19213677541713045</v>
      </c>
      <c r="H212" s="4">
        <f t="array" aca="1" ref="H212" ca="1">SKEW(LN(OFFSET($B$3,0,0,$D$2-E212,1)/OFFSET($B$3,E212,0,$D$2-E212,1)))</f>
        <v>-0.62332467093703348</v>
      </c>
      <c r="I212" s="5">
        <f t="array" aca="1" ref="I212" ca="1">KURT(LN(OFFSET($B$3,0,0,$D$2-E212,1)/OFFSET($B$3,E212,0,$D$2-E212,1)))+3</f>
        <v>3.3341026062230004</v>
      </c>
      <c r="J212" s="1">
        <f t="array" aca="1" ref="J212" ca="1">SUM(IF(LN(OFFSET($B$3,0,0,$D$2-E212,1)/OFFSET($B$3,E212,0,$D$2-E212,1))&gt;F212,1,0))</f>
        <v>4293</v>
      </c>
      <c r="K212" s="2">
        <f t="array" aca="1" ref="K212" ca="1">SQRT(SUM(IF(LN(OFFSET($B$3,0,0,$D$2-E212,1)/OFFSET($B$3,E212,0,$D$2-E212,1))&gt;F212,(LN(OFFSET($B$3,0,0,$D$2-E212,1)/OFFSET($B$3,E212,0,$D$2-E212,1))-F212)^2,"")))/SQRT(J212)</f>
        <v>0.15927307723839801</v>
      </c>
      <c r="L212" s="6">
        <f t="shared" ca="1" si="6"/>
        <v>0.82895675173383598</v>
      </c>
      <c r="M212" s="1">
        <f t="array" aca="1" ref="M212" ca="1">SUM(IF(LN(OFFSET($B$3,0,0,$D$2-E212,1)/OFFSET($B$3,E212,0,$D$2-E212,1))&lt;=F212,1,0))</f>
        <v>3019</v>
      </c>
      <c r="N212" s="2">
        <f t="array" aca="1" ref="N212" ca="1">SQRT(SUM(IF(LN(OFFSET($B$3,0,0,$D$2-E212,1)/OFFSET($B$3,E212,0,$D$2-E212,1))&lt;=F212,(LN(OFFSET($B$3,0,0,$D$2-E212,1)/OFFSET($B$3,E212,0,$D$2-E212,1))-F212)^2,"")))/SQRT(M212)</f>
        <v>0.23092507792119984</v>
      </c>
      <c r="O212" s="13">
        <f t="shared" ca="1" si="7"/>
        <v>1.2018785962232357</v>
      </c>
    </row>
    <row r="213" spans="1:15" ht="15">
      <c r="A213" s="14">
        <v>42517</v>
      </c>
      <c r="B213" s="15">
        <v>4514.74</v>
      </c>
      <c r="C213" s="1"/>
      <c r="D213" s="1"/>
      <c r="E213" s="1">
        <v>210</v>
      </c>
      <c r="F213" s="2">
        <f t="array" aca="1" ref="F213" ca="1">AVERAGE(LN(OFFSET($B$3,0,0,$D$2-E213,1)/OFFSET($B$3,E213,0,$D$2-E213,1)))</f>
        <v>3.9058168878145373E-2</v>
      </c>
      <c r="G213" s="3">
        <f t="array" aca="1" ref="G213" ca="1">_xlfn.STDEV.S(LN(OFFSET($B$3,0,0,$D$2-E213,1)/OFFSET($B$3,E213,0,$D$2-E213,1)))</f>
        <v>0.19265507358117484</v>
      </c>
      <c r="H213" s="4">
        <f t="array" aca="1" ref="H213" ca="1">SKEW(LN(OFFSET($B$3,0,0,$D$2-E213,1)/OFFSET($B$3,E213,0,$D$2-E213,1)))</f>
        <v>-0.62330397970896767</v>
      </c>
      <c r="I213" s="5">
        <f t="array" aca="1" ref="I213" ca="1">KURT(LN(OFFSET($B$3,0,0,$D$2-E213,1)/OFFSET($B$3,E213,0,$D$2-E213,1)))+3</f>
        <v>3.3320867830092329</v>
      </c>
      <c r="J213" s="1">
        <f t="array" aca="1" ref="J213" ca="1">SUM(IF(LN(OFFSET($B$3,0,0,$D$2-E213,1)/OFFSET($B$3,E213,0,$D$2-E213,1))&gt;F213,1,0))</f>
        <v>4273</v>
      </c>
      <c r="K213" s="2">
        <f t="array" aca="1" ref="K213" ca="1">SQRT(SUM(IF(LN(OFFSET($B$3,0,0,$D$2-E213,1)/OFFSET($B$3,E213,0,$D$2-E213,1))&gt;F213,(LN(OFFSET($B$3,0,0,$D$2-E213,1)/OFFSET($B$3,E213,0,$D$2-E213,1))-F213)^2,"")))/SQRT(J213)</f>
        <v>0.16006782878331247</v>
      </c>
      <c r="L213" s="6">
        <f t="shared" ca="1" si="6"/>
        <v>0.83085187328777099</v>
      </c>
      <c r="M213" s="1">
        <f t="array" aca="1" ref="M213" ca="1">SUM(IF(LN(OFFSET($B$3,0,0,$D$2-E213,1)/OFFSET($B$3,E213,0,$D$2-E213,1))&lt;=F213,1,0))</f>
        <v>3038</v>
      </c>
      <c r="N213" s="2">
        <f t="array" aca="1" ref="N213" ca="1">SQRT(SUM(IF(LN(OFFSET($B$3,0,0,$D$2-E213,1)/OFFSET($B$3,E213,0,$D$2-E213,1))&lt;=F213,(LN(OFFSET($B$3,0,0,$D$2-E213,1)/OFFSET($B$3,E213,0,$D$2-E213,1))-F213)^2,"")))/SQRT(M213)</f>
        <v>0.2308043500275358</v>
      </c>
      <c r="O213" s="13">
        <f t="shared" ca="1" si="7"/>
        <v>1.1980185402710759</v>
      </c>
    </row>
    <row r="214" spans="1:15" ht="15">
      <c r="A214" s="14">
        <v>42516</v>
      </c>
      <c r="B214" s="15">
        <v>4512.6400000000003</v>
      </c>
      <c r="C214" s="1"/>
      <c r="D214" s="1"/>
      <c r="E214" s="1">
        <v>211</v>
      </c>
      <c r="F214" s="2">
        <f t="array" aca="1" ref="F214" ca="1">AVERAGE(LN(OFFSET($B$3,0,0,$D$2-E214,1)/OFFSET($B$3,E214,0,$D$2-E214,1)))</f>
        <v>3.9254559578228904E-2</v>
      </c>
      <c r="G214" s="3">
        <f t="array" aca="1" ref="G214" ca="1">_xlfn.STDEV.S(LN(OFFSET($B$3,0,0,$D$2-E214,1)/OFFSET($B$3,E214,0,$D$2-E214,1)))</f>
        <v>0.19318720745285051</v>
      </c>
      <c r="H214" s="4">
        <f t="array" aca="1" ref="H214" ca="1">SKEW(LN(OFFSET($B$3,0,0,$D$2-E214,1)/OFFSET($B$3,E214,0,$D$2-E214,1)))</f>
        <v>-0.62302666531406981</v>
      </c>
      <c r="I214" s="5">
        <f t="array" aca="1" ref="I214" ca="1">KURT(LN(OFFSET($B$3,0,0,$D$2-E214,1)/OFFSET($B$3,E214,0,$D$2-E214,1)))+3</f>
        <v>3.3274329184323479</v>
      </c>
      <c r="J214" s="1">
        <f t="array" aca="1" ref="J214" ca="1">SUM(IF(LN(OFFSET($B$3,0,0,$D$2-E214,1)/OFFSET($B$3,E214,0,$D$2-E214,1))&gt;F214,1,0))</f>
        <v>4281</v>
      </c>
      <c r="K214" s="2">
        <f t="array" aca="1" ref="K214" ca="1">SQRT(SUM(IF(LN(OFFSET($B$3,0,0,$D$2-E214,1)/OFFSET($B$3,E214,0,$D$2-E214,1))&gt;F214,(LN(OFFSET($B$3,0,0,$D$2-E214,1)/OFFSET($B$3,E214,0,$D$2-E214,1))-F214)^2,"")))/SQRT(J214)</f>
        <v>0.16034450581014084</v>
      </c>
      <c r="L214" s="6">
        <f t="shared" ca="1" si="6"/>
        <v>0.82999546359338883</v>
      </c>
      <c r="M214" s="1">
        <f t="array" aca="1" ref="M214" ca="1">SUM(IF(LN(OFFSET($B$3,0,0,$D$2-E214,1)/OFFSET($B$3,E214,0,$D$2-E214,1))&lt;=F214,1,0))</f>
        <v>3029</v>
      </c>
      <c r="N214" s="2">
        <f t="array" aca="1" ref="N214" ca="1">SQRT(SUM(IF(LN(OFFSET($B$3,0,0,$D$2-E214,1)/OFFSET($B$3,E214,0,$D$2-E214,1))&lt;=F214,(LN(OFFSET($B$3,0,0,$D$2-E214,1)/OFFSET($B$3,E214,0,$D$2-E214,1))-F214)^2,"")))/SQRT(M214)</f>
        <v>0.23177392132624786</v>
      </c>
      <c r="O214" s="13">
        <f t="shared" ca="1" si="7"/>
        <v>1.1997374173070692</v>
      </c>
    </row>
    <row r="215" spans="1:15" ht="15">
      <c r="A215" s="14">
        <v>42515</v>
      </c>
      <c r="B215" s="15">
        <v>4481.6400000000003</v>
      </c>
      <c r="C215" s="1"/>
      <c r="D215" s="1"/>
      <c r="E215" s="1">
        <v>212</v>
      </c>
      <c r="F215" s="2">
        <f t="array" aca="1" ref="F215" ca="1">AVERAGE(LN(OFFSET($B$3,0,0,$D$2-E215,1)/OFFSET($B$3,E215,0,$D$2-E215,1)))</f>
        <v>3.9451240742039519E-2</v>
      </c>
      <c r="G215" s="3">
        <f t="array" aca="1" ref="G215" ca="1">_xlfn.STDEV.S(LN(OFFSET($B$3,0,0,$D$2-E215,1)/OFFSET($B$3,E215,0,$D$2-E215,1)))</f>
        <v>0.19371124930239497</v>
      </c>
      <c r="H215" s="4">
        <f t="array" aca="1" ref="H215" ca="1">SKEW(LN(OFFSET($B$3,0,0,$D$2-E215,1)/OFFSET($B$3,E215,0,$D$2-E215,1)))</f>
        <v>-0.62328407534172081</v>
      </c>
      <c r="I215" s="5">
        <f t="array" aca="1" ref="I215" ca="1">KURT(LN(OFFSET($B$3,0,0,$D$2-E215,1)/OFFSET($B$3,E215,0,$D$2-E215,1)))+3</f>
        <v>3.3220724102134875</v>
      </c>
      <c r="J215" s="1">
        <f t="array" aca="1" ref="J215" ca="1">SUM(IF(LN(OFFSET($B$3,0,0,$D$2-E215,1)/OFFSET($B$3,E215,0,$D$2-E215,1))&gt;F215,1,0))</f>
        <v>4279</v>
      </c>
      <c r="K215" s="2">
        <f t="array" aca="1" ref="K215" ca="1">SQRT(SUM(IF(LN(OFFSET($B$3,0,0,$D$2-E215,1)/OFFSET($B$3,E215,0,$D$2-E215,1))&gt;F215,(LN(OFFSET($B$3,0,0,$D$2-E215,1)/OFFSET($B$3,E215,0,$D$2-E215,1))-F215)^2,"")))/SQRT(J215)</f>
        <v>0.16078319523957299</v>
      </c>
      <c r="L215" s="6">
        <f t="shared" ca="1" si="6"/>
        <v>0.83001475556321824</v>
      </c>
      <c r="M215" s="1">
        <f t="array" aca="1" ref="M215" ca="1">SUM(IF(LN(OFFSET($B$3,0,0,$D$2-E215,1)/OFFSET($B$3,E215,0,$D$2-E215,1))&lt;=F215,1,0))</f>
        <v>3030</v>
      </c>
      <c r="N215" s="2">
        <f t="array" aca="1" ref="N215" ca="1">SQRT(SUM(IF(LN(OFFSET($B$3,0,0,$D$2-E215,1)/OFFSET($B$3,E215,0,$D$2-E215,1))&lt;=F215,(LN(OFFSET($B$3,0,0,$D$2-E215,1)/OFFSET($B$3,E215,0,$D$2-E215,1))-F215)^2,"")))/SQRT(M215)</f>
        <v>0.23237069598403667</v>
      </c>
      <c r="O215" s="13">
        <f t="shared" ca="1" si="7"/>
        <v>1.1995725432615014</v>
      </c>
    </row>
    <row r="216" spans="1:15" ht="15">
      <c r="A216" s="14">
        <v>42514</v>
      </c>
      <c r="B216" s="15">
        <v>4431.5200000000004</v>
      </c>
      <c r="C216" s="1"/>
      <c r="D216" s="1"/>
      <c r="E216" s="1">
        <v>213</v>
      </c>
      <c r="F216" s="2">
        <f t="array" aca="1" ref="F216" ca="1">AVERAGE(LN(OFFSET($B$3,0,0,$D$2-E216,1)/OFFSET($B$3,E216,0,$D$2-E216,1)))</f>
        <v>3.964535613365365E-2</v>
      </c>
      <c r="G216" s="3">
        <f t="array" aca="1" ref="G216" ca="1">_xlfn.STDEV.S(LN(OFFSET($B$3,0,0,$D$2-E216,1)/OFFSET($B$3,E216,0,$D$2-E216,1)))</f>
        <v>0.19424645793239656</v>
      </c>
      <c r="H216" s="4">
        <f t="array" aca="1" ref="H216" ca="1">SKEW(LN(OFFSET($B$3,0,0,$D$2-E216,1)/OFFSET($B$3,E216,0,$D$2-E216,1)))</f>
        <v>-0.62416934362891452</v>
      </c>
      <c r="I216" s="5">
        <f t="array" aca="1" ref="I216" ca="1">KURT(LN(OFFSET($B$3,0,0,$D$2-E216,1)/OFFSET($B$3,E216,0,$D$2-E216,1)))+3</f>
        <v>3.3186815190375376</v>
      </c>
      <c r="J216" s="1">
        <f t="array" aca="1" ref="J216" ca="1">SUM(IF(LN(OFFSET($B$3,0,0,$D$2-E216,1)/OFFSET($B$3,E216,0,$D$2-E216,1))&gt;F216,1,0))</f>
        <v>4277</v>
      </c>
      <c r="K216" s="2">
        <f t="array" aca="1" ref="K216" ca="1">SQRT(SUM(IF(LN(OFFSET($B$3,0,0,$D$2-E216,1)/OFFSET($B$3,E216,0,$D$2-E216,1))&gt;F216,(LN(OFFSET($B$3,0,0,$D$2-E216,1)/OFFSET($B$3,E216,0,$D$2-E216,1))-F216)^2,"")))/SQRT(J216)</f>
        <v>0.16122436082668315</v>
      </c>
      <c r="L216" s="6">
        <f t="shared" ca="1" si="6"/>
        <v>0.82999897420417279</v>
      </c>
      <c r="M216" s="1">
        <f t="array" aca="1" ref="M216" ca="1">SUM(IF(LN(OFFSET($B$3,0,0,$D$2-E216,1)/OFFSET($B$3,E216,0,$D$2-E216,1))&lt;=F216,1,0))</f>
        <v>3031</v>
      </c>
      <c r="N216" s="2">
        <f t="array" aca="1" ref="N216" ca="1">SQRT(SUM(IF(LN(OFFSET($B$3,0,0,$D$2-E216,1)/OFFSET($B$3,E216,0,$D$2-E216,1))&lt;=F216,(LN(OFFSET($B$3,0,0,$D$2-E216,1)/OFFSET($B$3,E216,0,$D$2-E216,1))-F216)^2,"")))/SQRT(M216)</f>
        <v>0.23298736412062446</v>
      </c>
      <c r="O216" s="13">
        <f t="shared" ca="1" si="7"/>
        <v>1.1994420212373236</v>
      </c>
    </row>
    <row r="217" spans="1:15" ht="15">
      <c r="A217" s="14">
        <v>42513</v>
      </c>
      <c r="B217" s="15">
        <v>4325.1000000000004</v>
      </c>
      <c r="C217" s="1"/>
      <c r="D217" s="1"/>
      <c r="E217" s="1">
        <v>214</v>
      </c>
      <c r="F217" s="2">
        <f t="array" aca="1" ref="F217" ca="1">AVERAGE(LN(OFFSET($B$3,0,0,$D$2-E217,1)/OFFSET($B$3,E217,0,$D$2-E217,1)))</f>
        <v>3.9839372667180586E-2</v>
      </c>
      <c r="G217" s="3">
        <f t="array" aca="1" ref="G217" ca="1">_xlfn.STDEV.S(LN(OFFSET($B$3,0,0,$D$2-E217,1)/OFFSET($B$3,E217,0,$D$2-E217,1)))</f>
        <v>0.19478161011216077</v>
      </c>
      <c r="H217" s="4">
        <f t="array" aca="1" ref="H217" ca="1">SKEW(LN(OFFSET($B$3,0,0,$D$2-E217,1)/OFFSET($B$3,E217,0,$D$2-E217,1)))</f>
        <v>-0.62369828075439282</v>
      </c>
      <c r="I217" s="5">
        <f t="array" aca="1" ref="I217" ca="1">KURT(LN(OFFSET($B$3,0,0,$D$2-E217,1)/OFFSET($B$3,E217,0,$D$2-E217,1)))+3</f>
        <v>3.311373400352227</v>
      </c>
      <c r="J217" s="1">
        <f t="array" aca="1" ref="J217" ca="1">SUM(IF(LN(OFFSET($B$3,0,0,$D$2-E217,1)/OFFSET($B$3,E217,0,$D$2-E217,1))&gt;F217,1,0))</f>
        <v>4281</v>
      </c>
      <c r="K217" s="2">
        <f t="array" aca="1" ref="K217" ca="1">SQRT(SUM(IF(LN(OFFSET($B$3,0,0,$D$2-E217,1)/OFFSET($B$3,E217,0,$D$2-E217,1))&gt;F217,(LN(OFFSET($B$3,0,0,$D$2-E217,1)/OFFSET($B$3,E217,0,$D$2-E217,1))-F217)^2,"")))/SQRT(J217)</f>
        <v>0.16157616524122215</v>
      </c>
      <c r="L217" s="6">
        <f t="shared" ca="1" si="6"/>
        <v>0.82952474388204311</v>
      </c>
      <c r="M217" s="1">
        <f t="array" aca="1" ref="M217" ca="1">SUM(IF(LN(OFFSET($B$3,0,0,$D$2-E217,1)/OFFSET($B$3,E217,0,$D$2-E217,1))&lt;=F217,1,0))</f>
        <v>3026</v>
      </c>
      <c r="N217" s="2">
        <f t="array" aca="1" ref="N217" ca="1">SQRT(SUM(IF(LN(OFFSET($B$3,0,0,$D$2-E217,1)/OFFSET($B$3,E217,0,$D$2-E217,1))&lt;=F217,(LN(OFFSET($B$3,0,0,$D$2-E217,1)/OFFSET($B$3,E217,0,$D$2-E217,1))-F217)^2,"")))/SQRT(M217)</f>
        <v>0.23381182507879766</v>
      </c>
      <c r="O217" s="13">
        <f t="shared" ca="1" si="7"/>
        <v>1.2003793630423436</v>
      </c>
    </row>
    <row r="218" spans="1:15" ht="15">
      <c r="A218" s="14">
        <v>42510</v>
      </c>
      <c r="B218" s="15">
        <v>4353.8999999999996</v>
      </c>
      <c r="C218" s="1"/>
      <c r="D218" s="1"/>
      <c r="E218" s="1">
        <v>215</v>
      </c>
      <c r="F218" s="2">
        <f t="array" aca="1" ref="F218" ca="1">AVERAGE(LN(OFFSET($B$3,0,0,$D$2-E218,1)/OFFSET($B$3,E218,0,$D$2-E218,1)))</f>
        <v>4.0030520214015854E-2</v>
      </c>
      <c r="G218" s="3">
        <f t="array" aca="1" ref="G218" ca="1">_xlfn.STDEV.S(LN(OFFSET($B$3,0,0,$D$2-E218,1)/OFFSET($B$3,E218,0,$D$2-E218,1)))</f>
        <v>0.19533291956062684</v>
      </c>
      <c r="H218" s="4">
        <f t="array" aca="1" ref="H218" ca="1">SKEW(LN(OFFSET($B$3,0,0,$D$2-E218,1)/OFFSET($B$3,E218,0,$D$2-E218,1)))</f>
        <v>-0.62264147214789223</v>
      </c>
      <c r="I218" s="5">
        <f t="array" aca="1" ref="I218" ca="1">KURT(LN(OFFSET($B$3,0,0,$D$2-E218,1)/OFFSET($B$3,E218,0,$D$2-E218,1)))+3</f>
        <v>3.3055731968004616</v>
      </c>
      <c r="J218" s="1">
        <f t="array" aca="1" ref="J218" ca="1">SUM(IF(LN(OFFSET($B$3,0,0,$D$2-E218,1)/OFFSET($B$3,E218,0,$D$2-E218,1))&gt;F218,1,0))</f>
        <v>4303</v>
      </c>
      <c r="K218" s="2">
        <f t="array" aca="1" ref="K218" ca="1">SQRT(SUM(IF(LN(OFFSET($B$3,0,0,$D$2-E218,1)/OFFSET($B$3,E218,0,$D$2-E218,1))&gt;F218,(LN(OFFSET($B$3,0,0,$D$2-E218,1)/OFFSET($B$3,E218,0,$D$2-E218,1))-F218)^2,"")))/SQRT(J218)</f>
        <v>0.16162156073830489</v>
      </c>
      <c r="L218" s="6">
        <f t="shared" ca="1" si="6"/>
        <v>0.8274158861796016</v>
      </c>
      <c r="M218" s="1">
        <f t="array" aca="1" ref="M218" ca="1">SUM(IF(LN(OFFSET($B$3,0,0,$D$2-E218,1)/OFFSET($B$3,E218,0,$D$2-E218,1))&lt;=F218,1,0))</f>
        <v>3003</v>
      </c>
      <c r="N218" s="2">
        <f t="array" aca="1" ref="N218" ca="1">SQRT(SUM(IF(LN(OFFSET($B$3,0,0,$D$2-E218,1)/OFFSET($B$3,E218,0,$D$2-E218,1))&lt;=F218,(LN(OFFSET($B$3,0,0,$D$2-E218,1)/OFFSET($B$3,E218,0,$D$2-E218,1))-F218)^2,"")))/SQRT(M218)</f>
        <v>0.23534004630578917</v>
      </c>
      <c r="O218" s="13">
        <f t="shared" ca="1" si="7"/>
        <v>1.20481507589787</v>
      </c>
    </row>
    <row r="219" spans="1:15" ht="15">
      <c r="A219" s="14">
        <v>42509</v>
      </c>
      <c r="B219" s="15">
        <v>4282.54</v>
      </c>
      <c r="C219" s="1"/>
      <c r="D219" s="1"/>
      <c r="E219" s="1">
        <v>216</v>
      </c>
      <c r="F219" s="2">
        <f t="array" aca="1" ref="F219" ca="1">AVERAGE(LN(OFFSET($B$3,0,0,$D$2-E219,1)/OFFSET($B$3,E219,0,$D$2-E219,1)))</f>
        <v>4.0219956997634018E-2</v>
      </c>
      <c r="G219" s="3">
        <f t="array" aca="1" ref="G219" ca="1">_xlfn.STDEV.S(LN(OFFSET($B$3,0,0,$D$2-E219,1)/OFFSET($B$3,E219,0,$D$2-E219,1)))</f>
        <v>0.19587208498668152</v>
      </c>
      <c r="H219" s="4">
        <f t="array" aca="1" ref="H219" ca="1">SKEW(LN(OFFSET($B$3,0,0,$D$2-E219,1)/OFFSET($B$3,E219,0,$D$2-E219,1)))</f>
        <v>-0.62186132391398474</v>
      </c>
      <c r="I219" s="5">
        <f t="array" aca="1" ref="I219" ca="1">KURT(LN(OFFSET($B$3,0,0,$D$2-E219,1)/OFFSET($B$3,E219,0,$D$2-E219,1)))+3</f>
        <v>3.3003445061760504</v>
      </c>
      <c r="J219" s="1">
        <f t="array" aca="1" ref="J219" ca="1">SUM(IF(LN(OFFSET($B$3,0,0,$D$2-E219,1)/OFFSET($B$3,E219,0,$D$2-E219,1))&gt;F219,1,0))</f>
        <v>4299</v>
      </c>
      <c r="K219" s="2">
        <f t="array" aca="1" ref="K219" ca="1">SQRT(SUM(IF(LN(OFFSET($B$3,0,0,$D$2-E219,1)/OFFSET($B$3,E219,0,$D$2-E219,1))&gt;F219,(LN(OFFSET($B$3,0,0,$D$2-E219,1)/OFFSET($B$3,E219,0,$D$2-E219,1))-F219)^2,"")))/SQRT(J219)</f>
        <v>0.16213096129770996</v>
      </c>
      <c r="L219" s="6">
        <f t="shared" ca="1" si="6"/>
        <v>0.82773898745568664</v>
      </c>
      <c r="M219" s="1">
        <f t="array" aca="1" ref="M219" ca="1">SUM(IF(LN(OFFSET($B$3,0,0,$D$2-E219,1)/OFFSET($B$3,E219,0,$D$2-E219,1))&lt;=F219,1,0))</f>
        <v>3006</v>
      </c>
      <c r="N219" s="2">
        <f t="array" aca="1" ref="N219" ca="1">SQRT(SUM(IF(LN(OFFSET($B$3,0,0,$D$2-E219,1)/OFFSET($B$3,E219,0,$D$2-E219,1))&lt;=F219,(LN(OFFSET($B$3,0,0,$D$2-E219,1)/OFFSET($B$3,E219,0,$D$2-E219,1))-F219)^2,"")))/SQRT(M219)</f>
        <v>0.2358566856518039</v>
      </c>
      <c r="O219" s="13">
        <f t="shared" ca="1" si="7"/>
        <v>1.2041362895985979</v>
      </c>
    </row>
    <row r="220" spans="1:15" ht="15">
      <c r="A220" s="14">
        <v>42508</v>
      </c>
      <c r="B220" s="15">
        <v>4319.3</v>
      </c>
      <c r="C220" s="1"/>
      <c r="D220" s="1"/>
      <c r="E220" s="1">
        <v>217</v>
      </c>
      <c r="F220" s="2">
        <f t="array" aca="1" ref="F220" ca="1">AVERAGE(LN(OFFSET($B$3,0,0,$D$2-E220,1)/OFFSET($B$3,E220,0,$D$2-E220,1)))</f>
        <v>4.0406473692898306E-2</v>
      </c>
      <c r="G220" s="3">
        <f t="array" aca="1" ref="G220" ca="1">_xlfn.STDEV.S(LN(OFFSET($B$3,0,0,$D$2-E220,1)/OFFSET($B$3,E220,0,$D$2-E220,1)))</f>
        <v>0.19642385066864543</v>
      </c>
      <c r="H220" s="4">
        <f t="array" aca="1" ref="H220" ca="1">SKEW(LN(OFFSET($B$3,0,0,$D$2-E220,1)/OFFSET($B$3,E220,0,$D$2-E220,1)))</f>
        <v>-0.62163023891385083</v>
      </c>
      <c r="I220" s="5">
        <f t="array" aca="1" ref="I220" ca="1">KURT(LN(OFFSET($B$3,0,0,$D$2-E220,1)/OFFSET($B$3,E220,0,$D$2-E220,1)))+3</f>
        <v>3.2969888524625746</v>
      </c>
      <c r="J220" s="1">
        <f t="array" aca="1" ref="J220" ca="1">SUM(IF(LN(OFFSET($B$3,0,0,$D$2-E220,1)/OFFSET($B$3,E220,0,$D$2-E220,1))&gt;F220,1,0))</f>
        <v>4295</v>
      </c>
      <c r="K220" s="2">
        <f t="array" aca="1" ref="K220" ca="1">SQRT(SUM(IF(LN(OFFSET($B$3,0,0,$D$2-E220,1)/OFFSET($B$3,E220,0,$D$2-E220,1))&gt;F220,(LN(OFFSET($B$3,0,0,$D$2-E220,1)/OFFSET($B$3,E220,0,$D$2-E220,1))-F220)^2,"")))/SQRT(J220)</f>
        <v>0.16263605339813658</v>
      </c>
      <c r="L220" s="6">
        <f t="shared" ca="1" si="6"/>
        <v>0.82798526169051279</v>
      </c>
      <c r="M220" s="1">
        <f t="array" aca="1" ref="M220" ca="1">SUM(IF(LN(OFFSET($B$3,0,0,$D$2-E220,1)/OFFSET($B$3,E220,0,$D$2-E220,1))&lt;=F220,1,0))</f>
        <v>3009</v>
      </c>
      <c r="N220" s="2">
        <f t="array" aca="1" ref="N220" ca="1">SQRT(SUM(IF(LN(OFFSET($B$3,0,0,$D$2-E220,1)/OFFSET($B$3,E220,0,$D$2-E220,1))&lt;=F220,(LN(OFFSET($B$3,0,0,$D$2-E220,1)/OFFSET($B$3,E220,0,$D$2-E220,1))-F220)^2,"")))/SQRT(M220)</f>
        <v>0.23640285947489606</v>
      </c>
      <c r="O220" s="13">
        <f t="shared" ca="1" si="7"/>
        <v>1.2035343909110747</v>
      </c>
    </row>
    <row r="221" spans="1:15" ht="15">
      <c r="A221" s="14">
        <v>42507</v>
      </c>
      <c r="B221" s="15">
        <v>4297.57</v>
      </c>
      <c r="C221" s="1"/>
      <c r="D221" s="1"/>
      <c r="E221" s="1">
        <v>218</v>
      </c>
      <c r="F221" s="2">
        <f t="array" aca="1" ref="F221" ca="1">AVERAGE(LN(OFFSET($B$3,0,0,$D$2-E221,1)/OFFSET($B$3,E221,0,$D$2-E221,1)))</f>
        <v>4.058958662952078E-2</v>
      </c>
      <c r="G221" s="3">
        <f t="array" aca="1" ref="G221" ca="1">_xlfn.STDEV.S(LN(OFFSET($B$3,0,0,$D$2-E221,1)/OFFSET($B$3,E221,0,$D$2-E221,1)))</f>
        <v>0.1969824920322876</v>
      </c>
      <c r="H221" s="4">
        <f t="array" aca="1" ref="H221" ca="1">SKEW(LN(OFFSET($B$3,0,0,$D$2-E221,1)/OFFSET($B$3,E221,0,$D$2-E221,1)))</f>
        <v>-0.6215335179793271</v>
      </c>
      <c r="I221" s="5">
        <f t="array" aca="1" ref="I221" ca="1">KURT(LN(OFFSET($B$3,0,0,$D$2-E221,1)/OFFSET($B$3,E221,0,$D$2-E221,1)))+3</f>
        <v>3.2926600139879656</v>
      </c>
      <c r="J221" s="1">
        <f t="array" aca="1" ref="J221" ca="1">SUM(IF(LN(OFFSET($B$3,0,0,$D$2-E221,1)/OFFSET($B$3,E221,0,$D$2-E221,1))&gt;F221,1,0))</f>
        <v>4289</v>
      </c>
      <c r="K221" s="2">
        <f t="array" aca="1" ref="K221" ca="1">SQRT(SUM(IF(LN(OFFSET($B$3,0,0,$D$2-E221,1)/OFFSET($B$3,E221,0,$D$2-E221,1))&gt;F221,(LN(OFFSET($B$3,0,0,$D$2-E221,1)/OFFSET($B$3,E221,0,$D$2-E221,1))-F221)^2,"")))/SQRT(J221)</f>
        <v>0.16318566509425719</v>
      </c>
      <c r="L221" s="6">
        <f t="shared" ca="1" si="6"/>
        <v>0.8284272546796152</v>
      </c>
      <c r="M221" s="1">
        <f t="array" aca="1" ref="M221" ca="1">SUM(IF(LN(OFFSET($B$3,0,0,$D$2-E221,1)/OFFSET($B$3,E221,0,$D$2-E221,1))&lt;=F221,1,0))</f>
        <v>3014</v>
      </c>
      <c r="N221" s="2">
        <f t="array" aca="1" ref="N221" ca="1">SQRT(SUM(IF(LN(OFFSET($B$3,0,0,$D$2-E221,1)/OFFSET($B$3,E221,0,$D$2-E221,1))&lt;=F221,(LN(OFFSET($B$3,0,0,$D$2-E221,1)/OFFSET($B$3,E221,0,$D$2-E221,1))-F221)^2,"")))/SQRT(M221)</f>
        <v>0.23687775094499716</v>
      </c>
      <c r="O221" s="13">
        <f t="shared" ca="1" si="7"/>
        <v>1.2025320042461962</v>
      </c>
    </row>
    <row r="222" spans="1:15" ht="15">
      <c r="A222" s="14">
        <v>42506</v>
      </c>
      <c r="B222" s="15">
        <v>4312.28</v>
      </c>
      <c r="C222" s="1"/>
      <c r="D222" s="1"/>
      <c r="E222" s="1">
        <v>219</v>
      </c>
      <c r="F222" s="2">
        <f t="array" aca="1" ref="F222" ca="1">AVERAGE(LN(OFFSET($B$3,0,0,$D$2-E222,1)/OFFSET($B$3,E222,0,$D$2-E222,1)))</f>
        <v>4.0771943078066419E-2</v>
      </c>
      <c r="G222" s="3">
        <f t="array" aca="1" ref="G222" ca="1">_xlfn.STDEV.S(LN(OFFSET($B$3,0,0,$D$2-E222,1)/OFFSET($B$3,E222,0,$D$2-E222,1)))</f>
        <v>0.19754408804476239</v>
      </c>
      <c r="H222" s="4">
        <f t="array" aca="1" ref="H222" ca="1">SKEW(LN(OFFSET($B$3,0,0,$D$2-E222,1)/OFFSET($B$3,E222,0,$D$2-E222,1)))</f>
        <v>-0.62171447039998795</v>
      </c>
      <c r="I222" s="5">
        <f t="array" aca="1" ref="I222" ca="1">KURT(LN(OFFSET($B$3,0,0,$D$2-E222,1)/OFFSET($B$3,E222,0,$D$2-E222,1)))+3</f>
        <v>3.291139852125065</v>
      </c>
      <c r="J222" s="1">
        <f t="array" aca="1" ref="J222" ca="1">SUM(IF(LN(OFFSET($B$3,0,0,$D$2-E222,1)/OFFSET($B$3,E222,0,$D$2-E222,1))&gt;F222,1,0))</f>
        <v>4292</v>
      </c>
      <c r="K222" s="2">
        <f t="array" aca="1" ref="K222" ca="1">SQRT(SUM(IF(LN(OFFSET($B$3,0,0,$D$2-E222,1)/OFFSET($B$3,E222,0,$D$2-E222,1))&gt;F222,(LN(OFFSET($B$3,0,0,$D$2-E222,1)/OFFSET($B$3,E222,0,$D$2-E222,1))-F222)^2,"")))/SQRT(J222)</f>
        <v>0.16356110115844505</v>
      </c>
      <c r="L222" s="6">
        <f t="shared" ca="1" si="6"/>
        <v>0.82797264538426996</v>
      </c>
      <c r="M222" s="1">
        <f t="array" aca="1" ref="M222" ca="1">SUM(IF(LN(OFFSET($B$3,0,0,$D$2-E222,1)/OFFSET($B$3,E222,0,$D$2-E222,1))&lt;=F222,1,0))</f>
        <v>3010</v>
      </c>
      <c r="N222" s="2">
        <f t="array" aca="1" ref="N222" ca="1">SQRT(SUM(IF(LN(OFFSET($B$3,0,0,$D$2-E222,1)/OFFSET($B$3,E222,0,$D$2-E222,1))&lt;=F222,(LN(OFFSET($B$3,0,0,$D$2-E222,1)/OFFSET($B$3,E222,0,$D$2-E222,1))-F222)^2,"")))/SQRT(M222)</f>
        <v>0.2377155976915461</v>
      </c>
      <c r="O222" s="13">
        <f t="shared" ca="1" si="7"/>
        <v>1.2033546538617803</v>
      </c>
    </row>
    <row r="223" spans="1:15" ht="15">
      <c r="A223" s="14">
        <v>42503</v>
      </c>
      <c r="B223" s="15">
        <v>4319.99</v>
      </c>
      <c r="C223" s="1"/>
      <c r="D223" s="1"/>
      <c r="E223" s="1">
        <v>220</v>
      </c>
      <c r="F223" s="2">
        <f t="array" aca="1" ref="F223" ca="1">AVERAGE(LN(OFFSET($B$3,0,0,$D$2-E223,1)/OFFSET($B$3,E223,0,$D$2-E223,1)))</f>
        <v>4.0952769978197301E-2</v>
      </c>
      <c r="G223" s="3">
        <f t="array" aca="1" ref="G223" ca="1">_xlfn.STDEV.S(LN(OFFSET($B$3,0,0,$D$2-E223,1)/OFFSET($B$3,E223,0,$D$2-E223,1)))</f>
        <v>0.19810549430336294</v>
      </c>
      <c r="H223" s="4">
        <f t="array" aca="1" ref="H223" ca="1">SKEW(LN(OFFSET($B$3,0,0,$D$2-E223,1)/OFFSET($B$3,E223,0,$D$2-E223,1)))</f>
        <v>-0.62151579249746058</v>
      </c>
      <c r="I223" s="5">
        <f t="array" aca="1" ref="I223" ca="1">KURT(LN(OFFSET($B$3,0,0,$D$2-E223,1)/OFFSET($B$3,E223,0,$D$2-E223,1)))+3</f>
        <v>3.2881596915580826</v>
      </c>
      <c r="J223" s="1">
        <f t="array" aca="1" ref="J223" ca="1">SUM(IF(LN(OFFSET($B$3,0,0,$D$2-E223,1)/OFFSET($B$3,E223,0,$D$2-E223,1))&gt;F223,1,0))</f>
        <v>4295</v>
      </c>
      <c r="K223" s="2">
        <f t="array" aca="1" ref="K223" ca="1">SQRT(SUM(IF(LN(OFFSET($B$3,0,0,$D$2-E223,1)/OFFSET($B$3,E223,0,$D$2-E223,1))&gt;F223,(LN(OFFSET($B$3,0,0,$D$2-E223,1)/OFFSET($B$3,E223,0,$D$2-E223,1))-F223)^2,"")))/SQRT(J223)</f>
        <v>0.16393876067488944</v>
      </c>
      <c r="L223" s="6">
        <f t="shared" ca="1" si="6"/>
        <v>0.82753262978081121</v>
      </c>
      <c r="M223" s="1">
        <f t="array" aca="1" ref="M223" ca="1">SUM(IF(LN(OFFSET($B$3,0,0,$D$2-E223,1)/OFFSET($B$3,E223,0,$D$2-E223,1))&lt;=F223,1,0))</f>
        <v>3006</v>
      </c>
      <c r="N223" s="2">
        <f t="array" aca="1" ref="N223" ca="1">SQRT(SUM(IF(LN(OFFSET($B$3,0,0,$D$2-E223,1)/OFFSET($B$3,E223,0,$D$2-E223,1))&lt;=F223,(LN(OFFSET($B$3,0,0,$D$2-E223,1)/OFFSET($B$3,E223,0,$D$2-E223,1))-F223)^2,"")))/SQRT(M223)</f>
        <v>0.23855169817204847</v>
      </c>
      <c r="O223" s="13">
        <f t="shared" ca="1" si="7"/>
        <v>1.2041649779119676</v>
      </c>
    </row>
    <row r="224" spans="1:15" ht="15">
      <c r="A224" s="14">
        <v>42502</v>
      </c>
      <c r="B224" s="15">
        <v>4293.2700000000004</v>
      </c>
      <c r="C224" s="1"/>
      <c r="D224" s="1"/>
      <c r="E224" s="1">
        <v>221</v>
      </c>
      <c r="F224" s="2">
        <f t="array" aca="1" ref="F224" ca="1">AVERAGE(LN(OFFSET($B$3,0,0,$D$2-E224,1)/OFFSET($B$3,E224,0,$D$2-E224,1)))</f>
        <v>4.1131406194977418E-2</v>
      </c>
      <c r="G224" s="3">
        <f t="array" aca="1" ref="G224" ca="1">_xlfn.STDEV.S(LN(OFFSET($B$3,0,0,$D$2-E224,1)/OFFSET($B$3,E224,0,$D$2-E224,1)))</f>
        <v>0.19868696130442978</v>
      </c>
      <c r="H224" s="4">
        <f t="array" aca="1" ref="H224" ca="1">SKEW(LN(OFFSET($B$3,0,0,$D$2-E224,1)/OFFSET($B$3,E224,0,$D$2-E224,1)))</f>
        <v>-0.6213972947513845</v>
      </c>
      <c r="I224" s="5">
        <f t="array" aca="1" ref="I224" ca="1">KURT(LN(OFFSET($B$3,0,0,$D$2-E224,1)/OFFSET($B$3,E224,0,$D$2-E224,1)))+3</f>
        <v>3.287547191767902</v>
      </c>
      <c r="J224" s="1">
        <f t="array" aca="1" ref="J224" ca="1">SUM(IF(LN(OFFSET($B$3,0,0,$D$2-E224,1)/OFFSET($B$3,E224,0,$D$2-E224,1))&gt;F224,1,0))</f>
        <v>4292</v>
      </c>
      <c r="K224" s="2">
        <f t="array" aca="1" ref="K224" ca="1">SQRT(SUM(IF(LN(OFFSET($B$3,0,0,$D$2-E224,1)/OFFSET($B$3,E224,0,$D$2-E224,1))&gt;F224,(LN(OFFSET($B$3,0,0,$D$2-E224,1)/OFFSET($B$3,E224,0,$D$2-E224,1))-F224)^2,"")))/SQRT(J224)</f>
        <v>0.16445255505253273</v>
      </c>
      <c r="L224" s="6">
        <f t="shared" ca="1" si="6"/>
        <v>0.82769676466367204</v>
      </c>
      <c r="M224" s="1">
        <f t="array" aca="1" ref="M224" ca="1">SUM(IF(LN(OFFSET($B$3,0,0,$D$2-E224,1)/OFFSET($B$3,E224,0,$D$2-E224,1))&lt;=F224,1,0))</f>
        <v>3008</v>
      </c>
      <c r="N224" s="2">
        <f t="array" aca="1" ref="N224" ca="1">SQRT(SUM(IF(LN(OFFSET($B$3,0,0,$D$2-E224,1)/OFFSET($B$3,E224,0,$D$2-E224,1))&lt;=F224,(LN(OFFSET($B$3,0,0,$D$2-E224,1)/OFFSET($B$3,E224,0,$D$2-E224,1))-F224)^2,"")))/SQRT(M224)</f>
        <v>0.23916926610230546</v>
      </c>
      <c r="O224" s="13">
        <f t="shared" ca="1" si="7"/>
        <v>1.2037491767557327</v>
      </c>
    </row>
    <row r="225" spans="1:15" ht="15">
      <c r="A225" s="14">
        <v>42501</v>
      </c>
      <c r="B225" s="15">
        <v>4316.67</v>
      </c>
      <c r="C225" s="1"/>
      <c r="D225" s="1"/>
      <c r="E225" s="1">
        <v>222</v>
      </c>
      <c r="F225" s="2">
        <f t="array" aca="1" ref="F225" ca="1">AVERAGE(LN(OFFSET($B$3,0,0,$D$2-E225,1)/OFFSET($B$3,E225,0,$D$2-E225,1)))</f>
        <v>4.13076601663264E-2</v>
      </c>
      <c r="G225" s="3">
        <f t="array" aca="1" ref="G225" ca="1">_xlfn.STDEV.S(LN(OFFSET($B$3,0,0,$D$2-E225,1)/OFFSET($B$3,E225,0,$D$2-E225,1)))</f>
        <v>0.19924486851658177</v>
      </c>
      <c r="H225" s="4">
        <f t="array" aca="1" ref="H225" ca="1">SKEW(LN(OFFSET($B$3,0,0,$D$2-E225,1)/OFFSET($B$3,E225,0,$D$2-E225,1)))</f>
        <v>-0.62116349387854131</v>
      </c>
      <c r="I225" s="5">
        <f t="array" aca="1" ref="I225" ca="1">KURT(LN(OFFSET($B$3,0,0,$D$2-E225,1)/OFFSET($B$3,E225,0,$D$2-E225,1)))+3</f>
        <v>3.2844798737369998</v>
      </c>
      <c r="J225" s="1">
        <f t="array" aca="1" ref="J225" ca="1">SUM(IF(LN(OFFSET($B$3,0,0,$D$2-E225,1)/OFFSET($B$3,E225,0,$D$2-E225,1))&gt;F225,1,0))</f>
        <v>4295</v>
      </c>
      <c r="K225" s="2">
        <f t="array" aca="1" ref="K225" ca="1">SQRT(SUM(IF(LN(OFFSET($B$3,0,0,$D$2-E225,1)/OFFSET($B$3,E225,0,$D$2-E225,1))&gt;F225,(LN(OFFSET($B$3,0,0,$D$2-E225,1)/OFFSET($B$3,E225,0,$D$2-E225,1))-F225)^2,"")))/SQRT(J225)</f>
        <v>0.16483630599593796</v>
      </c>
      <c r="L225" s="6">
        <f t="shared" ca="1" si="6"/>
        <v>0.82730515080853773</v>
      </c>
      <c r="M225" s="1">
        <f t="array" aca="1" ref="M225" ca="1">SUM(IF(LN(OFFSET($B$3,0,0,$D$2-E225,1)/OFFSET($B$3,E225,0,$D$2-E225,1))&lt;=F225,1,0))</f>
        <v>3004</v>
      </c>
      <c r="N225" s="2">
        <f t="array" aca="1" ref="N225" ca="1">SQRT(SUM(IF(LN(OFFSET($B$3,0,0,$D$2-E225,1)/OFFSET($B$3,E225,0,$D$2-E225,1))&lt;=F225,(LN(OFFSET($B$3,0,0,$D$2-E225,1)/OFFSET($B$3,E225,0,$D$2-E225,1))-F225)^2,"")))/SQRT(M225)</f>
        <v>0.23999299761903606</v>
      </c>
      <c r="O225" s="13">
        <f t="shared" ca="1" si="7"/>
        <v>1.2045128158422966</v>
      </c>
    </row>
    <row r="226" spans="1:15" ht="15">
      <c r="A226" s="14">
        <v>42500</v>
      </c>
      <c r="B226" s="15">
        <v>4338.21</v>
      </c>
      <c r="C226" s="1"/>
      <c r="D226" s="1"/>
      <c r="E226" s="1">
        <v>223</v>
      </c>
      <c r="F226" s="2">
        <f t="array" aca="1" ref="F226" ca="1">AVERAGE(LN(OFFSET($B$3,0,0,$D$2-E226,1)/OFFSET($B$3,E226,0,$D$2-E226,1)))</f>
        <v>4.1483205315102516E-2</v>
      </c>
      <c r="G226" s="3">
        <f t="array" aca="1" ref="G226" ca="1">_xlfn.STDEV.S(LN(OFFSET($B$3,0,0,$D$2-E226,1)/OFFSET($B$3,E226,0,$D$2-E226,1)))</f>
        <v>0.19980076062952384</v>
      </c>
      <c r="H226" s="4">
        <f t="array" aca="1" ref="H226" ca="1">SKEW(LN(OFFSET($B$3,0,0,$D$2-E226,1)/OFFSET($B$3,E226,0,$D$2-E226,1)))</f>
        <v>-0.62085241655225532</v>
      </c>
      <c r="I226" s="5">
        <f t="array" aca="1" ref="I226" ca="1">KURT(LN(OFFSET($B$3,0,0,$D$2-E226,1)/OFFSET($B$3,E226,0,$D$2-E226,1)))+3</f>
        <v>3.2797030736827781</v>
      </c>
      <c r="J226" s="1">
        <f t="array" aca="1" ref="J226" ca="1">SUM(IF(LN(OFFSET($B$3,0,0,$D$2-E226,1)/OFFSET($B$3,E226,0,$D$2-E226,1))&gt;F226,1,0))</f>
        <v>4289</v>
      </c>
      <c r="K226" s="2">
        <f t="array" aca="1" ref="K226" ca="1">SQRT(SUM(IF(LN(OFFSET($B$3,0,0,$D$2-E226,1)/OFFSET($B$3,E226,0,$D$2-E226,1))&gt;F226,(LN(OFFSET($B$3,0,0,$D$2-E226,1)/OFFSET($B$3,E226,0,$D$2-E226,1))-F226)^2,"")))/SQRT(J226)</f>
        <v>0.16539375937646594</v>
      </c>
      <c r="L226" s="6">
        <f t="shared" ca="1" si="6"/>
        <v>0.82779344210377492</v>
      </c>
      <c r="M226" s="1">
        <f t="array" aca="1" ref="M226" ca="1">SUM(IF(LN(OFFSET($B$3,0,0,$D$2-E226,1)/OFFSET($B$3,E226,0,$D$2-E226,1))&lt;=F226,1,0))</f>
        <v>3009</v>
      </c>
      <c r="N226" s="2">
        <f t="array" aca="1" ref="N226" ca="1">SQRT(SUM(IF(LN(OFFSET($B$3,0,0,$D$2-E226,1)/OFFSET($B$3,E226,0,$D$2-E226,1))&lt;=F226,(LN(OFFSET($B$3,0,0,$D$2-E226,1)/OFFSET($B$3,E226,0,$D$2-E226,1))-F226)^2,"")))/SQRT(M226)</f>
        <v>0.24045262002065951</v>
      </c>
      <c r="O226" s="13">
        <f t="shared" ca="1" si="7"/>
        <v>1.2034619851448587</v>
      </c>
    </row>
    <row r="227" spans="1:15" ht="15">
      <c r="A227" s="14">
        <v>42499</v>
      </c>
      <c r="B227" s="15">
        <v>4322.8100000000004</v>
      </c>
      <c r="C227" s="1"/>
      <c r="D227" s="1"/>
      <c r="E227" s="1">
        <v>224</v>
      </c>
      <c r="F227" s="2">
        <f t="array" aca="1" ref="F227" ca="1">AVERAGE(LN(OFFSET($B$3,0,0,$D$2-E227,1)/OFFSET($B$3,E227,0,$D$2-E227,1)))</f>
        <v>4.1660778954337271E-2</v>
      </c>
      <c r="G227" s="3">
        <f t="array" aca="1" ref="G227" ca="1">_xlfn.STDEV.S(LN(OFFSET($B$3,0,0,$D$2-E227,1)/OFFSET($B$3,E227,0,$D$2-E227,1)))</f>
        <v>0.20036055854831014</v>
      </c>
      <c r="H227" s="4">
        <f t="array" aca="1" ref="H227" ca="1">SKEW(LN(OFFSET($B$3,0,0,$D$2-E227,1)/OFFSET($B$3,E227,0,$D$2-E227,1)))</f>
        <v>-0.61980826589917892</v>
      </c>
      <c r="I227" s="5">
        <f t="array" aca="1" ref="I227" ca="1">KURT(LN(OFFSET($B$3,0,0,$D$2-E227,1)/OFFSET($B$3,E227,0,$D$2-E227,1)))+3</f>
        <v>3.2716135623597062</v>
      </c>
      <c r="J227" s="1">
        <f t="array" aca="1" ref="J227" ca="1">SUM(IF(LN(OFFSET($B$3,0,0,$D$2-E227,1)/OFFSET($B$3,E227,0,$D$2-E227,1))&gt;F227,1,0))</f>
        <v>4268</v>
      </c>
      <c r="K227" s="2">
        <f t="array" aca="1" ref="K227" ca="1">SQRT(SUM(IF(LN(OFFSET($B$3,0,0,$D$2-E227,1)/OFFSET($B$3,E227,0,$D$2-E227,1))&gt;F227,(LN(OFFSET($B$3,0,0,$D$2-E227,1)/OFFSET($B$3,E227,0,$D$2-E227,1))-F227)^2,"")))/SQRT(J227)</f>
        <v>0.16626818484370129</v>
      </c>
      <c r="L227" s="6">
        <f t="shared" ca="1" si="6"/>
        <v>0.82984488588162608</v>
      </c>
      <c r="M227" s="1">
        <f t="array" aca="1" ref="M227" ca="1">SUM(IF(LN(OFFSET($B$3,0,0,$D$2-E227,1)/OFFSET($B$3,E227,0,$D$2-E227,1))&lt;=F227,1,0))</f>
        <v>3029</v>
      </c>
      <c r="N227" s="2">
        <f t="array" aca="1" ref="N227" ca="1">SQRT(SUM(IF(LN(OFFSET($B$3,0,0,$D$2-E227,1)/OFFSET($B$3,E227,0,$D$2-E227,1))&lt;=F227,(LN(OFFSET($B$3,0,0,$D$2-E227,1)/OFFSET($B$3,E227,0,$D$2-E227,1))-F227)^2,"")))/SQRT(M227)</f>
        <v>0.24029795807116838</v>
      </c>
      <c r="O227" s="13">
        <f t="shared" ca="1" si="7"/>
        <v>1.1993276511715687</v>
      </c>
    </row>
    <row r="228" spans="1:15" ht="15">
      <c r="A228" s="14">
        <v>42496</v>
      </c>
      <c r="B228" s="15">
        <v>4301.24</v>
      </c>
      <c r="C228" s="1"/>
      <c r="D228" s="1"/>
      <c r="E228" s="1">
        <v>225</v>
      </c>
      <c r="F228" s="2">
        <f t="array" aca="1" ref="F228" ca="1">AVERAGE(LN(OFFSET($B$3,0,0,$D$2-E228,1)/OFFSET($B$3,E228,0,$D$2-E228,1)))</f>
        <v>4.1837381098612118E-2</v>
      </c>
      <c r="G228" s="3">
        <f t="array" aca="1" ref="G228" ca="1">_xlfn.STDEV.S(LN(OFFSET($B$3,0,0,$D$2-E228,1)/OFFSET($B$3,E228,0,$D$2-E228,1)))</f>
        <v>0.2009434409641688</v>
      </c>
      <c r="H228" s="4">
        <f t="array" aca="1" ref="H228" ca="1">SKEW(LN(OFFSET($B$3,0,0,$D$2-E228,1)/OFFSET($B$3,E228,0,$D$2-E228,1)))</f>
        <v>-0.61869709011677465</v>
      </c>
      <c r="I228" s="5">
        <f t="array" aca="1" ref="I228" ca="1">KURT(LN(OFFSET($B$3,0,0,$D$2-E228,1)/OFFSET($B$3,E228,0,$D$2-E228,1)))+3</f>
        <v>3.2651506608245482</v>
      </c>
      <c r="J228" s="1">
        <f t="array" aca="1" ref="J228" ca="1">SUM(IF(LN(OFFSET($B$3,0,0,$D$2-E228,1)/OFFSET($B$3,E228,0,$D$2-E228,1))&gt;F228,1,0))</f>
        <v>4277</v>
      </c>
      <c r="K228" s="2">
        <f t="array" aca="1" ref="K228" ca="1">SQRT(SUM(IF(LN(OFFSET($B$3,0,0,$D$2-E228,1)/OFFSET($B$3,E228,0,$D$2-E228,1))&gt;F228,(LN(OFFSET($B$3,0,0,$D$2-E228,1)/OFFSET($B$3,E228,0,$D$2-E228,1))-F228)^2,"")))/SQRT(J228)</f>
        <v>0.16658790903788817</v>
      </c>
      <c r="L228" s="6">
        <f t="shared" ca="1" si="6"/>
        <v>0.82902884631896623</v>
      </c>
      <c r="M228" s="1">
        <f t="array" aca="1" ref="M228" ca="1">SUM(IF(LN(OFFSET($B$3,0,0,$D$2-E228,1)/OFFSET($B$3,E228,0,$D$2-E228,1))&lt;=F228,1,0))</f>
        <v>3019</v>
      </c>
      <c r="N228" s="2">
        <f t="array" aca="1" ref="N228" ca="1">SQRT(SUM(IF(LN(OFFSET($B$3,0,0,$D$2-E228,1)/OFFSET($B$3,E228,0,$D$2-E228,1))&lt;=F228,(LN(OFFSET($B$3,0,0,$D$2-E228,1)/OFFSET($B$3,E228,0,$D$2-E228,1))-F228)^2,"")))/SQRT(M228)</f>
        <v>0.24135682072489295</v>
      </c>
      <c r="O228" s="13">
        <f t="shared" ca="1" si="7"/>
        <v>1.2011181831405509</v>
      </c>
    </row>
    <row r="229" spans="1:15" ht="15">
      <c r="A229" s="14">
        <v>42495</v>
      </c>
      <c r="B229" s="15">
        <v>4319.46</v>
      </c>
      <c r="C229" s="1"/>
      <c r="D229" s="1"/>
      <c r="E229" s="1">
        <v>226</v>
      </c>
      <c r="F229" s="2">
        <f t="array" aca="1" ref="F229" ca="1">AVERAGE(LN(OFFSET($B$3,0,0,$D$2-E229,1)/OFFSET($B$3,E229,0,$D$2-E229,1)))</f>
        <v>4.2011790304574664E-2</v>
      </c>
      <c r="G229" s="3">
        <f t="array" aca="1" ref="G229" ca="1">_xlfn.STDEV.S(LN(OFFSET($B$3,0,0,$D$2-E229,1)/OFFSET($B$3,E229,0,$D$2-E229,1)))</f>
        <v>0.20151207031937665</v>
      </c>
      <c r="H229" s="4">
        <f t="array" aca="1" ref="H229" ca="1">SKEW(LN(OFFSET($B$3,0,0,$D$2-E229,1)/OFFSET($B$3,E229,0,$D$2-E229,1)))</f>
        <v>-0.61640492394455038</v>
      </c>
      <c r="I229" s="5">
        <f t="array" aca="1" ref="I229" ca="1">KURT(LN(OFFSET($B$3,0,0,$D$2-E229,1)/OFFSET($B$3,E229,0,$D$2-E229,1)))+3</f>
        <v>3.2550940435755225</v>
      </c>
      <c r="J229" s="1">
        <f t="array" aca="1" ref="J229" ca="1">SUM(IF(LN(OFFSET($B$3,0,0,$D$2-E229,1)/OFFSET($B$3,E229,0,$D$2-E229,1))&gt;F229,1,0))</f>
        <v>4282</v>
      </c>
      <c r="K229" s="2">
        <f t="array" aca="1" ref="K229" ca="1">SQRT(SUM(IF(LN(OFFSET($B$3,0,0,$D$2-E229,1)/OFFSET($B$3,E229,0,$D$2-E229,1))&gt;F229,(LN(OFFSET($B$3,0,0,$D$2-E229,1)/OFFSET($B$3,E229,0,$D$2-E229,1))-F229)^2,"")))/SQRT(J229)</f>
        <v>0.16699978752127637</v>
      </c>
      <c r="L229" s="6">
        <f t="shared" ca="1" si="6"/>
        <v>0.82873342155930541</v>
      </c>
      <c r="M229" s="1">
        <f t="array" aca="1" ref="M229" ca="1">SUM(IF(LN(OFFSET($B$3,0,0,$D$2-E229,1)/OFFSET($B$3,E229,0,$D$2-E229,1))&lt;=F229,1,0))</f>
        <v>3013</v>
      </c>
      <c r="N229" s="2">
        <f t="array" aca="1" ref="N229" ca="1">SQRT(SUM(IF(LN(OFFSET($B$3,0,0,$D$2-E229,1)/OFFSET($B$3,E229,0,$D$2-E229,1))&lt;=F229,(LN(OFFSET($B$3,0,0,$D$2-E229,1)/OFFSET($B$3,E229,0,$D$2-E229,1))-F229)^2,"")))/SQRT(M229)</f>
        <v>0.24221561310228978</v>
      </c>
      <c r="O229" s="13">
        <f t="shared" ca="1" si="7"/>
        <v>1.2019905940046274</v>
      </c>
    </row>
    <row r="230" spans="1:15" ht="15">
      <c r="A230" s="14">
        <v>42494</v>
      </c>
      <c r="B230" s="15">
        <v>4324.2299999999996</v>
      </c>
      <c r="C230" s="1"/>
      <c r="D230" s="1"/>
      <c r="E230" s="1">
        <v>227</v>
      </c>
      <c r="F230" s="2">
        <f t="array" aca="1" ref="F230" ca="1">AVERAGE(LN(OFFSET($B$3,0,0,$D$2-E230,1)/OFFSET($B$3,E230,0,$D$2-E230,1)))</f>
        <v>4.2186899973674044E-2</v>
      </c>
      <c r="G230" s="3">
        <f t="array" aca="1" ref="G230" ca="1">_xlfn.STDEV.S(LN(OFFSET($B$3,0,0,$D$2-E230,1)/OFFSET($B$3,E230,0,$D$2-E230,1)))</f>
        <v>0.20208169430661818</v>
      </c>
      <c r="H230" s="4">
        <f t="array" aca="1" ref="H230" ca="1">SKEW(LN(OFFSET($B$3,0,0,$D$2-E230,1)/OFFSET($B$3,E230,0,$D$2-E230,1)))</f>
        <v>-0.61455115432082408</v>
      </c>
      <c r="I230" s="5">
        <f t="array" aca="1" ref="I230" ca="1">KURT(LN(OFFSET($B$3,0,0,$D$2-E230,1)/OFFSET($B$3,E230,0,$D$2-E230,1)))+3</f>
        <v>3.246142298879525</v>
      </c>
      <c r="J230" s="1">
        <f t="array" aca="1" ref="J230" ca="1">SUM(IF(LN(OFFSET($B$3,0,0,$D$2-E230,1)/OFFSET($B$3,E230,0,$D$2-E230,1))&gt;F230,1,0))</f>
        <v>4277</v>
      </c>
      <c r="K230" s="2">
        <f t="array" aca="1" ref="K230" ca="1">SQRT(SUM(IF(LN(OFFSET($B$3,0,0,$D$2-E230,1)/OFFSET($B$3,E230,0,$D$2-E230,1))&gt;F230,(LN(OFFSET($B$3,0,0,$D$2-E230,1)/OFFSET($B$3,E230,0,$D$2-E230,1))-F230)^2,"")))/SQRT(J230)</f>
        <v>0.16759430942149253</v>
      </c>
      <c r="L230" s="6">
        <f t="shared" ca="1" si="6"/>
        <v>0.82933939165811821</v>
      </c>
      <c r="M230" s="1">
        <f t="array" aca="1" ref="M230" ca="1">SUM(IF(LN(OFFSET($B$3,0,0,$D$2-E230,1)/OFFSET($B$3,E230,0,$D$2-E230,1))&lt;=F230,1,0))</f>
        <v>3017</v>
      </c>
      <c r="N230" s="2">
        <f t="array" aca="1" ref="N230" ca="1">SQRT(SUM(IF(LN(OFFSET($B$3,0,0,$D$2-E230,1)/OFFSET($B$3,E230,0,$D$2-E230,1))&lt;=F230,(LN(OFFSET($B$3,0,0,$D$2-E230,1)/OFFSET($B$3,E230,0,$D$2-E230,1))-F230)^2,"")))/SQRT(M230)</f>
        <v>0.2426872653460827</v>
      </c>
      <c r="O230" s="13">
        <f t="shared" ca="1" si="7"/>
        <v>1.2009364142496439</v>
      </c>
    </row>
    <row r="231" spans="1:15" ht="15">
      <c r="A231" s="14">
        <v>42493</v>
      </c>
      <c r="B231" s="15">
        <v>4371.9799999999996</v>
      </c>
      <c r="C231" s="1"/>
      <c r="D231" s="1"/>
      <c r="E231" s="1">
        <v>228</v>
      </c>
      <c r="F231" s="2">
        <f t="array" aca="1" ref="F231" ca="1">AVERAGE(LN(OFFSET($B$3,0,0,$D$2-E231,1)/OFFSET($B$3,E231,0,$D$2-E231,1)))</f>
        <v>4.2360491567783695E-2</v>
      </c>
      <c r="G231" s="3">
        <f t="array" aca="1" ref="G231" ca="1">_xlfn.STDEV.S(LN(OFFSET($B$3,0,0,$D$2-E231,1)/OFFSET($B$3,E231,0,$D$2-E231,1)))</f>
        <v>0.20265453616585119</v>
      </c>
      <c r="H231" s="4">
        <f t="array" aca="1" ref="H231" ca="1">SKEW(LN(OFFSET($B$3,0,0,$D$2-E231,1)/OFFSET($B$3,E231,0,$D$2-E231,1)))</f>
        <v>-0.61288771594999214</v>
      </c>
      <c r="I231" s="5">
        <f t="array" aca="1" ref="I231" ca="1">KURT(LN(OFFSET($B$3,0,0,$D$2-E231,1)/OFFSET($B$3,E231,0,$D$2-E231,1)))+3</f>
        <v>3.2356154964074952</v>
      </c>
      <c r="J231" s="1">
        <f t="array" aca="1" ref="J231" ca="1">SUM(IF(LN(OFFSET($B$3,0,0,$D$2-E231,1)/OFFSET($B$3,E231,0,$D$2-E231,1))&gt;F231,1,0))</f>
        <v>4274</v>
      </c>
      <c r="K231" s="2">
        <f t="array" aca="1" ref="K231" ca="1">SQRT(SUM(IF(LN(OFFSET($B$3,0,0,$D$2-E231,1)/OFFSET($B$3,E231,0,$D$2-E231,1))&gt;F231,(LN(OFFSET($B$3,0,0,$D$2-E231,1)/OFFSET($B$3,E231,0,$D$2-E231,1))-F231)^2,"")))/SQRT(J231)</f>
        <v>0.16814723313242805</v>
      </c>
      <c r="L231" s="6">
        <f t="shared" ca="1" si="6"/>
        <v>0.82972351033296099</v>
      </c>
      <c r="M231" s="1">
        <f t="array" aca="1" ref="M231" ca="1">SUM(IF(LN(OFFSET($B$3,0,0,$D$2-E231,1)/OFFSET($B$3,E231,0,$D$2-E231,1))&lt;=F231,1,0))</f>
        <v>3019</v>
      </c>
      <c r="N231" s="2">
        <f t="array" aca="1" ref="N231" ca="1">SQRT(SUM(IF(LN(OFFSET($B$3,0,0,$D$2-E231,1)/OFFSET($B$3,E231,0,$D$2-E231,1))&lt;=F231,(LN(OFFSET($B$3,0,0,$D$2-E231,1)/OFFSET($B$3,E231,0,$D$2-E231,1))-F231)^2,"")))/SQRT(M231)</f>
        <v>0.24324816276409328</v>
      </c>
      <c r="O231" s="13">
        <f t="shared" ca="1" si="7"/>
        <v>1.2003094890756381</v>
      </c>
    </row>
    <row r="232" spans="1:15" ht="15">
      <c r="A232" s="14">
        <v>42492</v>
      </c>
      <c r="B232" s="15">
        <v>4442.75</v>
      </c>
      <c r="C232" s="1"/>
      <c r="D232" s="1"/>
      <c r="E232" s="1">
        <v>229</v>
      </c>
      <c r="F232" s="2">
        <f t="array" aca="1" ref="F232" ca="1">AVERAGE(LN(OFFSET($B$3,0,0,$D$2-E232,1)/OFFSET($B$3,E232,0,$D$2-E232,1)))</f>
        <v>4.2533093089650455E-2</v>
      </c>
      <c r="G232" s="3">
        <f t="array" aca="1" ref="G232" ca="1">_xlfn.STDEV.S(LN(OFFSET($B$3,0,0,$D$2-E232,1)/OFFSET($B$3,E232,0,$D$2-E232,1)))</f>
        <v>0.20321850759025981</v>
      </c>
      <c r="H232" s="4">
        <f t="array" aca="1" ref="H232" ca="1">SKEW(LN(OFFSET($B$3,0,0,$D$2-E232,1)/OFFSET($B$3,E232,0,$D$2-E232,1)))</f>
        <v>-0.61136972627409047</v>
      </c>
      <c r="I232" s="5">
        <f t="array" aca="1" ref="I232" ca="1">KURT(LN(OFFSET($B$3,0,0,$D$2-E232,1)/OFFSET($B$3,E232,0,$D$2-E232,1)))+3</f>
        <v>3.2256796922626956</v>
      </c>
      <c r="J232" s="1">
        <f t="array" aca="1" ref="J232" ca="1">SUM(IF(LN(OFFSET($B$3,0,0,$D$2-E232,1)/OFFSET($B$3,E232,0,$D$2-E232,1))&gt;F232,1,0))</f>
        <v>4290</v>
      </c>
      <c r="K232" s="2">
        <f t="array" aca="1" ref="K232" ca="1">SQRT(SUM(IF(LN(OFFSET($B$3,0,0,$D$2-E232,1)/OFFSET($B$3,E232,0,$D$2-E232,1))&gt;F232,(LN(OFFSET($B$3,0,0,$D$2-E232,1)/OFFSET($B$3,E232,0,$D$2-E232,1))-F232)^2,"")))/SQRT(J232)</f>
        <v>0.16830930698902472</v>
      </c>
      <c r="L232" s="6">
        <f t="shared" ca="1" si="6"/>
        <v>0.8282183989284041</v>
      </c>
      <c r="M232" s="1">
        <f t="array" aca="1" ref="M232" ca="1">SUM(IF(LN(OFFSET($B$3,0,0,$D$2-E232,1)/OFFSET($B$3,E232,0,$D$2-E232,1))&lt;=F232,1,0))</f>
        <v>3002</v>
      </c>
      <c r="N232" s="2">
        <f t="array" aca="1" ref="N232" ca="1">SQRT(SUM(IF(LN(OFFSET($B$3,0,0,$D$2-E232,1)/OFFSET($B$3,E232,0,$D$2-E232,1))&lt;=F232,(LN(OFFSET($B$3,0,0,$D$2-E232,1)/OFFSET($B$3,E232,0,$D$2-E232,1))-F232)^2,"")))/SQRT(M232)</f>
        <v>0.24457795406027605</v>
      </c>
      <c r="O232" s="13">
        <f t="shared" ca="1" si="7"/>
        <v>1.2035220460993021</v>
      </c>
    </row>
    <row r="233" spans="1:15" ht="15">
      <c r="A233" s="14">
        <v>42489</v>
      </c>
      <c r="B233" s="15">
        <v>4428.96</v>
      </c>
      <c r="C233" s="1"/>
      <c r="D233" s="1"/>
      <c r="E233" s="1">
        <v>230</v>
      </c>
      <c r="F233" s="2">
        <f t="array" aca="1" ref="F233" ca="1">AVERAGE(LN(OFFSET($B$3,0,0,$D$2-E233,1)/OFFSET($B$3,E233,0,$D$2-E233,1)))</f>
        <v>4.270827927533781E-2</v>
      </c>
      <c r="G233" s="3">
        <f t="array" aca="1" ref="G233" ca="1">_xlfn.STDEV.S(LN(OFFSET($B$3,0,0,$D$2-E233,1)/OFFSET($B$3,E233,0,$D$2-E233,1)))</f>
        <v>0.2037854904540419</v>
      </c>
      <c r="H233" s="4">
        <f t="array" aca="1" ref="H233" ca="1">SKEW(LN(OFFSET($B$3,0,0,$D$2-E233,1)/OFFSET($B$3,E233,0,$D$2-E233,1)))</f>
        <v>-0.60994088289544612</v>
      </c>
      <c r="I233" s="5">
        <f t="array" aca="1" ref="I233" ca="1">KURT(LN(OFFSET($B$3,0,0,$D$2-E233,1)/OFFSET($B$3,E233,0,$D$2-E233,1)))+3</f>
        <v>3.2178495747582923</v>
      </c>
      <c r="J233" s="1">
        <f t="array" aca="1" ref="J233" ca="1">SUM(IF(LN(OFFSET($B$3,0,0,$D$2-E233,1)/OFFSET($B$3,E233,0,$D$2-E233,1))&gt;F233,1,0))</f>
        <v>4294</v>
      </c>
      <c r="K233" s="2">
        <f t="array" aca="1" ref="K233" ca="1">SQRT(SUM(IF(LN(OFFSET($B$3,0,0,$D$2-E233,1)/OFFSET($B$3,E233,0,$D$2-E233,1))&gt;F233,(LN(OFFSET($B$3,0,0,$D$2-E233,1)/OFFSET($B$3,E233,0,$D$2-E233,1))-F233)^2,"")))/SQRT(J233)</f>
        <v>0.16870953886191764</v>
      </c>
      <c r="L233" s="6">
        <f t="shared" ca="1" si="6"/>
        <v>0.82787807162338356</v>
      </c>
      <c r="M233" s="1">
        <f t="array" aca="1" ref="M233" ca="1">SUM(IF(LN(OFFSET($B$3,0,0,$D$2-E233,1)/OFFSET($B$3,E233,0,$D$2-E233,1))&lt;=F233,1,0))</f>
        <v>2997</v>
      </c>
      <c r="N233" s="2">
        <f t="array" aca="1" ref="N233" ca="1">SQRT(SUM(IF(LN(OFFSET($B$3,0,0,$D$2-E233,1)/OFFSET($B$3,E233,0,$D$2-E233,1))&lt;=F233,(LN(OFFSET($B$3,0,0,$D$2-E233,1)/OFFSET($B$3,E233,0,$D$2-E233,1))-F233)^2,"")))/SQRT(M233)</f>
        <v>0.24542747077306287</v>
      </c>
      <c r="O233" s="13">
        <f t="shared" ca="1" si="7"/>
        <v>1.2043422239053478</v>
      </c>
    </row>
    <row r="234" spans="1:15" ht="15">
      <c r="A234" s="14">
        <v>42488</v>
      </c>
      <c r="B234" s="15">
        <v>4557.3599999999997</v>
      </c>
      <c r="C234" s="1"/>
      <c r="D234" s="1"/>
      <c r="E234" s="1">
        <v>231</v>
      </c>
      <c r="F234" s="2">
        <f t="array" aca="1" ref="F234" ca="1">AVERAGE(LN(OFFSET($B$3,0,0,$D$2-E234,1)/OFFSET($B$3,E234,0,$D$2-E234,1)))</f>
        <v>4.2885322390358228E-2</v>
      </c>
      <c r="G234" s="3">
        <f t="array" aca="1" ref="G234" ca="1">_xlfn.STDEV.S(LN(OFFSET($B$3,0,0,$D$2-E234,1)/OFFSET($B$3,E234,0,$D$2-E234,1)))</f>
        <v>0.20433791861693712</v>
      </c>
      <c r="H234" s="4">
        <f t="array" aca="1" ref="H234" ca="1">SKEW(LN(OFFSET($B$3,0,0,$D$2-E234,1)/OFFSET($B$3,E234,0,$D$2-E234,1)))</f>
        <v>-0.6079061912092415</v>
      </c>
      <c r="I234" s="5">
        <f t="array" aca="1" ref="I234" ca="1">KURT(LN(OFFSET($B$3,0,0,$D$2-E234,1)/OFFSET($B$3,E234,0,$D$2-E234,1)))+3</f>
        <v>3.209523299635149</v>
      </c>
      <c r="J234" s="1">
        <f t="array" aca="1" ref="J234" ca="1">SUM(IF(LN(OFFSET($B$3,0,0,$D$2-E234,1)/OFFSET($B$3,E234,0,$D$2-E234,1))&gt;F234,1,0))</f>
        <v>4293</v>
      </c>
      <c r="K234" s="2">
        <f t="array" aca="1" ref="K234" ca="1">SQRT(SUM(IF(LN(OFFSET($B$3,0,0,$D$2-E234,1)/OFFSET($B$3,E234,0,$D$2-E234,1))&gt;F234,(LN(OFFSET($B$3,0,0,$D$2-E234,1)/OFFSET($B$3,E234,0,$D$2-E234,1))-F234)^2,"")))/SQRT(J234)</f>
        <v>0.16920620117728422</v>
      </c>
      <c r="L234" s="6">
        <f t="shared" ca="1" si="6"/>
        <v>0.82807049382981768</v>
      </c>
      <c r="M234" s="1">
        <f t="array" aca="1" ref="M234" ca="1">SUM(IF(LN(OFFSET($B$3,0,0,$D$2-E234,1)/OFFSET($B$3,E234,0,$D$2-E234,1))&lt;=F234,1,0))</f>
        <v>2997</v>
      </c>
      <c r="N234" s="2">
        <f t="array" aca="1" ref="N234" ca="1">SQRT(SUM(IF(LN(OFFSET($B$3,0,0,$D$2-E234,1)/OFFSET($B$3,E234,0,$D$2-E234,1))&lt;=F234,(LN(OFFSET($B$3,0,0,$D$2-E234,1)/OFFSET($B$3,E234,0,$D$2-E234,1))-F234)^2,"")))/SQRT(M234)</f>
        <v>0.24604515219190809</v>
      </c>
      <c r="O234" s="13">
        <f t="shared" ca="1" si="7"/>
        <v>1.2041091240297774</v>
      </c>
    </row>
    <row r="235" spans="1:15" ht="15">
      <c r="A235" s="14">
        <v>42487</v>
      </c>
      <c r="B235" s="15">
        <v>4559.3999999999996</v>
      </c>
      <c r="C235" s="1"/>
      <c r="D235" s="1"/>
      <c r="E235" s="1">
        <v>232</v>
      </c>
      <c r="F235" s="2">
        <f t="array" aca="1" ref="F235" ca="1">AVERAGE(LN(OFFSET($B$3,0,0,$D$2-E235,1)/OFFSET($B$3,E235,0,$D$2-E235,1)))</f>
        <v>4.3064583108598592E-2</v>
      </c>
      <c r="G235" s="3">
        <f t="array" aca="1" ref="G235" ca="1">_xlfn.STDEV.S(LN(OFFSET($B$3,0,0,$D$2-E235,1)/OFFSET($B$3,E235,0,$D$2-E235,1)))</f>
        <v>0.20487273252112051</v>
      </c>
      <c r="H235" s="4">
        <f t="array" aca="1" ref="H235" ca="1">SKEW(LN(OFFSET($B$3,0,0,$D$2-E235,1)/OFFSET($B$3,E235,0,$D$2-E235,1)))</f>
        <v>-0.60541477008927946</v>
      </c>
      <c r="I235" s="5">
        <f t="array" aca="1" ref="I235" ca="1">KURT(LN(OFFSET($B$3,0,0,$D$2-E235,1)/OFFSET($B$3,E235,0,$D$2-E235,1)))+3</f>
        <v>3.1991327733982158</v>
      </c>
      <c r="J235" s="1">
        <f t="array" aca="1" ref="J235" ca="1">SUM(IF(LN(OFFSET($B$3,0,0,$D$2-E235,1)/OFFSET($B$3,E235,0,$D$2-E235,1))&gt;F235,1,0))</f>
        <v>4292</v>
      </c>
      <c r="K235" s="2">
        <f t="array" aca="1" ref="K235" ca="1">SQRT(SUM(IF(LN(OFFSET($B$3,0,0,$D$2-E235,1)/OFFSET($B$3,E235,0,$D$2-E235,1))&gt;F235,(LN(OFFSET($B$3,0,0,$D$2-E235,1)/OFFSET($B$3,E235,0,$D$2-E235,1))-F235)^2,"")))/SQRT(J235)</f>
        <v>0.16969036953178421</v>
      </c>
      <c r="L235" s="6">
        <f t="shared" ca="1" si="6"/>
        <v>0.82827210553405728</v>
      </c>
      <c r="M235" s="1">
        <f t="array" aca="1" ref="M235" ca="1">SUM(IF(LN(OFFSET($B$3,0,0,$D$2-E235,1)/OFFSET($B$3,E235,0,$D$2-E235,1))&lt;=F235,1,0))</f>
        <v>2997</v>
      </c>
      <c r="N235" s="2">
        <f t="array" aca="1" ref="N235" ca="1">SQRT(SUM(IF(LN(OFFSET($B$3,0,0,$D$2-E235,1)/OFFSET($B$3,E235,0,$D$2-E235,1))&lt;=F235,(LN(OFFSET($B$3,0,0,$D$2-E235,1)/OFFSET($B$3,E235,0,$D$2-E235,1))-F235)^2,"")))/SQRT(M235)</f>
        <v>0.24663951552728228</v>
      </c>
      <c r="O235" s="13">
        <f t="shared" ca="1" si="7"/>
        <v>1.203866968982102</v>
      </c>
    </row>
    <row r="236" spans="1:15" ht="15">
      <c r="A236" s="14">
        <v>42486</v>
      </c>
      <c r="B236" s="15">
        <v>4533.18</v>
      </c>
      <c r="C236" s="1"/>
      <c r="D236" s="1"/>
      <c r="E236" s="1">
        <v>233</v>
      </c>
      <c r="F236" s="2">
        <f t="array" aca="1" ref="F236" ca="1">AVERAGE(LN(OFFSET($B$3,0,0,$D$2-E236,1)/OFFSET($B$3,E236,0,$D$2-E236,1)))</f>
        <v>4.3244034355225509E-2</v>
      </c>
      <c r="G236" s="3">
        <f t="array" aca="1" ref="G236" ca="1">_xlfn.STDEV.S(LN(OFFSET($B$3,0,0,$D$2-E236,1)/OFFSET($B$3,E236,0,$D$2-E236,1)))</f>
        <v>0.20541217553725855</v>
      </c>
      <c r="H236" s="4">
        <f t="array" aca="1" ref="H236" ca="1">SKEW(LN(OFFSET($B$3,0,0,$D$2-E236,1)/OFFSET($B$3,E236,0,$D$2-E236,1)))</f>
        <v>-0.60295102337777107</v>
      </c>
      <c r="I236" s="5">
        <f t="array" aca="1" ref="I236" ca="1">KURT(LN(OFFSET($B$3,0,0,$D$2-E236,1)/OFFSET($B$3,E236,0,$D$2-E236,1)))+3</f>
        <v>3.1894532558784618</v>
      </c>
      <c r="J236" s="1">
        <f t="array" aca="1" ref="J236" ca="1">SUM(IF(LN(OFFSET($B$3,0,0,$D$2-E236,1)/OFFSET($B$3,E236,0,$D$2-E236,1))&gt;F236,1,0))</f>
        <v>4295</v>
      </c>
      <c r="K236" s="2">
        <f t="array" aca="1" ref="K236" ca="1">SQRT(SUM(IF(LN(OFFSET($B$3,0,0,$D$2-E236,1)/OFFSET($B$3,E236,0,$D$2-E236,1))&gt;F236,(LN(OFFSET($B$3,0,0,$D$2-E236,1)/OFFSET($B$3,E236,0,$D$2-E236,1))-F236)^2,"")))/SQRT(J236)</f>
        <v>0.17010807000425629</v>
      </c>
      <c r="L236" s="6">
        <f t="shared" ca="1" si="6"/>
        <v>0.828130414174993</v>
      </c>
      <c r="M236" s="1">
        <f t="array" aca="1" ref="M236" ca="1">SUM(IF(LN(OFFSET($B$3,0,0,$D$2-E236,1)/OFFSET($B$3,E236,0,$D$2-E236,1))&lt;=F236,1,0))</f>
        <v>2993</v>
      </c>
      <c r="N236" s="2">
        <f t="array" aca="1" ref="N236" ca="1">SQRT(SUM(IF(LN(OFFSET($B$3,0,0,$D$2-E236,1)/OFFSET($B$3,E236,0,$D$2-E236,1))&lt;=F236,(LN(OFFSET($B$3,0,0,$D$2-E236,1)/OFFSET($B$3,E236,0,$D$2-E236,1))-F236)^2,"")))/SQRT(M236)</f>
        <v>0.24739571888586737</v>
      </c>
      <c r="O236" s="13">
        <f t="shared" ca="1" si="7"/>
        <v>1.2043868297426881</v>
      </c>
    </row>
    <row r="237" spans="1:15" ht="15">
      <c r="A237" s="14">
        <v>42485</v>
      </c>
      <c r="B237" s="15">
        <v>4546.12</v>
      </c>
      <c r="C237" s="1"/>
      <c r="D237" s="1"/>
      <c r="E237" s="1">
        <v>234</v>
      </c>
      <c r="F237" s="2">
        <f t="array" aca="1" ref="F237" ca="1">AVERAGE(LN(OFFSET($B$3,0,0,$D$2-E237,1)/OFFSET($B$3,E237,0,$D$2-E237,1)))</f>
        <v>4.3425626558557091E-2</v>
      </c>
      <c r="G237" s="3">
        <f t="array" aca="1" ref="G237" ca="1">_xlfn.STDEV.S(LN(OFFSET($B$3,0,0,$D$2-E237,1)/OFFSET($B$3,E237,0,$D$2-E237,1)))</f>
        <v>0.20596140600007018</v>
      </c>
      <c r="H237" s="4">
        <f t="array" aca="1" ref="H237" ca="1">SKEW(LN(OFFSET($B$3,0,0,$D$2-E237,1)/OFFSET($B$3,E237,0,$D$2-E237,1)))</f>
        <v>-0.60033360053396356</v>
      </c>
      <c r="I237" s="5">
        <f t="array" aca="1" ref="I237" ca="1">KURT(LN(OFFSET($B$3,0,0,$D$2-E237,1)/OFFSET($B$3,E237,0,$D$2-E237,1)))+3</f>
        <v>3.1804425677721517</v>
      </c>
      <c r="J237" s="1">
        <f t="array" aca="1" ref="J237" ca="1">SUM(IF(LN(OFFSET($B$3,0,0,$D$2-E237,1)/OFFSET($B$3,E237,0,$D$2-E237,1))&gt;F237,1,0))</f>
        <v>4300</v>
      </c>
      <c r="K237" s="2">
        <f t="array" aca="1" ref="K237" ca="1">SQRT(SUM(IF(LN(OFFSET($B$3,0,0,$D$2-E237,1)/OFFSET($B$3,E237,0,$D$2-E237,1))&gt;F237,(LN(OFFSET($B$3,0,0,$D$2-E237,1)/OFFSET($B$3,E237,0,$D$2-E237,1))-F237)^2,"")))/SQRT(J237)</f>
        <v>0.17051217416554551</v>
      </c>
      <c r="L237" s="6">
        <f t="shared" ca="1" si="6"/>
        <v>0.82788410448842731</v>
      </c>
      <c r="M237" s="1">
        <f t="array" aca="1" ref="M237" ca="1">SUM(IF(LN(OFFSET($B$3,0,0,$D$2-E237,1)/OFFSET($B$3,E237,0,$D$2-E237,1))&lt;=F237,1,0))</f>
        <v>2987</v>
      </c>
      <c r="N237" s="2">
        <f t="array" aca="1" ref="N237" ca="1">SQRT(SUM(IF(LN(OFFSET($B$3,0,0,$D$2-E237,1)/OFFSET($B$3,E237,0,$D$2-E237,1))&lt;=F237,(LN(OFFSET($B$3,0,0,$D$2-E237,1)/OFFSET($B$3,E237,0,$D$2-E237,1))-F237)^2,"")))/SQRT(M237)</f>
        <v>0.24822970636409425</v>
      </c>
      <c r="O237" s="13">
        <f t="shared" ca="1" si="7"/>
        <v>1.2052243727837519</v>
      </c>
    </row>
    <row r="238" spans="1:15" ht="15">
      <c r="A238" s="14">
        <v>42482</v>
      </c>
      <c r="B238" s="15">
        <v>4569.66</v>
      </c>
      <c r="C238" s="1"/>
      <c r="D238" s="1"/>
      <c r="E238" s="1">
        <v>235</v>
      </c>
      <c r="F238" s="2">
        <f t="array" aca="1" ref="F238" ca="1">AVERAGE(LN(OFFSET($B$3,0,0,$D$2-E238,1)/OFFSET($B$3,E238,0,$D$2-E238,1)))</f>
        <v>4.36071424609418E-2</v>
      </c>
      <c r="G238" s="3">
        <f t="array" aca="1" ref="G238" ca="1">_xlfn.STDEV.S(LN(OFFSET($B$3,0,0,$D$2-E238,1)/OFFSET($B$3,E238,0,$D$2-E238,1)))</f>
        <v>0.2065116598459488</v>
      </c>
      <c r="H238" s="4">
        <f t="array" aca="1" ref="H238" ca="1">SKEW(LN(OFFSET($B$3,0,0,$D$2-E238,1)/OFFSET($B$3,E238,0,$D$2-E238,1)))</f>
        <v>-0.59793941191854505</v>
      </c>
      <c r="I238" s="5">
        <f t="array" aca="1" ref="I238" ca="1">KURT(LN(OFFSET($B$3,0,0,$D$2-E238,1)/OFFSET($B$3,E238,0,$D$2-E238,1)))+3</f>
        <v>3.1741641641860041</v>
      </c>
      <c r="J238" s="1">
        <f t="array" aca="1" ref="J238" ca="1">SUM(IF(LN(OFFSET($B$3,0,0,$D$2-E238,1)/OFFSET($B$3,E238,0,$D$2-E238,1))&gt;F238,1,0))</f>
        <v>4295</v>
      </c>
      <c r="K238" s="2">
        <f t="array" aca="1" ref="K238" ca="1">SQRT(SUM(IF(LN(OFFSET($B$3,0,0,$D$2-E238,1)/OFFSET($B$3,E238,0,$D$2-E238,1))&gt;F238,(LN(OFFSET($B$3,0,0,$D$2-E238,1)/OFFSET($B$3,E238,0,$D$2-E238,1))-F238)^2,"")))/SQRT(J238)</f>
        <v>0.1711133634519674</v>
      </c>
      <c r="L238" s="6">
        <f t="shared" ca="1" si="6"/>
        <v>0.8285893570349131</v>
      </c>
      <c r="M238" s="1">
        <f t="array" aca="1" ref="M238" ca="1">SUM(IF(LN(OFFSET($B$3,0,0,$D$2-E238,1)/OFFSET($B$3,E238,0,$D$2-E238,1))&lt;=F238,1,0))</f>
        <v>2991</v>
      </c>
      <c r="N238" s="2">
        <f t="array" aca="1" ref="N238" ca="1">SQRT(SUM(IF(LN(OFFSET($B$3,0,0,$D$2-E238,1)/OFFSET($B$3,E238,0,$D$2-E238,1))&lt;=F238,(LN(OFFSET($B$3,0,0,$D$2-E238,1)/OFFSET($B$3,E238,0,$D$2-E238,1))-F238)^2,"")))/SQRT(M238)</f>
        <v>0.24865213693488927</v>
      </c>
      <c r="O238" s="13">
        <f t="shared" ca="1" si="7"/>
        <v>1.2040585849746981</v>
      </c>
    </row>
    <row r="239" spans="1:15" ht="15">
      <c r="A239" s="14">
        <v>42481</v>
      </c>
      <c r="B239" s="15">
        <v>4582.83</v>
      </c>
      <c r="C239" s="1"/>
      <c r="D239" s="1"/>
      <c r="E239" s="1">
        <v>236</v>
      </c>
      <c r="F239" s="2">
        <f t="array" aca="1" ref="F239" ca="1">AVERAGE(LN(OFFSET($B$3,0,0,$D$2-E239,1)/OFFSET($B$3,E239,0,$D$2-E239,1)))</f>
        <v>4.3789189479515496E-2</v>
      </c>
      <c r="G239" s="3">
        <f t="array" aca="1" ref="G239" ca="1">_xlfn.STDEV.S(LN(OFFSET($B$3,0,0,$D$2-E239,1)/OFFSET($B$3,E239,0,$D$2-E239,1)))</f>
        <v>0.20706309978385043</v>
      </c>
      <c r="H239" s="4">
        <f t="array" aca="1" ref="H239" ca="1">SKEW(LN(OFFSET($B$3,0,0,$D$2-E239,1)/OFFSET($B$3,E239,0,$D$2-E239,1)))</f>
        <v>-0.59544290035527225</v>
      </c>
      <c r="I239" s="5">
        <f t="array" aca="1" ref="I239" ca="1">KURT(LN(OFFSET($B$3,0,0,$D$2-E239,1)/OFFSET($B$3,E239,0,$D$2-E239,1)))+3</f>
        <v>3.1673492196125328</v>
      </c>
      <c r="J239" s="1">
        <f t="array" aca="1" ref="J239" ca="1">SUM(IF(LN(OFFSET($B$3,0,0,$D$2-E239,1)/OFFSET($B$3,E239,0,$D$2-E239,1))&gt;F239,1,0))</f>
        <v>4291</v>
      </c>
      <c r="K239" s="2">
        <f t="array" aca="1" ref="K239" ca="1">SQRT(SUM(IF(LN(OFFSET($B$3,0,0,$D$2-E239,1)/OFFSET($B$3,E239,0,$D$2-E239,1))&gt;F239,(LN(OFFSET($B$3,0,0,$D$2-E239,1)/OFFSET($B$3,E239,0,$D$2-E239,1))-F239)^2,"")))/SQRT(J239)</f>
        <v>0.17170451573666284</v>
      </c>
      <c r="L239" s="6">
        <f t="shared" ca="1" si="6"/>
        <v>0.82923763778240644</v>
      </c>
      <c r="M239" s="1">
        <f t="array" aca="1" ref="M239" ca="1">SUM(IF(LN(OFFSET($B$3,0,0,$D$2-E239,1)/OFFSET($B$3,E239,0,$D$2-E239,1))&lt;=F239,1,0))</f>
        <v>2994</v>
      </c>
      <c r="N239" s="2">
        <f t="array" aca="1" ref="N239" ca="1">SQRT(SUM(IF(LN(OFFSET($B$3,0,0,$D$2-E239,1)/OFFSET($B$3,E239,0,$D$2-E239,1))&lt;=F239,(LN(OFFSET($B$3,0,0,$D$2-E239,1)/OFFSET($B$3,E239,0,$D$2-E239,1))-F239)^2,"")))/SQRT(M239)</f>
        <v>0.24910881508416638</v>
      </c>
      <c r="O239" s="13">
        <f t="shared" ca="1" si="7"/>
        <v>1.2030574995941177</v>
      </c>
    </row>
    <row r="240" spans="1:15" ht="15">
      <c r="A240" s="14">
        <v>42480</v>
      </c>
      <c r="B240" s="15">
        <v>4591.92</v>
      </c>
      <c r="C240" s="1"/>
      <c r="D240" s="1"/>
      <c r="E240" s="1">
        <v>237</v>
      </c>
      <c r="F240" s="2">
        <f t="array" aca="1" ref="F240" ca="1">AVERAGE(LN(OFFSET($B$3,0,0,$D$2-E240,1)/OFFSET($B$3,E240,0,$D$2-E240,1)))</f>
        <v>4.3972546661383033E-2</v>
      </c>
      <c r="G240" s="3">
        <f t="array" aca="1" ref="G240" ca="1">_xlfn.STDEV.S(LN(OFFSET($B$3,0,0,$D$2-E240,1)/OFFSET($B$3,E240,0,$D$2-E240,1)))</f>
        <v>0.20761429032797946</v>
      </c>
      <c r="H240" s="4">
        <f t="array" aca="1" ref="H240" ca="1">SKEW(LN(OFFSET($B$3,0,0,$D$2-E240,1)/OFFSET($B$3,E240,0,$D$2-E240,1)))</f>
        <v>-0.59313607317702599</v>
      </c>
      <c r="I240" s="5">
        <f t="array" aca="1" ref="I240" ca="1">KURT(LN(OFFSET($B$3,0,0,$D$2-E240,1)/OFFSET($B$3,E240,0,$D$2-E240,1)))+3</f>
        <v>3.162049277501414</v>
      </c>
      <c r="J240" s="1">
        <f t="array" aca="1" ref="J240" ca="1">SUM(IF(LN(OFFSET($B$3,0,0,$D$2-E240,1)/OFFSET($B$3,E240,0,$D$2-E240,1))&gt;F240,1,0))</f>
        <v>4281</v>
      </c>
      <c r="K240" s="2">
        <f t="array" aca="1" ref="K240" ca="1">SQRT(SUM(IF(LN(OFFSET($B$3,0,0,$D$2-E240,1)/OFFSET($B$3,E240,0,$D$2-E240,1))&gt;F240,(LN(OFFSET($B$3,0,0,$D$2-E240,1)/OFFSET($B$3,E240,0,$D$2-E240,1))-F240)^2,"")))/SQRT(J240)</f>
        <v>0.17242629980710203</v>
      </c>
      <c r="L240" s="6">
        <f t="shared" ca="1" si="6"/>
        <v>0.83051267586017774</v>
      </c>
      <c r="M240" s="1">
        <f t="array" aca="1" ref="M240" ca="1">SUM(IF(LN(OFFSET($B$3,0,0,$D$2-E240,1)/OFFSET($B$3,E240,0,$D$2-E240,1))&lt;=F240,1,0))</f>
        <v>3003</v>
      </c>
      <c r="N240" s="2">
        <f t="array" aca="1" ref="N240" ca="1">SQRT(SUM(IF(LN(OFFSET($B$3,0,0,$D$2-E240,1)/OFFSET($B$3,E240,0,$D$2-E240,1))&lt;=F240,(LN(OFFSET($B$3,0,0,$D$2-E240,1)/OFFSET($B$3,E240,0,$D$2-E240,1))-F240)^2,"")))/SQRT(M240)</f>
        <v>0.24930574380297382</v>
      </c>
      <c r="O240" s="13">
        <f t="shared" ca="1" si="7"/>
        <v>1.2008120607166883</v>
      </c>
    </row>
    <row r="241" spans="1:15" ht="15">
      <c r="A241" s="14">
        <v>42479</v>
      </c>
      <c r="B241" s="15">
        <v>4566.4799999999996</v>
      </c>
      <c r="C241" s="1"/>
      <c r="D241" s="1"/>
      <c r="E241" s="1">
        <v>238</v>
      </c>
      <c r="F241" s="2">
        <f t="array" aca="1" ref="F241" ca="1">AVERAGE(LN(OFFSET($B$3,0,0,$D$2-E241,1)/OFFSET($B$3,E241,0,$D$2-E241,1)))</f>
        <v>4.4154043364092899E-2</v>
      </c>
      <c r="G241" s="3">
        <f t="array" aca="1" ref="G241" ca="1">_xlfn.STDEV.S(LN(OFFSET($B$3,0,0,$D$2-E241,1)/OFFSET($B$3,E241,0,$D$2-E241,1)))</f>
        <v>0.20816519328576313</v>
      </c>
      <c r="H241" s="4">
        <f t="array" aca="1" ref="H241" ca="1">SKEW(LN(OFFSET($B$3,0,0,$D$2-E241,1)/OFFSET($B$3,E241,0,$D$2-E241,1)))</f>
        <v>-0.59127553312715464</v>
      </c>
      <c r="I241" s="5">
        <f t="array" aca="1" ref="I241" ca="1">KURT(LN(OFFSET($B$3,0,0,$D$2-E241,1)/OFFSET($B$3,E241,0,$D$2-E241,1)))+3</f>
        <v>3.1572506333771804</v>
      </c>
      <c r="J241" s="1">
        <f t="array" aca="1" ref="J241" ca="1">SUM(IF(LN(OFFSET($B$3,0,0,$D$2-E241,1)/OFFSET($B$3,E241,0,$D$2-E241,1))&gt;F241,1,0))</f>
        <v>4283</v>
      </c>
      <c r="K241" s="2">
        <f t="array" aca="1" ref="K241" ca="1">SQRT(SUM(IF(LN(OFFSET($B$3,0,0,$D$2-E241,1)/OFFSET($B$3,E241,0,$D$2-E241,1))&gt;F241,(LN(OFFSET($B$3,0,0,$D$2-E241,1)/OFFSET($B$3,E241,0,$D$2-E241,1))-F241)^2,"")))/SQRT(J241)</f>
        <v>0.17289640920353624</v>
      </c>
      <c r="L241" s="6">
        <f t="shared" ca="1" si="6"/>
        <v>0.83057309665688961</v>
      </c>
      <c r="M241" s="1">
        <f t="array" aca="1" ref="M241" ca="1">SUM(IF(LN(OFFSET($B$3,0,0,$D$2-E241,1)/OFFSET($B$3,E241,0,$D$2-E241,1))&lt;=F241,1,0))</f>
        <v>3000</v>
      </c>
      <c r="N241" s="2">
        <f t="array" aca="1" ref="N241" ca="1">SQRT(SUM(IF(LN(OFFSET($B$3,0,0,$D$2-E241,1)/OFFSET($B$3,E241,0,$D$2-E241,1))&lt;=F241,(LN(OFFSET($B$3,0,0,$D$2-E241,1)/OFFSET($B$3,E241,0,$D$2-E241,1))-F241)^2,"")))/SQRT(M241)</f>
        <v>0.25001108563748026</v>
      </c>
      <c r="O241" s="13">
        <f t="shared" ca="1" si="7"/>
        <v>1.2010225229838127</v>
      </c>
    </row>
    <row r="242" spans="1:15" ht="15">
      <c r="A242" s="14">
        <v>42478</v>
      </c>
      <c r="B242" s="15">
        <v>4506.84</v>
      </c>
      <c r="C242" s="1"/>
      <c r="D242" s="1"/>
      <c r="E242" s="1">
        <v>239</v>
      </c>
      <c r="F242" s="2">
        <f t="array" aca="1" ref="F242" ca="1">AVERAGE(LN(OFFSET($B$3,0,0,$D$2-E242,1)/OFFSET($B$3,E242,0,$D$2-E242,1)))</f>
        <v>4.4333919831053011E-2</v>
      </c>
      <c r="G242" s="3">
        <f t="array" aca="1" ref="G242" ca="1">_xlfn.STDEV.S(LN(OFFSET($B$3,0,0,$D$2-E242,1)/OFFSET($B$3,E242,0,$D$2-E242,1)))</f>
        <v>0.20871279232710671</v>
      </c>
      <c r="H242" s="4">
        <f t="array" aca="1" ref="H242" ca="1">SKEW(LN(OFFSET($B$3,0,0,$D$2-E242,1)/OFFSET($B$3,E242,0,$D$2-E242,1)))</f>
        <v>-0.58962249846032955</v>
      </c>
      <c r="I242" s="5">
        <f t="array" aca="1" ref="I242" ca="1">KURT(LN(OFFSET($B$3,0,0,$D$2-E242,1)/OFFSET($B$3,E242,0,$D$2-E242,1)))+3</f>
        <v>3.1526203212964621</v>
      </c>
      <c r="J242" s="1">
        <f t="array" aca="1" ref="J242" ca="1">SUM(IF(LN(OFFSET($B$3,0,0,$D$2-E242,1)/OFFSET($B$3,E242,0,$D$2-E242,1))&gt;F242,1,0))</f>
        <v>4299</v>
      </c>
      <c r="K242" s="2">
        <f t="array" aca="1" ref="K242" ca="1">SQRT(SUM(IF(LN(OFFSET($B$3,0,0,$D$2-E242,1)/OFFSET($B$3,E242,0,$D$2-E242,1))&gt;F242,(LN(OFFSET($B$3,0,0,$D$2-E242,1)/OFFSET($B$3,E242,0,$D$2-E242,1))-F242)^2,"")))/SQRT(J242)</f>
        <v>0.17307043120399832</v>
      </c>
      <c r="L242" s="6">
        <f t="shared" ca="1" si="6"/>
        <v>0.82922771179618149</v>
      </c>
      <c r="M242" s="1">
        <f t="array" aca="1" ref="M242" ca="1">SUM(IF(LN(OFFSET($B$3,0,0,$D$2-E242,1)/OFFSET($B$3,E242,0,$D$2-E242,1))&lt;=F242,1,0))</f>
        <v>2983</v>
      </c>
      <c r="N242" s="2">
        <f t="array" aca="1" ref="N242" ca="1">SQRT(SUM(IF(LN(OFFSET($B$3,0,0,$D$2-E242,1)/OFFSET($B$3,E242,0,$D$2-E242,1))&lt;=F242,(LN(OFFSET($B$3,0,0,$D$2-E242,1)/OFFSET($B$3,E242,0,$D$2-E242,1))-F242)^2,"")))/SQRT(M242)</f>
        <v>0.25131121220318919</v>
      </c>
      <c r="O242" s="13">
        <f t="shared" ca="1" si="7"/>
        <v>1.2041006658054758</v>
      </c>
    </row>
    <row r="243" spans="1:15" ht="15">
      <c r="A243" s="14">
        <v>42475</v>
      </c>
      <c r="B243" s="15">
        <v>4495.17</v>
      </c>
      <c r="C243" s="1"/>
      <c r="D243" s="1"/>
      <c r="E243" s="1">
        <v>240</v>
      </c>
      <c r="F243" s="2">
        <f t="array" aca="1" ref="F243" ca="1">AVERAGE(LN(OFFSET($B$3,0,0,$D$2-E243,1)/OFFSET($B$3,E243,0,$D$2-E243,1)))</f>
        <v>4.4509034050984719E-2</v>
      </c>
      <c r="G243" s="3">
        <f t="array" aca="1" ref="G243" ca="1">_xlfn.STDEV.S(LN(OFFSET($B$3,0,0,$D$2-E243,1)/OFFSET($B$3,E243,0,$D$2-E243,1)))</f>
        <v>0.20925844060680296</v>
      </c>
      <c r="H243" s="4">
        <f t="array" aca="1" ref="H243" ca="1">SKEW(LN(OFFSET($B$3,0,0,$D$2-E243,1)/OFFSET($B$3,E243,0,$D$2-E243,1)))</f>
        <v>-0.58805366094157685</v>
      </c>
      <c r="I243" s="5">
        <f t="array" aca="1" ref="I243" ca="1">KURT(LN(OFFSET($B$3,0,0,$D$2-E243,1)/OFFSET($B$3,E243,0,$D$2-E243,1)))+3</f>
        <v>3.1477290179681101</v>
      </c>
      <c r="J243" s="1">
        <f t="array" aca="1" ref="J243" ca="1">SUM(IF(LN(OFFSET($B$3,0,0,$D$2-E243,1)/OFFSET($B$3,E243,0,$D$2-E243,1))&gt;F243,1,0))</f>
        <v>4290</v>
      </c>
      <c r="K243" s="2">
        <f t="array" aca="1" ref="K243" ca="1">SQRT(SUM(IF(LN(OFFSET($B$3,0,0,$D$2-E243,1)/OFFSET($B$3,E243,0,$D$2-E243,1))&gt;F243,(LN(OFFSET($B$3,0,0,$D$2-E243,1)/OFFSET($B$3,E243,0,$D$2-E243,1))-F243)^2,"")))/SQRT(J243)</f>
        <v>0.17373697158752568</v>
      </c>
      <c r="L243" s="6">
        <f t="shared" ca="1" si="6"/>
        <v>0.83025072290382695</v>
      </c>
      <c r="M243" s="1">
        <f t="array" aca="1" ref="M243" ca="1">SUM(IF(LN(OFFSET($B$3,0,0,$D$2-E243,1)/OFFSET($B$3,E243,0,$D$2-E243,1))&lt;=F243,1,0))</f>
        <v>2991</v>
      </c>
      <c r="N243" s="2">
        <f t="array" aca="1" ref="N243" ca="1">SQRT(SUM(IF(LN(OFFSET($B$3,0,0,$D$2-E243,1)/OFFSET($B$3,E243,0,$D$2-E243,1))&lt;=F243,(LN(OFFSET($B$3,0,0,$D$2-E243,1)/OFFSET($B$3,E243,0,$D$2-E243,1))-F243)^2,"")))/SQRT(M243)</f>
        <v>0.25157009795328228</v>
      </c>
      <c r="O243" s="13">
        <f t="shared" ca="1" si="7"/>
        <v>1.2021980916219432</v>
      </c>
    </row>
    <row r="244" spans="1:15" ht="15">
      <c r="A244" s="14">
        <v>42474</v>
      </c>
      <c r="B244" s="15">
        <v>4511.51</v>
      </c>
      <c r="C244" s="1"/>
      <c r="D244" s="1"/>
      <c r="E244" s="1">
        <v>241</v>
      </c>
      <c r="F244" s="2">
        <f t="array" aca="1" ref="F244" ca="1">AVERAGE(LN(OFFSET($B$3,0,0,$D$2-E244,1)/OFFSET($B$3,E244,0,$D$2-E244,1)))</f>
        <v>4.468473738991225E-2</v>
      </c>
      <c r="G244" s="3">
        <f t="array" aca="1" ref="G244" ca="1">_xlfn.STDEV.S(LN(OFFSET($B$3,0,0,$D$2-E244,1)/OFFSET($B$3,E244,0,$D$2-E244,1)))</f>
        <v>0.20980363376434677</v>
      </c>
      <c r="H244" s="4">
        <f t="array" aca="1" ref="H244" ca="1">SKEW(LN(OFFSET($B$3,0,0,$D$2-E244,1)/OFFSET($B$3,E244,0,$D$2-E244,1)))</f>
        <v>-0.58734776564898705</v>
      </c>
      <c r="I244" s="5">
        <f t="array" aca="1" ref="I244" ca="1">KURT(LN(OFFSET($B$3,0,0,$D$2-E244,1)/OFFSET($B$3,E244,0,$D$2-E244,1)))+3</f>
        <v>3.1447036661471044</v>
      </c>
      <c r="J244" s="1">
        <f t="array" aca="1" ref="J244" ca="1">SUM(IF(LN(OFFSET($B$3,0,0,$D$2-E244,1)/OFFSET($B$3,E244,0,$D$2-E244,1))&gt;F244,1,0))</f>
        <v>4301</v>
      </c>
      <c r="K244" s="2">
        <f t="array" aca="1" ref="K244" ca="1">SQRT(SUM(IF(LN(OFFSET($B$3,0,0,$D$2-E244,1)/OFFSET($B$3,E244,0,$D$2-E244,1))&gt;F244,(LN(OFFSET($B$3,0,0,$D$2-E244,1)/OFFSET($B$3,E244,0,$D$2-E244,1))-F244)^2,"")))/SQRT(J244)</f>
        <v>0.17399048331588154</v>
      </c>
      <c r="L244" s="6">
        <f t="shared" ca="1" si="6"/>
        <v>0.8293015721134227</v>
      </c>
      <c r="M244" s="1">
        <f t="array" aca="1" ref="M244" ca="1">SUM(IF(LN(OFFSET($B$3,0,0,$D$2-E244,1)/OFFSET($B$3,E244,0,$D$2-E244,1))&lt;=F244,1,0))</f>
        <v>2979</v>
      </c>
      <c r="N244" s="2">
        <f t="array" aca="1" ref="N244" ca="1">SQRT(SUM(IF(LN(OFFSET($B$3,0,0,$D$2-E244,1)/OFFSET($B$3,E244,0,$D$2-E244,1))&lt;=F244,(LN(OFFSET($B$3,0,0,$D$2-E244,1)/OFFSET($B$3,E244,0,$D$2-E244,1))-F244)^2,"")))/SQRT(M244)</f>
        <v>0.25268017606918847</v>
      </c>
      <c r="O244" s="13">
        <f t="shared" ca="1" si="7"/>
        <v>1.2043651081515632</v>
      </c>
    </row>
    <row r="245" spans="1:15" ht="15">
      <c r="A245" s="14">
        <v>42473</v>
      </c>
      <c r="B245" s="15">
        <v>4490.3100000000004</v>
      </c>
      <c r="C245" s="1"/>
      <c r="D245" s="1"/>
      <c r="E245" s="1">
        <v>242</v>
      </c>
      <c r="F245" s="2">
        <f t="array" aca="1" ref="F245" ca="1">AVERAGE(LN(OFFSET($B$3,0,0,$D$2-E245,1)/OFFSET($B$3,E245,0,$D$2-E245,1)))</f>
        <v>4.4861723703279018E-2</v>
      </c>
      <c r="G245" s="3">
        <f t="array" aca="1" ref="G245" ca="1">_xlfn.STDEV.S(LN(OFFSET($B$3,0,0,$D$2-E245,1)/OFFSET($B$3,E245,0,$D$2-E245,1)))</f>
        <v>0.21033057811427563</v>
      </c>
      <c r="H245" s="4">
        <f t="array" aca="1" ref="H245" ca="1">SKEW(LN(OFFSET($B$3,0,0,$D$2-E245,1)/OFFSET($B$3,E245,0,$D$2-E245,1)))</f>
        <v>-0.5861223007226315</v>
      </c>
      <c r="I245" s="5">
        <f t="array" aca="1" ref="I245" ca="1">KURT(LN(OFFSET($B$3,0,0,$D$2-E245,1)/OFFSET($B$3,E245,0,$D$2-E245,1)))+3</f>
        <v>3.1383501884963323</v>
      </c>
      <c r="J245" s="1">
        <f t="array" aca="1" ref="J245" ca="1">SUM(IF(LN(OFFSET($B$3,0,0,$D$2-E245,1)/OFFSET($B$3,E245,0,$D$2-E245,1))&gt;F245,1,0))</f>
        <v>4292</v>
      </c>
      <c r="K245" s="2">
        <f t="array" aca="1" ref="K245" ca="1">SQRT(SUM(IF(LN(OFFSET($B$3,0,0,$D$2-E245,1)/OFFSET($B$3,E245,0,$D$2-E245,1))&gt;F245,(LN(OFFSET($B$3,0,0,$D$2-E245,1)/OFFSET($B$3,E245,0,$D$2-E245,1))-F245)^2,"")))/SQRT(J245)</f>
        <v>0.17463625501617727</v>
      </c>
      <c r="L245" s="6">
        <f t="shared" ca="1" si="6"/>
        <v>0.8302941806269124</v>
      </c>
      <c r="M245" s="1">
        <f t="array" aca="1" ref="M245" ca="1">SUM(IF(LN(OFFSET($B$3,0,0,$D$2-E245,1)/OFFSET($B$3,E245,0,$D$2-E245,1))&lt;=F245,1,0))</f>
        <v>2987</v>
      </c>
      <c r="N245" s="2">
        <f t="array" aca="1" ref="N245" ca="1">SQRT(SUM(IF(LN(OFFSET($B$3,0,0,$D$2-E245,1)/OFFSET($B$3,E245,0,$D$2-E245,1))&lt;=F245,(LN(OFFSET($B$3,0,0,$D$2-E245,1)/OFFSET($B$3,E245,0,$D$2-E245,1))-F245)^2,"")))/SQRT(M245)</f>
        <v>0.25292030099824814</v>
      </c>
      <c r="O245" s="13">
        <f t="shared" ca="1" si="7"/>
        <v>1.2024894490654274</v>
      </c>
    </row>
    <row r="246" spans="1:15" ht="15">
      <c r="A246" s="14">
        <v>42472</v>
      </c>
      <c r="B246" s="15">
        <v>4345.91</v>
      </c>
      <c r="C246" s="1"/>
      <c r="D246" s="1"/>
      <c r="E246" s="1">
        <v>243</v>
      </c>
      <c r="F246" s="2">
        <f t="array" aca="1" ref="F246" ca="1">AVERAGE(LN(OFFSET($B$3,0,0,$D$2-E246,1)/OFFSET($B$3,E246,0,$D$2-E246,1)))</f>
        <v>4.5037418233380887E-2</v>
      </c>
      <c r="G246" s="3">
        <f t="array" aca="1" ref="G246" ca="1">_xlfn.STDEV.S(LN(OFFSET($B$3,0,0,$D$2-E246,1)/OFFSET($B$3,E246,0,$D$2-E246,1)))</f>
        <v>0.2108521960688601</v>
      </c>
      <c r="H246" s="4">
        <f t="array" aca="1" ref="H246" ca="1">SKEW(LN(OFFSET($B$3,0,0,$D$2-E246,1)/OFFSET($B$3,E246,0,$D$2-E246,1)))</f>
        <v>-0.58459700399334902</v>
      </c>
      <c r="I246" s="5">
        <f t="array" aca="1" ref="I246" ca="1">KURT(LN(OFFSET($B$3,0,0,$D$2-E246,1)/OFFSET($B$3,E246,0,$D$2-E246,1)))+3</f>
        <v>3.1313635692277191</v>
      </c>
      <c r="J246" s="1">
        <f t="array" aca="1" ref="J246" ca="1">SUM(IF(LN(OFFSET($B$3,0,0,$D$2-E246,1)/OFFSET($B$3,E246,0,$D$2-E246,1))&gt;F246,1,0))</f>
        <v>4307</v>
      </c>
      <c r="K246" s="2">
        <f t="array" aca="1" ref="K246" ca="1">SQRT(SUM(IF(LN(OFFSET($B$3,0,0,$D$2-E246,1)/OFFSET($B$3,E246,0,$D$2-E246,1))&gt;F246,(LN(OFFSET($B$3,0,0,$D$2-E246,1)/OFFSET($B$3,E246,0,$D$2-E246,1))-F246)^2,"")))/SQRT(J246)</f>
        <v>0.17478972272180138</v>
      </c>
      <c r="L246" s="6">
        <f t="shared" ca="1" si="6"/>
        <v>0.82896799739623561</v>
      </c>
      <c r="M246" s="1">
        <f t="array" aca="1" ref="M246" ca="1">SUM(IF(LN(OFFSET($B$3,0,0,$D$2-E246,1)/OFFSET($B$3,E246,0,$D$2-E246,1))&lt;=F246,1,0))</f>
        <v>2971</v>
      </c>
      <c r="N246" s="2">
        <f t="array" aca="1" ref="N246" ca="1">SQRT(SUM(IF(LN(OFFSET($B$3,0,0,$D$2-E246,1)/OFFSET($B$3,E246,0,$D$2-E246,1))&lt;=F246,(LN(OFFSET($B$3,0,0,$D$2-E246,1)/OFFSET($B$3,E246,0,$D$2-E246,1))-F246)^2,"")))/SQRT(M246)</f>
        <v>0.25417450600988722</v>
      </c>
      <c r="O246" s="13">
        <f t="shared" ca="1" si="7"/>
        <v>1.205462929714419</v>
      </c>
    </row>
    <row r="247" spans="1:15" ht="15">
      <c r="A247" s="14">
        <v>42471</v>
      </c>
      <c r="B247" s="15">
        <v>4312.63</v>
      </c>
      <c r="C247" s="1"/>
      <c r="D247" s="1"/>
      <c r="E247" s="1">
        <v>244</v>
      </c>
      <c r="F247" s="2">
        <f t="array" aca="1" ref="F247" ca="1">AVERAGE(LN(OFFSET($B$3,0,0,$D$2-E247,1)/OFFSET($B$3,E247,0,$D$2-E247,1)))</f>
        <v>4.5207338815347553E-2</v>
      </c>
      <c r="G247" s="3">
        <f t="array" aca="1" ref="G247" ca="1">_xlfn.STDEV.S(LN(OFFSET($B$3,0,0,$D$2-E247,1)/OFFSET($B$3,E247,0,$D$2-E247,1)))</f>
        <v>0.21136817058858443</v>
      </c>
      <c r="H247" s="4">
        <f t="array" aca="1" ref="H247" ca="1">SKEW(LN(OFFSET($B$3,0,0,$D$2-E247,1)/OFFSET($B$3,E247,0,$D$2-E247,1)))</f>
        <v>-0.58203494512075649</v>
      </c>
      <c r="I247" s="5">
        <f t="array" aca="1" ref="I247" ca="1">KURT(LN(OFFSET($B$3,0,0,$D$2-E247,1)/OFFSET($B$3,E247,0,$D$2-E247,1)))+3</f>
        <v>3.1223499082007282</v>
      </c>
      <c r="J247" s="1">
        <f t="array" aca="1" ref="J247" ca="1">SUM(IF(LN(OFFSET($B$3,0,0,$D$2-E247,1)/OFFSET($B$3,E247,0,$D$2-E247,1))&gt;F247,1,0))</f>
        <v>4295</v>
      </c>
      <c r="K247" s="2">
        <f t="array" aca="1" ref="K247" ca="1">SQRT(SUM(IF(LN(OFFSET($B$3,0,0,$D$2-E247,1)/OFFSET($B$3,E247,0,$D$2-E247,1))&gt;F247,(LN(OFFSET($B$3,0,0,$D$2-E247,1)/OFFSET($B$3,E247,0,$D$2-E247,1))-F247)^2,"")))/SQRT(J247)</f>
        <v>0.17551180309628983</v>
      </c>
      <c r="L247" s="6">
        <f t="shared" ca="1" si="6"/>
        <v>0.83036061015030083</v>
      </c>
      <c r="M247" s="1">
        <f t="array" aca="1" ref="M247" ca="1">SUM(IF(LN(OFFSET($B$3,0,0,$D$2-E247,1)/OFFSET($B$3,E247,0,$D$2-E247,1))&lt;=F247,1,0))</f>
        <v>2982</v>
      </c>
      <c r="N247" s="2">
        <f t="array" aca="1" ref="N247" ca="1">SQRT(SUM(IF(LN(OFFSET($B$3,0,0,$D$2-E247,1)/OFFSET($B$3,E247,0,$D$2-E247,1))&lt;=F247,(LN(OFFSET($B$3,0,0,$D$2-E247,1)/OFFSET($B$3,E247,0,$D$2-E247,1))-F247)^2,"")))/SQRT(M247)</f>
        <v>0.25424720334248357</v>
      </c>
      <c r="O247" s="13">
        <f t="shared" ca="1" si="7"/>
        <v>1.20286419016873</v>
      </c>
    </row>
    <row r="248" spans="1:15" ht="15">
      <c r="A248" s="14">
        <v>42468</v>
      </c>
      <c r="B248" s="15">
        <v>4303.12</v>
      </c>
      <c r="C248" s="1"/>
      <c r="D248" s="1"/>
      <c r="E248" s="1">
        <v>245</v>
      </c>
      <c r="F248" s="2">
        <f t="array" aca="1" ref="F248" ca="1">AVERAGE(LN(OFFSET($B$3,0,0,$D$2-E248,1)/OFFSET($B$3,E248,0,$D$2-E248,1)))</f>
        <v>4.5375383032632936E-2</v>
      </c>
      <c r="G248" s="3">
        <f t="array" aca="1" ref="G248" ca="1">_xlfn.STDEV.S(LN(OFFSET($B$3,0,0,$D$2-E248,1)/OFFSET($B$3,E248,0,$D$2-E248,1)))</f>
        <v>0.21190064686918988</v>
      </c>
      <c r="H248" s="4">
        <f t="array" aca="1" ref="H248" ca="1">SKEW(LN(OFFSET($B$3,0,0,$D$2-E248,1)/OFFSET($B$3,E248,0,$D$2-E248,1)))</f>
        <v>-0.58008164659652206</v>
      </c>
      <c r="I248" s="5">
        <f t="array" aca="1" ref="I248" ca="1">KURT(LN(OFFSET($B$3,0,0,$D$2-E248,1)/OFFSET($B$3,E248,0,$D$2-E248,1)))+3</f>
        <v>3.1151758534732541</v>
      </c>
      <c r="J248" s="1">
        <f t="array" aca="1" ref="J248" ca="1">SUM(IF(LN(OFFSET($B$3,0,0,$D$2-E248,1)/OFFSET($B$3,E248,0,$D$2-E248,1))&gt;F248,1,0))</f>
        <v>4284</v>
      </c>
      <c r="K248" s="2">
        <f t="array" aca="1" ref="K248" ca="1">SQRT(SUM(IF(LN(OFFSET($B$3,0,0,$D$2-E248,1)/OFFSET($B$3,E248,0,$D$2-E248,1))&gt;F248,(LN(OFFSET($B$3,0,0,$D$2-E248,1)/OFFSET($B$3,E248,0,$D$2-E248,1))-F248)^2,"")))/SQRT(J248)</f>
        <v>0.17621692245947185</v>
      </c>
      <c r="L248" s="6">
        <f t="shared" ca="1" si="6"/>
        <v>0.8316016258707023</v>
      </c>
      <c r="M248" s="1">
        <f t="array" aca="1" ref="M248" ca="1">SUM(IF(LN(OFFSET($B$3,0,0,$D$2-E248,1)/OFFSET($B$3,E248,0,$D$2-E248,1))&lt;=F248,1,0))</f>
        <v>2992</v>
      </c>
      <c r="N248" s="2">
        <f t="array" aca="1" ref="N248" ca="1">SQRT(SUM(IF(LN(OFFSET($B$3,0,0,$D$2-E248,1)/OFFSET($B$3,E248,0,$D$2-E248,1))&lt;=F248,(LN(OFFSET($B$3,0,0,$D$2-E248,1)/OFFSET($B$3,E248,0,$D$2-E248,1))-F248)^2,"")))/SQRT(M248)</f>
        <v>0.25439499729701914</v>
      </c>
      <c r="O248" s="13">
        <f t="shared" ca="1" si="7"/>
        <v>1.2005390311718198</v>
      </c>
    </row>
    <row r="249" spans="1:15" ht="15">
      <c r="A249" s="14">
        <v>42467</v>
      </c>
      <c r="B249" s="15">
        <v>4245.91</v>
      </c>
      <c r="C249" s="1"/>
      <c r="D249" s="1"/>
      <c r="E249" s="1">
        <v>246</v>
      </c>
      <c r="F249" s="2">
        <f t="array" aca="1" ref="F249" ca="1">AVERAGE(LN(OFFSET($B$3,0,0,$D$2-E249,1)/OFFSET($B$3,E249,0,$D$2-E249,1)))</f>
        <v>4.5542111486663046E-2</v>
      </c>
      <c r="G249" s="3">
        <f t="array" aca="1" ref="G249" ca="1">_xlfn.STDEV.S(LN(OFFSET($B$3,0,0,$D$2-E249,1)/OFFSET($B$3,E249,0,$D$2-E249,1)))</f>
        <v>0.21243956753427731</v>
      </c>
      <c r="H249" s="4">
        <f t="array" aca="1" ref="H249" ca="1">SKEW(LN(OFFSET($B$3,0,0,$D$2-E249,1)/OFFSET($B$3,E249,0,$D$2-E249,1)))</f>
        <v>-0.57812477492249781</v>
      </c>
      <c r="I249" s="5">
        <f t="array" aca="1" ref="I249" ca="1">KURT(LN(OFFSET($B$3,0,0,$D$2-E249,1)/OFFSET($B$3,E249,0,$D$2-E249,1)))+3</f>
        <v>3.1088380512056433</v>
      </c>
      <c r="J249" s="1">
        <f t="array" aca="1" ref="J249" ca="1">SUM(IF(LN(OFFSET($B$3,0,0,$D$2-E249,1)/OFFSET($B$3,E249,0,$D$2-E249,1))&gt;F249,1,0))</f>
        <v>4286</v>
      </c>
      <c r="K249" s="2">
        <f t="array" aca="1" ref="K249" ca="1">SQRT(SUM(IF(LN(OFFSET($B$3,0,0,$D$2-E249,1)/OFFSET($B$3,E249,0,$D$2-E249,1))&gt;F249,(LN(OFFSET($B$3,0,0,$D$2-E249,1)/OFFSET($B$3,E249,0,$D$2-E249,1))-F249)^2,"")))/SQRT(J249)</f>
        <v>0.17666310814927633</v>
      </c>
      <c r="L249" s="6">
        <f t="shared" ca="1" si="6"/>
        <v>0.83159229798738687</v>
      </c>
      <c r="M249" s="1">
        <f t="array" aca="1" ref="M249" ca="1">SUM(IF(LN(OFFSET($B$3,0,0,$D$2-E249,1)/OFFSET($B$3,E249,0,$D$2-E249,1))&lt;=F249,1,0))</f>
        <v>2989</v>
      </c>
      <c r="N249" s="2">
        <f t="array" aca="1" ref="N249" ca="1">SQRT(SUM(IF(LN(OFFSET($B$3,0,0,$D$2-E249,1)/OFFSET($B$3,E249,0,$D$2-E249,1))&lt;=F249,(LN(OFFSET($B$3,0,0,$D$2-E249,1)/OFFSET($B$3,E249,0,$D$2-E249,1))-F249)^2,"")))/SQRT(M249)</f>
        <v>0.25510140192466424</v>
      </c>
      <c r="O249" s="13">
        <f t="shared" ca="1" si="7"/>
        <v>1.2008186840405961</v>
      </c>
    </row>
    <row r="250" spans="1:15" ht="15">
      <c r="A250" s="14">
        <v>42466</v>
      </c>
      <c r="B250" s="15">
        <v>4284.6400000000003</v>
      </c>
      <c r="C250" s="1"/>
      <c r="D250" s="1"/>
      <c r="E250" s="1">
        <v>247</v>
      </c>
      <c r="F250" s="2">
        <f t="array" aca="1" ref="F250" ca="1">AVERAGE(LN(OFFSET($B$3,0,0,$D$2-E250,1)/OFFSET($B$3,E250,0,$D$2-E250,1)))</f>
        <v>4.5705550607800897E-2</v>
      </c>
      <c r="G250" s="3">
        <f t="array" aca="1" ref="G250" ca="1">_xlfn.STDEV.S(LN(OFFSET($B$3,0,0,$D$2-E250,1)/OFFSET($B$3,E250,0,$D$2-E250,1)))</f>
        <v>0.2129555958119202</v>
      </c>
      <c r="H250" s="4">
        <f t="array" aca="1" ref="H250" ca="1">SKEW(LN(OFFSET($B$3,0,0,$D$2-E250,1)/OFFSET($B$3,E250,0,$D$2-E250,1)))</f>
        <v>-0.57686346469707328</v>
      </c>
      <c r="I250" s="5">
        <f t="array" aca="1" ref="I250" ca="1">KURT(LN(OFFSET($B$3,0,0,$D$2-E250,1)/OFFSET($B$3,E250,0,$D$2-E250,1)))+3</f>
        <v>3.1032382247924382</v>
      </c>
      <c r="J250" s="1">
        <f t="array" aca="1" ref="J250" ca="1">SUM(IF(LN(OFFSET($B$3,0,0,$D$2-E250,1)/OFFSET($B$3,E250,0,$D$2-E250,1))&gt;F250,1,0))</f>
        <v>4282</v>
      </c>
      <c r="K250" s="2">
        <f t="array" aca="1" ref="K250" ca="1">SQRT(SUM(IF(LN(OFFSET($B$3,0,0,$D$2-E250,1)/OFFSET($B$3,E250,0,$D$2-E250,1))&gt;F250,(LN(OFFSET($B$3,0,0,$D$2-E250,1)/OFFSET($B$3,E250,0,$D$2-E250,1))-F250)^2,"")))/SQRT(J250)</f>
        <v>0.17719174377927638</v>
      </c>
      <c r="L250" s="6">
        <f t="shared" ca="1" si="6"/>
        <v>0.83205958079528453</v>
      </c>
      <c r="M250" s="1">
        <f t="array" aca="1" ref="M250" ca="1">SUM(IF(LN(OFFSET($B$3,0,0,$D$2-E250,1)/OFFSET($B$3,E250,0,$D$2-E250,1))&lt;=F250,1,0))</f>
        <v>2992</v>
      </c>
      <c r="N250" s="2">
        <f t="array" aca="1" ref="N250" ca="1">SQRT(SUM(IF(LN(OFFSET($B$3,0,0,$D$2-E250,1)/OFFSET($B$3,E250,0,$D$2-E250,1))&lt;=F250,(LN(OFFSET($B$3,0,0,$D$2-E250,1)/OFFSET($B$3,E250,0,$D$2-E250,1))-F250)^2,"")))/SQRT(M250)</f>
        <v>0.25554648629062271</v>
      </c>
      <c r="O250" s="13">
        <f t="shared" ca="1" si="7"/>
        <v>1.1999989261438251</v>
      </c>
    </row>
    <row r="251" spans="1:15" ht="15">
      <c r="A251" s="14">
        <v>42465</v>
      </c>
      <c r="B251" s="15">
        <v>4250.28</v>
      </c>
      <c r="C251" s="1"/>
      <c r="D251" s="1"/>
      <c r="E251" s="1">
        <v>248</v>
      </c>
      <c r="F251" s="2">
        <f t="array" aca="1" ref="F251" ca="1">AVERAGE(LN(OFFSET($B$3,0,0,$D$2-E251,1)/OFFSET($B$3,E251,0,$D$2-E251,1)))</f>
        <v>4.5868591989219235E-2</v>
      </c>
      <c r="G251" s="3">
        <f t="array" aca="1" ref="G251" ca="1">_xlfn.STDEV.S(LN(OFFSET($B$3,0,0,$D$2-E251,1)/OFFSET($B$3,E251,0,$D$2-E251,1)))</f>
        <v>0.21346506118491299</v>
      </c>
      <c r="H251" s="4">
        <f t="array" aca="1" ref="H251" ca="1">SKEW(LN(OFFSET($B$3,0,0,$D$2-E251,1)/OFFSET($B$3,E251,0,$D$2-E251,1)))</f>
        <v>-0.57568801362342403</v>
      </c>
      <c r="I251" s="5">
        <f t="array" aca="1" ref="I251" ca="1">KURT(LN(OFFSET($B$3,0,0,$D$2-E251,1)/OFFSET($B$3,E251,0,$D$2-E251,1)))+3</f>
        <v>3.0981350143674979</v>
      </c>
      <c r="J251" s="1">
        <f t="array" aca="1" ref="J251" ca="1">SUM(IF(LN(OFFSET($B$3,0,0,$D$2-E251,1)/OFFSET($B$3,E251,0,$D$2-E251,1))&gt;F251,1,0))</f>
        <v>4274</v>
      </c>
      <c r="K251" s="2">
        <f t="array" aca="1" ref="K251" ca="1">SQRT(SUM(IF(LN(OFFSET($B$3,0,0,$D$2-E251,1)/OFFSET($B$3,E251,0,$D$2-E251,1))&gt;F251,(LN(OFFSET($B$3,0,0,$D$2-E251,1)/OFFSET($B$3,E251,0,$D$2-E251,1))-F251)^2,"")))/SQRT(J251)</f>
        <v>0.17779900128571072</v>
      </c>
      <c r="L251" s="6">
        <f t="shared" ca="1" si="6"/>
        <v>0.83291851274758855</v>
      </c>
      <c r="M251" s="1">
        <f t="array" aca="1" ref="M251" ca="1">SUM(IF(LN(OFFSET($B$3,0,0,$D$2-E251,1)/OFFSET($B$3,E251,0,$D$2-E251,1))&lt;=F251,1,0))</f>
        <v>2999</v>
      </c>
      <c r="N251" s="2">
        <f t="array" aca="1" ref="N251" ca="1">SQRT(SUM(IF(LN(OFFSET($B$3,0,0,$D$2-E251,1)/OFFSET($B$3,E251,0,$D$2-E251,1))&lt;=F251,(LN(OFFSET($B$3,0,0,$D$2-E251,1)/OFFSET($B$3,E251,0,$D$2-E251,1))-F251)^2,"")))/SQRT(M251)</f>
        <v>0.25581198845672715</v>
      </c>
      <c r="O251" s="13">
        <f t="shared" ca="1" si="7"/>
        <v>1.1983787278196845</v>
      </c>
    </row>
    <row r="252" spans="1:15" ht="15">
      <c r="A252" s="14">
        <v>42464</v>
      </c>
      <c r="B252" s="15">
        <v>4345.22</v>
      </c>
      <c r="C252" s="1"/>
      <c r="D252" s="1"/>
      <c r="E252" s="1">
        <v>249</v>
      </c>
      <c r="F252" s="2">
        <f t="array" aca="1" ref="F252" ca="1">AVERAGE(LN(OFFSET($B$3,0,0,$D$2-E252,1)/OFFSET($B$3,E252,0,$D$2-E252,1)))</f>
        <v>4.6030466659267258E-2</v>
      </c>
      <c r="G252" s="3">
        <f t="array" aca="1" ref="G252" ca="1">_xlfn.STDEV.S(LN(OFFSET($B$3,0,0,$D$2-E252,1)/OFFSET($B$3,E252,0,$D$2-E252,1)))</f>
        <v>0.2139808096638228</v>
      </c>
      <c r="H252" s="4">
        <f t="array" aca="1" ref="H252" ca="1">SKEW(LN(OFFSET($B$3,0,0,$D$2-E252,1)/OFFSET($B$3,E252,0,$D$2-E252,1)))</f>
        <v>-0.57468295443384787</v>
      </c>
      <c r="I252" s="5">
        <f t="array" aca="1" ref="I252" ca="1">KURT(LN(OFFSET($B$3,0,0,$D$2-E252,1)/OFFSET($B$3,E252,0,$D$2-E252,1)))+3</f>
        <v>3.0947503371433323</v>
      </c>
      <c r="J252" s="1">
        <f t="array" aca="1" ref="J252" ca="1">SUM(IF(LN(OFFSET($B$3,0,0,$D$2-E252,1)/OFFSET($B$3,E252,0,$D$2-E252,1))&gt;F252,1,0))</f>
        <v>4280</v>
      </c>
      <c r="K252" s="2">
        <f t="array" aca="1" ref="K252" ca="1">SQRT(SUM(IF(LN(OFFSET($B$3,0,0,$D$2-E252,1)/OFFSET($B$3,E252,0,$D$2-E252,1))&gt;F252,(LN(OFFSET($B$3,0,0,$D$2-E252,1)/OFFSET($B$3,E252,0,$D$2-E252,1))-F252)^2,"")))/SQRT(J252)</f>
        <v>0.17811918389396977</v>
      </c>
      <c r="L252" s="6">
        <f t="shared" ca="1" si="6"/>
        <v>0.8324072806987044</v>
      </c>
      <c r="M252" s="1">
        <f t="array" aca="1" ref="M252" ca="1">SUM(IF(LN(OFFSET($B$3,0,0,$D$2-E252,1)/OFFSET($B$3,E252,0,$D$2-E252,1))&lt;=F252,1,0))</f>
        <v>2992</v>
      </c>
      <c r="N252" s="2">
        <f t="array" aca="1" ref="N252" ca="1">SQRT(SUM(IF(LN(OFFSET($B$3,0,0,$D$2-E252,1)/OFFSET($B$3,E252,0,$D$2-E252,1))&lt;=F252,(LN(OFFSET($B$3,0,0,$D$2-E252,1)/OFFSET($B$3,E252,0,$D$2-E252,1))-F252)^2,"")))/SQRT(M252)</f>
        <v>0.2566845765034016</v>
      </c>
      <c r="O252" s="13">
        <f t="shared" ca="1" si="7"/>
        <v>1.1995682085074315</v>
      </c>
    </row>
    <row r="253" spans="1:15" ht="15">
      <c r="A253" s="14">
        <v>42461</v>
      </c>
      <c r="B253" s="15">
        <v>4322.24</v>
      </c>
      <c r="C253" s="1"/>
      <c r="D253" s="1"/>
      <c r="E253" s="1">
        <v>250</v>
      </c>
      <c r="F253" s="2">
        <f t="array" aca="1" ref="F253" ca="1">AVERAGE(LN(OFFSET($B$3,0,0,$D$2-E253,1)/OFFSET($B$3,E253,0,$D$2-E253,1)))</f>
        <v>4.6195651025865272E-2</v>
      </c>
      <c r="G253" s="3">
        <f t="array" aca="1" ref="G253" ca="1">_xlfn.STDEV.S(LN(OFFSET($B$3,0,0,$D$2-E253,1)/OFFSET($B$3,E253,0,$D$2-E253,1)))</f>
        <v>0.21451009168371776</v>
      </c>
      <c r="H253" s="4">
        <f t="array" aca="1" ref="H253" ca="1">SKEW(LN(OFFSET($B$3,0,0,$D$2-E253,1)/OFFSET($B$3,E253,0,$D$2-E253,1)))</f>
        <v>-0.57294005534818804</v>
      </c>
      <c r="I253" s="5">
        <f t="array" aca="1" ref="I253" ca="1">KURT(LN(OFFSET($B$3,0,0,$D$2-E253,1)/OFFSET($B$3,E253,0,$D$2-E253,1)))+3</f>
        <v>3.091667784526174</v>
      </c>
      <c r="J253" s="1">
        <f t="array" aca="1" ref="J253" ca="1">SUM(IF(LN(OFFSET($B$3,0,0,$D$2-E253,1)/OFFSET($B$3,E253,0,$D$2-E253,1))&gt;F253,1,0))</f>
        <v>4277</v>
      </c>
      <c r="K253" s="2">
        <f t="array" aca="1" ref="K253" ca="1">SQRT(SUM(IF(LN(OFFSET($B$3,0,0,$D$2-E253,1)/OFFSET($B$3,E253,0,$D$2-E253,1))&gt;F253,(LN(OFFSET($B$3,0,0,$D$2-E253,1)/OFFSET($B$3,E253,0,$D$2-E253,1))-F253)^2,"")))/SQRT(J253)</f>
        <v>0.17866312345577748</v>
      </c>
      <c r="L253" s="6">
        <f t="shared" ca="1" si="6"/>
        <v>0.83288912914738533</v>
      </c>
      <c r="M253" s="1">
        <f t="array" aca="1" ref="M253" ca="1">SUM(IF(LN(OFFSET($B$3,0,0,$D$2-E253,1)/OFFSET($B$3,E253,0,$D$2-E253,1))&lt;=F253,1,0))</f>
        <v>2994</v>
      </c>
      <c r="N253" s="2">
        <f t="array" aca="1" ref="N253" ca="1">SQRT(SUM(IF(LN(OFFSET($B$3,0,0,$D$2-E253,1)/OFFSET($B$3,E253,0,$D$2-E253,1))&lt;=F253,(LN(OFFSET($B$3,0,0,$D$2-E253,1)/OFFSET($B$3,E253,0,$D$2-E253,1))-F253)^2,"")))/SQRT(M253)</f>
        <v>0.25716321765325184</v>
      </c>
      <c r="O253" s="13">
        <f t="shared" ca="1" si="7"/>
        <v>1.1988397172121092</v>
      </c>
    </row>
    <row r="254" spans="1:15" ht="15">
      <c r="A254" s="14">
        <v>42460</v>
      </c>
      <c r="B254" s="15">
        <v>4385.0600000000004</v>
      </c>
      <c r="C254" s="1"/>
      <c r="D254" s="1"/>
      <c r="E254" s="1">
        <v>251</v>
      </c>
      <c r="F254" s="2">
        <f t="array" aca="1" ref="F254" ca="1">AVERAGE(LN(OFFSET($B$3,0,0,$D$2-E254,1)/OFFSET($B$3,E254,0,$D$2-E254,1)))</f>
        <v>4.6363129501279646E-2</v>
      </c>
      <c r="G254" s="3">
        <f t="array" aca="1" ref="G254" ca="1">_xlfn.STDEV.S(LN(OFFSET($B$3,0,0,$D$2-E254,1)/OFFSET($B$3,E254,0,$D$2-E254,1)))</f>
        <v>0.21503764687578833</v>
      </c>
      <c r="H254" s="4">
        <f t="array" aca="1" ref="H254" ca="1">SKEW(LN(OFFSET($B$3,0,0,$D$2-E254,1)/OFFSET($B$3,E254,0,$D$2-E254,1)))</f>
        <v>-0.57112810191269014</v>
      </c>
      <c r="I254" s="5">
        <f t="array" aca="1" ref="I254" ca="1">KURT(LN(OFFSET($B$3,0,0,$D$2-E254,1)/OFFSET($B$3,E254,0,$D$2-E254,1)))+3</f>
        <v>3.0891749943807296</v>
      </c>
      <c r="J254" s="1">
        <f t="array" aca="1" ref="J254" ca="1">SUM(IF(LN(OFFSET($B$3,0,0,$D$2-E254,1)/OFFSET($B$3,E254,0,$D$2-E254,1))&gt;F254,1,0))</f>
        <v>4268</v>
      </c>
      <c r="K254" s="2">
        <f t="array" aca="1" ref="K254" ca="1">SQRT(SUM(IF(LN(OFFSET($B$3,0,0,$D$2-E254,1)/OFFSET($B$3,E254,0,$D$2-E254,1))&gt;F254,(LN(OFFSET($B$3,0,0,$D$2-E254,1)/OFFSET($B$3,E254,0,$D$2-E254,1))-F254)^2,"")))/SQRT(J254)</f>
        <v>0.17933514787246674</v>
      </c>
      <c r="L254" s="6">
        <f t="shared" ca="1" si="6"/>
        <v>0.83397093707994141</v>
      </c>
      <c r="M254" s="1">
        <f t="array" aca="1" ref="M254" ca="1">SUM(IF(LN(OFFSET($B$3,0,0,$D$2-E254,1)/OFFSET($B$3,E254,0,$D$2-E254,1))&lt;=F254,1,0))</f>
        <v>3002</v>
      </c>
      <c r="N254" s="2">
        <f t="array" aca="1" ref="N254" ca="1">SQRT(SUM(IF(LN(OFFSET($B$3,0,0,$D$2-E254,1)/OFFSET($B$3,E254,0,$D$2-E254,1))&lt;=F254,(LN(OFFSET($B$3,0,0,$D$2-E254,1)/OFFSET($B$3,E254,0,$D$2-E254,1))-F254)^2,"")))/SQRT(M254)</f>
        <v>0.25737855711583568</v>
      </c>
      <c r="O254" s="13">
        <f t="shared" ca="1" si="7"/>
        <v>1.1968999887006047</v>
      </c>
    </row>
    <row r="255" spans="1:15" ht="15">
      <c r="A255" s="14">
        <v>42459</v>
      </c>
      <c r="B255" s="15">
        <v>4444.42</v>
      </c>
      <c r="C255" s="1"/>
      <c r="D255" s="1"/>
      <c r="E255" s="1">
        <v>252</v>
      </c>
      <c r="F255" s="2">
        <f t="array" aca="1" ref="F255" ca="1">AVERAGE(LN(OFFSET($B$3,0,0,$D$2-E255,1)/OFFSET($B$3,E255,0,$D$2-E255,1)))</f>
        <v>4.6534163281571825E-2</v>
      </c>
      <c r="G255" s="3">
        <f t="array" aca="1" ref="G255" ca="1">_xlfn.STDEV.S(LN(OFFSET($B$3,0,0,$D$2-E255,1)/OFFSET($B$3,E255,0,$D$2-E255,1)))</f>
        <v>0.21555565988569755</v>
      </c>
      <c r="H255" s="4">
        <f t="array" aca="1" ref="H255" ca="1">SKEW(LN(OFFSET($B$3,0,0,$D$2-E255,1)/OFFSET($B$3,E255,0,$D$2-E255,1)))</f>
        <v>-0.56918599421214144</v>
      </c>
      <c r="I255" s="5">
        <f t="array" aca="1" ref="I255" ca="1">KURT(LN(OFFSET($B$3,0,0,$D$2-E255,1)/OFFSET($B$3,E255,0,$D$2-E255,1)))+3</f>
        <v>3.0859171166818808</v>
      </c>
      <c r="J255" s="1">
        <f t="array" aca="1" ref="J255" ca="1">SUM(IF(LN(OFFSET($B$3,0,0,$D$2-E255,1)/OFFSET($B$3,E255,0,$D$2-E255,1))&gt;F255,1,0))</f>
        <v>4268</v>
      </c>
      <c r="K255" s="2">
        <f t="array" aca="1" ref="K255" ca="1">SQRT(SUM(IF(LN(OFFSET($B$3,0,0,$D$2-E255,1)/OFFSET($B$3,E255,0,$D$2-E255,1))&gt;F255,(LN(OFFSET($B$3,0,0,$D$2-E255,1)/OFFSET($B$3,E255,0,$D$2-E255,1))-F255)^2,"")))/SQRT(J255)</f>
        <v>0.17981158570018821</v>
      </c>
      <c r="L255" s="6">
        <f t="shared" ca="1" si="6"/>
        <v>0.83417705568731848</v>
      </c>
      <c r="M255" s="1">
        <f t="array" aca="1" ref="M255" ca="1">SUM(IF(LN(OFFSET($B$3,0,0,$D$2-E255,1)/OFFSET($B$3,E255,0,$D$2-E255,1))&lt;=F255,1,0))</f>
        <v>3001</v>
      </c>
      <c r="N255" s="2">
        <f t="array" aca="1" ref="N255" ca="1">SQRT(SUM(IF(LN(OFFSET($B$3,0,0,$D$2-E255,1)/OFFSET($B$3,E255,0,$D$2-E255,1))&lt;=F255,(LN(OFFSET($B$3,0,0,$D$2-E255,1)/OFFSET($B$3,E255,0,$D$2-E255,1))-F255)^2,"")))/SQRT(M255)</f>
        <v>0.25796751126603923</v>
      </c>
      <c r="O255" s="13">
        <f t="shared" ca="1" si="7"/>
        <v>1.1967559163272787</v>
      </c>
    </row>
    <row r="256" spans="1:15" ht="15">
      <c r="A256" s="14">
        <v>42458</v>
      </c>
      <c r="B256" s="15">
        <v>4366.67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7"/>
    </row>
    <row r="257" spans="1:15" ht="15">
      <c r="A257" s="14">
        <v>42453</v>
      </c>
      <c r="B257" s="15">
        <v>4329.68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7"/>
    </row>
    <row r="258" spans="1:15" ht="15">
      <c r="A258" s="14">
        <v>42452</v>
      </c>
      <c r="B258" s="15">
        <v>4423.9799999999996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7"/>
    </row>
    <row r="259" spans="1:15" ht="15">
      <c r="A259" s="14">
        <v>42451</v>
      </c>
      <c r="B259" s="15">
        <v>4431.97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7"/>
    </row>
    <row r="260" spans="1:15" ht="15">
      <c r="A260" s="14">
        <v>42450</v>
      </c>
      <c r="B260" s="15">
        <v>4427.8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7"/>
    </row>
    <row r="261" spans="1:15" ht="15">
      <c r="A261" s="14">
        <v>42447</v>
      </c>
      <c r="B261" s="15">
        <v>4462.51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7"/>
    </row>
    <row r="262" spans="1:15" ht="15">
      <c r="A262" s="14">
        <v>42446</v>
      </c>
      <c r="B262" s="15">
        <v>4442.8900000000003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7"/>
    </row>
    <row r="263" spans="1:15" ht="15">
      <c r="A263" s="14">
        <v>42445</v>
      </c>
      <c r="B263" s="15">
        <v>4463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7"/>
    </row>
    <row r="264" spans="1:15" ht="15">
      <c r="A264" s="14">
        <v>42444</v>
      </c>
      <c r="B264" s="15">
        <v>4472.63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7"/>
    </row>
    <row r="265" spans="1:15" ht="15">
      <c r="A265" s="14">
        <v>42443</v>
      </c>
      <c r="B265" s="15">
        <v>4506.59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7"/>
    </row>
    <row r="266" spans="1:15" ht="15">
      <c r="A266" s="14">
        <v>42440</v>
      </c>
      <c r="B266" s="15">
        <v>4492.79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7"/>
    </row>
    <row r="267" spans="1:15" ht="15">
      <c r="A267" s="14">
        <v>42439</v>
      </c>
      <c r="B267" s="15">
        <v>4350.3500000000004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7"/>
    </row>
    <row r="268" spans="1:15" ht="15">
      <c r="A268" s="14">
        <v>42438</v>
      </c>
      <c r="B268" s="15">
        <v>4425.6499999999996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7"/>
    </row>
    <row r="269" spans="1:15" ht="15">
      <c r="A269" s="14">
        <v>42437</v>
      </c>
      <c r="B269" s="15">
        <v>4404.0200000000004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7"/>
    </row>
    <row r="270" spans="1:15" ht="15">
      <c r="A270" s="14">
        <v>42436</v>
      </c>
      <c r="B270" s="15">
        <v>4442.29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7"/>
    </row>
    <row r="271" spans="1:15" ht="15">
      <c r="A271" s="14">
        <v>42433</v>
      </c>
      <c r="B271" s="15">
        <v>4456.62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7"/>
    </row>
    <row r="272" spans="1:15" ht="15">
      <c r="A272" s="14">
        <v>42432</v>
      </c>
      <c r="B272" s="15">
        <v>4416.08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7"/>
    </row>
    <row r="273" spans="1:15" ht="15">
      <c r="A273" s="14">
        <v>42431</v>
      </c>
      <c r="B273" s="15">
        <v>4424.8900000000003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7"/>
    </row>
    <row r="274" spans="1:15" ht="15">
      <c r="A274" s="14">
        <v>42430</v>
      </c>
      <c r="B274" s="15">
        <v>4406.84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7"/>
    </row>
    <row r="275" spans="1:15" ht="15">
      <c r="A275" s="14">
        <v>42429</v>
      </c>
      <c r="B275" s="15">
        <v>4353.55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7"/>
    </row>
    <row r="276" spans="1:15" ht="15">
      <c r="A276" s="14">
        <v>42426</v>
      </c>
      <c r="B276" s="15">
        <v>4314.57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7"/>
    </row>
    <row r="277" spans="1:15" ht="15">
      <c r="A277" s="14">
        <v>42425</v>
      </c>
      <c r="B277" s="15">
        <v>4248.45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7"/>
    </row>
    <row r="278" spans="1:15" ht="15">
      <c r="A278" s="14">
        <v>42424</v>
      </c>
      <c r="B278" s="15">
        <v>4155.34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7"/>
    </row>
    <row r="279" spans="1:15" ht="15">
      <c r="A279" s="14">
        <v>42423</v>
      </c>
      <c r="B279" s="15">
        <v>4238.42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7"/>
    </row>
    <row r="280" spans="1:15" ht="15">
      <c r="A280" s="14">
        <v>42422</v>
      </c>
      <c r="B280" s="15">
        <v>4298.7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7"/>
    </row>
    <row r="281" spans="1:15" ht="15">
      <c r="A281" s="14">
        <v>42419</v>
      </c>
      <c r="B281" s="15">
        <v>4223.04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7"/>
    </row>
    <row r="282" spans="1:15" ht="15">
      <c r="A282" s="14">
        <v>42418</v>
      </c>
      <c r="B282" s="15">
        <v>4239.76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7"/>
    </row>
    <row r="283" spans="1:15" ht="15">
      <c r="A283" s="14">
        <v>42417</v>
      </c>
      <c r="B283" s="15">
        <v>4233.47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7"/>
    </row>
    <row r="284" spans="1:15" ht="15">
      <c r="A284" s="14">
        <v>42416</v>
      </c>
      <c r="B284" s="15">
        <v>4110.66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7"/>
    </row>
    <row r="285" spans="1:15" ht="15">
      <c r="A285" s="14">
        <v>42415</v>
      </c>
      <c r="B285" s="15">
        <v>4115.25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7"/>
    </row>
    <row r="286" spans="1:15" ht="15">
      <c r="A286" s="14">
        <v>42412</v>
      </c>
      <c r="B286" s="15">
        <v>3995.06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7"/>
    </row>
    <row r="287" spans="1:15" ht="15">
      <c r="A287" s="14">
        <v>42411</v>
      </c>
      <c r="B287" s="15">
        <v>3896.71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7"/>
    </row>
    <row r="288" spans="1:15" ht="15">
      <c r="A288" s="14">
        <v>42410</v>
      </c>
      <c r="B288" s="15">
        <v>4061.2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7"/>
    </row>
    <row r="289" spans="1:15" ht="15">
      <c r="A289" s="14">
        <v>42409</v>
      </c>
      <c r="B289" s="15">
        <v>3997.54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7"/>
    </row>
    <row r="290" spans="1:15" ht="15">
      <c r="A290" s="14">
        <v>42408</v>
      </c>
      <c r="B290" s="15">
        <v>4066.31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7"/>
    </row>
    <row r="291" spans="1:15" ht="15">
      <c r="A291" s="14">
        <v>42405</v>
      </c>
      <c r="B291" s="15">
        <v>4200.67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7"/>
    </row>
    <row r="292" spans="1:15" ht="15">
      <c r="A292" s="14">
        <v>42404</v>
      </c>
      <c r="B292" s="15">
        <v>4228.53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7"/>
    </row>
    <row r="293" spans="1:15" ht="15">
      <c r="A293" s="14">
        <v>42403</v>
      </c>
      <c r="B293" s="15">
        <v>4226.96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7"/>
    </row>
    <row r="294" spans="1:15" ht="15">
      <c r="A294" s="14">
        <v>42402</v>
      </c>
      <c r="B294" s="15">
        <v>4283.99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7"/>
    </row>
    <row r="295" spans="1:15" ht="15">
      <c r="A295" s="14">
        <v>42401</v>
      </c>
      <c r="B295" s="15">
        <v>4392.33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7"/>
    </row>
    <row r="296" spans="1:15" ht="15">
      <c r="A296" s="14">
        <v>42398</v>
      </c>
      <c r="B296" s="15">
        <v>4417.0200000000004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7"/>
    </row>
    <row r="297" spans="1:15" ht="15">
      <c r="A297" s="14">
        <v>42397</v>
      </c>
      <c r="B297" s="15">
        <v>4322.16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7"/>
    </row>
    <row r="298" spans="1:15" ht="15">
      <c r="A298" s="14">
        <v>42396</v>
      </c>
      <c r="B298" s="15">
        <v>4380.3599999999997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7"/>
    </row>
    <row r="299" spans="1:15" ht="15">
      <c r="A299" s="14">
        <v>42395</v>
      </c>
      <c r="B299" s="15">
        <v>4356.8100000000004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7"/>
    </row>
    <row r="300" spans="1:15" ht="15">
      <c r="A300" s="14">
        <v>42394</v>
      </c>
      <c r="B300" s="15">
        <v>4311.33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7"/>
    </row>
    <row r="301" spans="1:15" ht="15">
      <c r="A301" s="14">
        <v>42391</v>
      </c>
      <c r="B301" s="15">
        <v>4336.6899999999996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7"/>
    </row>
    <row r="302" spans="1:15" ht="15">
      <c r="A302" s="14">
        <v>42390</v>
      </c>
      <c r="B302" s="15">
        <v>4206.3999999999996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7"/>
    </row>
    <row r="303" spans="1:15" ht="15">
      <c r="A303" s="14">
        <v>42389</v>
      </c>
      <c r="B303" s="15">
        <v>4124.95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7"/>
    </row>
    <row r="304" spans="1:15" ht="15">
      <c r="A304" s="14">
        <v>42388</v>
      </c>
      <c r="B304" s="15">
        <v>4272.26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7"/>
    </row>
    <row r="305" spans="1:15" ht="15">
      <c r="A305" s="14">
        <v>42387</v>
      </c>
      <c r="B305" s="15">
        <v>4189.57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7"/>
    </row>
    <row r="306" spans="1:15" ht="15">
      <c r="A306" s="14">
        <v>42384</v>
      </c>
      <c r="B306" s="15">
        <v>4210.16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7"/>
    </row>
    <row r="307" spans="1:15" ht="15">
      <c r="A307" s="14">
        <v>42383</v>
      </c>
      <c r="B307" s="15">
        <v>4312.8900000000003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7"/>
    </row>
    <row r="308" spans="1:15" ht="15">
      <c r="A308" s="14">
        <v>42382</v>
      </c>
      <c r="B308" s="15">
        <v>4391.9399999999996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7"/>
    </row>
    <row r="309" spans="1:15" ht="15">
      <c r="A309" s="14">
        <v>42381</v>
      </c>
      <c r="B309" s="15">
        <v>4378.75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7"/>
    </row>
    <row r="310" spans="1:15" ht="15">
      <c r="A310" s="14">
        <v>42380</v>
      </c>
      <c r="B310" s="15">
        <v>4312.74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7"/>
    </row>
    <row r="311" spans="1:15" ht="15">
      <c r="A311" s="14">
        <v>42377</v>
      </c>
      <c r="B311" s="15">
        <v>4333.76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7"/>
    </row>
    <row r="312" spans="1:15" ht="15">
      <c r="A312" s="14">
        <v>42376</v>
      </c>
      <c r="B312" s="15">
        <v>4403.58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7"/>
    </row>
    <row r="313" spans="1:15" ht="15">
      <c r="A313" s="14">
        <v>42375</v>
      </c>
      <c r="B313" s="15">
        <v>4480.47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7"/>
    </row>
    <row r="314" spans="1:15" ht="15">
      <c r="A314" s="14">
        <v>42374</v>
      </c>
      <c r="B314" s="15">
        <v>4537.63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7"/>
    </row>
    <row r="315" spans="1:15" ht="15">
      <c r="A315" s="14">
        <v>42373</v>
      </c>
      <c r="B315" s="15">
        <v>4522.45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7"/>
    </row>
    <row r="316" spans="1:15" ht="15">
      <c r="A316" s="14">
        <v>42369</v>
      </c>
      <c r="B316" s="15">
        <v>4637.0600000000004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7"/>
    </row>
    <row r="317" spans="1:15" ht="15">
      <c r="A317" s="14">
        <v>42368</v>
      </c>
      <c r="B317" s="15">
        <v>4677.1400000000003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7"/>
    </row>
    <row r="318" spans="1:15" ht="15">
      <c r="A318" s="14">
        <v>42367</v>
      </c>
      <c r="B318" s="15">
        <v>4701.3599999999997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7"/>
    </row>
    <row r="319" spans="1:15" ht="15">
      <c r="A319" s="14">
        <v>42366</v>
      </c>
      <c r="B319" s="15">
        <v>4617.95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7"/>
    </row>
    <row r="320" spans="1:15" ht="15">
      <c r="A320" s="14">
        <v>42362</v>
      </c>
      <c r="B320" s="15">
        <v>4663.18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7"/>
    </row>
    <row r="321" spans="1:15" ht="15">
      <c r="A321" s="14">
        <v>42361</v>
      </c>
      <c r="B321" s="15">
        <v>4674.53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7"/>
    </row>
    <row r="322" spans="1:15" ht="15">
      <c r="A322" s="14">
        <v>42360</v>
      </c>
      <c r="B322" s="15">
        <v>4567.6000000000004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7"/>
    </row>
    <row r="323" spans="1:15" ht="15">
      <c r="A323" s="14">
        <v>42359</v>
      </c>
      <c r="B323" s="15">
        <v>4565.17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7"/>
    </row>
    <row r="324" spans="1:15" ht="15">
      <c r="A324" s="14">
        <v>42356</v>
      </c>
      <c r="B324" s="15">
        <v>4625.26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7"/>
    </row>
    <row r="325" spans="1:15" ht="15">
      <c r="A325" s="14">
        <v>42355</v>
      </c>
      <c r="B325" s="15">
        <v>4677.54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7"/>
    </row>
    <row r="326" spans="1:15" ht="15">
      <c r="A326" s="14">
        <v>42354</v>
      </c>
      <c r="B326" s="15">
        <v>4624.67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7"/>
    </row>
    <row r="327" spans="1:15" ht="15">
      <c r="A327" s="14">
        <v>42353</v>
      </c>
      <c r="B327" s="15">
        <v>4614.3999999999996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7"/>
    </row>
    <row r="328" spans="1:15" ht="15">
      <c r="A328" s="14">
        <v>42352</v>
      </c>
      <c r="B328" s="15">
        <v>4473.07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7"/>
    </row>
    <row r="329" spans="1:15" ht="15">
      <c r="A329" s="14">
        <v>42349</v>
      </c>
      <c r="B329" s="15">
        <v>4549.5600000000004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7"/>
    </row>
    <row r="330" spans="1:15" ht="15">
      <c r="A330" s="14">
        <v>42348</v>
      </c>
      <c r="B330" s="15">
        <v>4635.0600000000004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7"/>
    </row>
    <row r="331" spans="1:15" ht="15">
      <c r="A331" s="14">
        <v>42347</v>
      </c>
      <c r="B331" s="15">
        <v>4637.45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7"/>
    </row>
    <row r="332" spans="1:15" ht="15">
      <c r="A332" s="14">
        <v>42346</v>
      </c>
      <c r="B332" s="15">
        <v>4681.8599999999997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7"/>
    </row>
    <row r="333" spans="1:15" ht="15">
      <c r="A333" s="14">
        <v>42345</v>
      </c>
      <c r="B333" s="15">
        <v>4756.41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7"/>
    </row>
    <row r="334" spans="1:15" ht="15">
      <c r="A334" s="14">
        <v>42342</v>
      </c>
      <c r="B334" s="15">
        <v>4714.79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7"/>
    </row>
    <row r="335" spans="1:15" ht="15">
      <c r="A335" s="14">
        <v>42341</v>
      </c>
      <c r="B335" s="15">
        <v>4730.21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7"/>
    </row>
    <row r="336" spans="1:15" ht="15">
      <c r="A336" s="14">
        <v>42340</v>
      </c>
      <c r="B336" s="15">
        <v>4905.76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7"/>
    </row>
    <row r="337" spans="1:15" ht="15">
      <c r="A337" s="14">
        <v>42339</v>
      </c>
      <c r="B337" s="15">
        <v>4914.53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7"/>
    </row>
    <row r="338" spans="1:15" ht="15">
      <c r="A338" s="14">
        <v>42338</v>
      </c>
      <c r="B338" s="15">
        <v>4957.6000000000004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7"/>
    </row>
    <row r="339" spans="1:15" ht="15">
      <c r="A339" s="14">
        <v>42335</v>
      </c>
      <c r="B339" s="15">
        <v>4930.1400000000003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7"/>
    </row>
    <row r="340" spans="1:15" ht="15">
      <c r="A340" s="14">
        <v>42334</v>
      </c>
      <c r="B340" s="15">
        <v>4946.0200000000004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7"/>
    </row>
    <row r="341" spans="1:15" ht="15">
      <c r="A341" s="14">
        <v>42333</v>
      </c>
      <c r="B341" s="15">
        <v>4892.99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7"/>
    </row>
    <row r="342" spans="1:15" ht="15">
      <c r="A342" s="14">
        <v>42332</v>
      </c>
      <c r="B342" s="15">
        <v>4820.28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7"/>
    </row>
    <row r="343" spans="1:15" ht="15">
      <c r="A343" s="14">
        <v>42331</v>
      </c>
      <c r="B343" s="15">
        <v>4889.12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7"/>
    </row>
    <row r="344" spans="1:15" ht="15">
      <c r="A344" s="14">
        <v>42328</v>
      </c>
      <c r="B344" s="15">
        <v>4910.97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7"/>
    </row>
    <row r="345" spans="1:15" ht="15">
      <c r="A345" s="14">
        <v>42327</v>
      </c>
      <c r="B345" s="15">
        <v>4915.1000000000004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7"/>
    </row>
    <row r="346" spans="1:15" ht="15">
      <c r="A346" s="14">
        <v>42326</v>
      </c>
      <c r="B346" s="15">
        <v>4906.72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7"/>
    </row>
    <row r="347" spans="1:15" ht="15">
      <c r="A347" s="14">
        <v>42325</v>
      </c>
      <c r="B347" s="15">
        <v>4937.3100000000004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7"/>
    </row>
    <row r="348" spans="1:15" ht="15">
      <c r="A348" s="14">
        <v>42324</v>
      </c>
      <c r="B348" s="15">
        <v>4804.3100000000004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7"/>
    </row>
    <row r="349" spans="1:15" ht="15">
      <c r="A349" s="14">
        <v>42321</v>
      </c>
      <c r="B349" s="15">
        <v>4807.95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7"/>
    </row>
    <row r="350" spans="1:15" ht="15">
      <c r="A350" s="14">
        <v>42320</v>
      </c>
      <c r="B350" s="15">
        <v>4856.6499999999996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7"/>
    </row>
    <row r="351" spans="1:15" ht="15">
      <c r="A351" s="14">
        <v>42319</v>
      </c>
      <c r="B351" s="15">
        <v>4952.51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7"/>
    </row>
    <row r="352" spans="1:15" ht="15">
      <c r="A352" s="14">
        <v>42318</v>
      </c>
      <c r="B352" s="15">
        <v>4912.16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7"/>
    </row>
    <row r="353" spans="1:15" ht="15">
      <c r="A353" s="14">
        <v>42317</v>
      </c>
      <c r="B353" s="15">
        <v>4911.17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7"/>
    </row>
    <row r="354" spans="1:15" ht="15">
      <c r="A354" s="14">
        <v>42314</v>
      </c>
      <c r="B354" s="15">
        <v>4984.1499999999996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7"/>
    </row>
    <row r="355" spans="1:15" ht="15">
      <c r="A355" s="14">
        <v>42313</v>
      </c>
      <c r="B355" s="15">
        <v>4980.04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7"/>
    </row>
    <row r="356" spans="1:15" ht="15">
      <c r="A356" s="14">
        <v>42312</v>
      </c>
      <c r="B356" s="15">
        <v>4948.29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7"/>
    </row>
    <row r="357" spans="1:15" ht="15">
      <c r="A357" s="14">
        <v>42311</v>
      </c>
      <c r="B357" s="15">
        <v>4936.18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7"/>
    </row>
    <row r="358" spans="1:15" ht="15">
      <c r="A358" s="14">
        <v>42310</v>
      </c>
      <c r="B358" s="15">
        <v>4916.21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7"/>
    </row>
    <row r="359" spans="1:15" ht="15">
      <c r="A359" s="14">
        <v>42307</v>
      </c>
      <c r="B359" s="15">
        <v>4897.66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7"/>
    </row>
    <row r="360" spans="1:15" ht="15">
      <c r="A360" s="14">
        <v>42306</v>
      </c>
      <c r="B360" s="15">
        <v>4885.82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7"/>
    </row>
    <row r="361" spans="1:15" ht="15">
      <c r="A361" s="14">
        <v>42305</v>
      </c>
      <c r="B361" s="15">
        <v>4890.58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7"/>
    </row>
    <row r="362" spans="1:15" ht="15">
      <c r="A362" s="14">
        <v>42304</v>
      </c>
      <c r="B362" s="15">
        <v>4847.07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7"/>
    </row>
    <row r="363" spans="1:15" ht="15">
      <c r="A363" s="14">
        <v>42303</v>
      </c>
      <c r="B363" s="15">
        <v>4897.13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7"/>
    </row>
    <row r="364" spans="1:15" ht="15">
      <c r="A364" s="14">
        <v>42300</v>
      </c>
      <c r="B364" s="15">
        <v>4923.6400000000003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7"/>
    </row>
    <row r="365" spans="1:15" ht="15">
      <c r="A365" s="14">
        <v>42299</v>
      </c>
      <c r="B365" s="15">
        <v>4802.18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7"/>
    </row>
    <row r="366" spans="1:15" ht="15">
      <c r="A366" s="14">
        <v>42298</v>
      </c>
      <c r="B366" s="15">
        <v>4695.1000000000004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7"/>
    </row>
    <row r="367" spans="1:15" ht="15">
      <c r="A367" s="14">
        <v>42297</v>
      </c>
      <c r="B367" s="15">
        <v>4673.8100000000004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7"/>
    </row>
    <row r="368" spans="1:15" ht="15">
      <c r="A368" s="14">
        <v>42296</v>
      </c>
      <c r="B368" s="15">
        <v>4704.07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7"/>
    </row>
    <row r="369" spans="1:15" ht="15">
      <c r="A369" s="14">
        <v>42293</v>
      </c>
      <c r="B369" s="15">
        <v>4702.79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7"/>
    </row>
    <row r="370" spans="1:15" ht="15">
      <c r="A370" s="14">
        <v>42292</v>
      </c>
      <c r="B370" s="15">
        <v>4675.29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7"/>
    </row>
    <row r="371" spans="1:15" ht="15">
      <c r="A371" s="14">
        <v>42291</v>
      </c>
      <c r="B371" s="15">
        <v>4609.03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7"/>
    </row>
    <row r="372" spans="1:15" ht="15">
      <c r="A372" s="14">
        <v>42290</v>
      </c>
      <c r="B372" s="15">
        <v>4643.38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7"/>
    </row>
    <row r="373" spans="1:15" ht="15">
      <c r="A373" s="14">
        <v>42289</v>
      </c>
      <c r="B373" s="15">
        <v>4688.7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7"/>
    </row>
    <row r="374" spans="1:15" ht="15">
      <c r="A374" s="14">
        <v>42286</v>
      </c>
      <c r="B374" s="15">
        <v>4701.3900000000003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7"/>
    </row>
    <row r="375" spans="1:15" ht="15">
      <c r="A375" s="14">
        <v>42285</v>
      </c>
      <c r="B375" s="15">
        <v>4675.91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7"/>
    </row>
    <row r="376" spans="1:15" ht="15">
      <c r="A376" s="14">
        <v>42284</v>
      </c>
      <c r="B376" s="15">
        <v>4667.34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7"/>
    </row>
    <row r="377" spans="1:15" ht="15">
      <c r="A377" s="14">
        <v>42283</v>
      </c>
      <c r="B377" s="15">
        <v>4660.6400000000003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7"/>
    </row>
    <row r="378" spans="1:15" ht="15">
      <c r="A378" s="14">
        <v>42282</v>
      </c>
      <c r="B378" s="15">
        <v>4616.8999999999996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7"/>
    </row>
    <row r="379" spans="1:15" ht="15">
      <c r="A379" s="14">
        <v>42279</v>
      </c>
      <c r="B379" s="15">
        <v>4458.88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7"/>
    </row>
    <row r="380" spans="1:15" ht="15">
      <c r="A380" s="14">
        <v>42278</v>
      </c>
      <c r="B380" s="15">
        <v>4426.54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7"/>
    </row>
    <row r="381" spans="1:15" ht="15">
      <c r="A381" s="14">
        <v>42277</v>
      </c>
      <c r="B381" s="15">
        <v>4455.29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7"/>
    </row>
    <row r="382" spans="1:15" ht="15">
      <c r="A382" s="14">
        <v>42276</v>
      </c>
      <c r="B382" s="15">
        <v>4343.7299999999996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7"/>
    </row>
    <row r="383" spans="1:15" ht="15">
      <c r="A383" s="14">
        <v>42275</v>
      </c>
      <c r="B383" s="15">
        <v>4357.05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7"/>
    </row>
    <row r="384" spans="1:15" ht="15">
      <c r="A384" s="14">
        <v>42272</v>
      </c>
      <c r="B384" s="15">
        <v>4480.66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7"/>
    </row>
    <row r="385" spans="1:15" ht="15">
      <c r="A385" s="14">
        <v>42271</v>
      </c>
      <c r="B385" s="15">
        <v>4347.24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7"/>
    </row>
    <row r="386" spans="1:15" ht="15">
      <c r="A386" s="14">
        <v>42270</v>
      </c>
      <c r="B386" s="15">
        <v>4432.83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7"/>
    </row>
    <row r="387" spans="1:15" ht="15">
      <c r="A387" s="14">
        <v>42269</v>
      </c>
      <c r="B387" s="15">
        <v>4428.51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7"/>
    </row>
    <row r="388" spans="1:15" ht="15">
      <c r="A388" s="14">
        <v>42268</v>
      </c>
      <c r="B388" s="15">
        <v>4585.5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7"/>
    </row>
    <row r="389" spans="1:15" ht="15">
      <c r="A389" s="14">
        <v>42265</v>
      </c>
      <c r="B389" s="15">
        <v>4535.8500000000004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7"/>
    </row>
    <row r="390" spans="1:15" ht="15">
      <c r="A390" s="14">
        <v>42264</v>
      </c>
      <c r="B390" s="15">
        <v>4655.1400000000003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7"/>
    </row>
    <row r="391" spans="1:15" ht="15">
      <c r="A391" s="14">
        <v>42263</v>
      </c>
      <c r="B391" s="15">
        <v>4645.84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7"/>
    </row>
    <row r="392" spans="1:15" ht="15">
      <c r="A392" s="14">
        <v>42262</v>
      </c>
      <c r="B392" s="15">
        <v>4569.37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7"/>
    </row>
    <row r="393" spans="1:15" ht="15">
      <c r="A393" s="14">
        <v>42261</v>
      </c>
      <c r="B393" s="15">
        <v>4518.1499999999996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7"/>
    </row>
    <row r="394" spans="1:15" ht="15">
      <c r="A394" s="14">
        <v>42258</v>
      </c>
      <c r="B394" s="15">
        <v>4548.72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7"/>
    </row>
    <row r="395" spans="1:15" ht="15">
      <c r="A395" s="14">
        <v>42257</v>
      </c>
      <c r="B395" s="15">
        <v>4596.53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7"/>
    </row>
    <row r="396" spans="1:15" ht="15">
      <c r="A396" s="14">
        <v>42256</v>
      </c>
      <c r="B396" s="15">
        <v>4664.59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7"/>
    </row>
    <row r="397" spans="1:15" ht="15">
      <c r="A397" s="14">
        <v>42255</v>
      </c>
      <c r="B397" s="15">
        <v>4598.26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7"/>
    </row>
    <row r="398" spans="1:15" ht="15">
      <c r="A398" s="14">
        <v>42254</v>
      </c>
      <c r="B398" s="15">
        <v>4549.6400000000003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7"/>
    </row>
    <row r="399" spans="1:15" ht="15">
      <c r="A399" s="14">
        <v>42251</v>
      </c>
      <c r="B399" s="15">
        <v>4523.08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7"/>
    </row>
    <row r="400" spans="1:15" ht="15">
      <c r="A400" s="14">
        <v>42250</v>
      </c>
      <c r="B400" s="15">
        <v>4653.79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7"/>
    </row>
    <row r="401" spans="1:15" ht="15">
      <c r="A401" s="14">
        <v>42249</v>
      </c>
      <c r="B401" s="15">
        <v>4554.92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7"/>
    </row>
    <row r="402" spans="1:15" ht="15">
      <c r="A402" s="14">
        <v>42248</v>
      </c>
      <c r="B402" s="15">
        <v>4541.16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7"/>
    </row>
    <row r="403" spans="1:15" ht="15">
      <c r="A403" s="14">
        <v>42247</v>
      </c>
      <c r="B403" s="15">
        <v>4652.95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7"/>
    </row>
    <row r="404" spans="1:15" ht="15">
      <c r="A404" s="14">
        <v>42244</v>
      </c>
      <c r="B404" s="15">
        <v>4675.13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7"/>
    </row>
    <row r="405" spans="1:15" ht="15">
      <c r="A405" s="14">
        <v>42243</v>
      </c>
      <c r="B405" s="15">
        <v>4658.18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7"/>
    </row>
    <row r="406" spans="1:15" ht="15">
      <c r="A406" s="14">
        <v>42242</v>
      </c>
      <c r="B406" s="15">
        <v>4501.05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7"/>
    </row>
    <row r="407" spans="1:15" ht="15">
      <c r="A407" s="14">
        <v>42241</v>
      </c>
      <c r="B407" s="15">
        <v>4564.8599999999997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7"/>
    </row>
    <row r="408" spans="1:15" ht="15">
      <c r="A408" s="14">
        <v>42240</v>
      </c>
      <c r="B408" s="15">
        <v>4383.46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7"/>
    </row>
    <row r="409" spans="1:15" ht="15">
      <c r="A409" s="14">
        <v>42237</v>
      </c>
      <c r="B409" s="15">
        <v>4630.99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7"/>
    </row>
    <row r="410" spans="1:15" ht="15">
      <c r="A410" s="14">
        <v>42236</v>
      </c>
      <c r="B410" s="15">
        <v>4783.55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7"/>
    </row>
    <row r="411" spans="1:15" ht="15">
      <c r="A411" s="14">
        <v>42235</v>
      </c>
      <c r="B411" s="15">
        <v>4884.1000000000004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7"/>
    </row>
    <row r="412" spans="1:15" ht="15">
      <c r="A412" s="14">
        <v>42234</v>
      </c>
      <c r="B412" s="15">
        <v>4971.25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7"/>
    </row>
    <row r="413" spans="1:15" ht="15">
      <c r="A413" s="14">
        <v>42233</v>
      </c>
      <c r="B413" s="15">
        <v>4984.83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7"/>
    </row>
    <row r="414" spans="1:15" ht="15">
      <c r="A414" s="14">
        <v>42230</v>
      </c>
      <c r="B414" s="15">
        <v>4956.47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7"/>
    </row>
    <row r="415" spans="1:15" ht="15">
      <c r="A415" s="14">
        <v>42229</v>
      </c>
      <c r="B415" s="15">
        <v>4986.8500000000004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7"/>
    </row>
    <row r="416" spans="1:15" ht="15">
      <c r="A416" s="14">
        <v>42228</v>
      </c>
      <c r="B416" s="15">
        <v>4925.43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7"/>
    </row>
    <row r="417" spans="1:15" ht="15">
      <c r="A417" s="14">
        <v>42227</v>
      </c>
      <c r="B417" s="15">
        <v>5099.03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7"/>
    </row>
    <row r="418" spans="1:15" ht="15">
      <c r="A418" s="14">
        <v>42226</v>
      </c>
      <c r="B418" s="15">
        <v>5195.41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7"/>
    </row>
    <row r="419" spans="1:15" ht="15">
      <c r="A419" s="14">
        <v>42223</v>
      </c>
      <c r="B419" s="15">
        <v>5154.75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7"/>
    </row>
    <row r="420" spans="1:15" ht="15">
      <c r="A420" s="14">
        <v>42222</v>
      </c>
      <c r="B420" s="15">
        <v>5192.1099999999997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7"/>
    </row>
    <row r="421" spans="1:15" ht="15">
      <c r="A421" s="14">
        <v>42221</v>
      </c>
      <c r="B421" s="15">
        <v>5196.7299999999996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7"/>
    </row>
    <row r="422" spans="1:15" ht="15">
      <c r="A422" s="14">
        <v>42220</v>
      </c>
      <c r="B422" s="15">
        <v>5112.1400000000003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7"/>
    </row>
    <row r="423" spans="1:15" ht="15">
      <c r="A423" s="14">
        <v>42219</v>
      </c>
      <c r="B423" s="15">
        <v>5120.5200000000004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7"/>
    </row>
    <row r="424" spans="1:15" ht="15">
      <c r="A424" s="14">
        <v>42216</v>
      </c>
      <c r="B424" s="15">
        <v>5082.6099999999997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7"/>
    </row>
    <row r="425" spans="1:15" ht="15">
      <c r="A425" s="14">
        <v>42215</v>
      </c>
      <c r="B425" s="15">
        <v>5046.42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7"/>
    </row>
    <row r="426" spans="1:15" ht="15">
      <c r="A426" s="14">
        <v>42214</v>
      </c>
      <c r="B426" s="15">
        <v>5017.4399999999996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7"/>
    </row>
    <row r="427" spans="1:15" ht="15">
      <c r="A427" s="14">
        <v>42213</v>
      </c>
      <c r="B427" s="15">
        <v>4977.32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7"/>
    </row>
    <row r="428" spans="1:15" ht="15">
      <c r="A428" s="14">
        <v>42212</v>
      </c>
      <c r="B428" s="15">
        <v>4927.6000000000004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7"/>
    </row>
    <row r="429" spans="1:15" ht="15">
      <c r="A429" s="14">
        <v>42209</v>
      </c>
      <c r="B429" s="15">
        <v>5057.3599999999997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7"/>
    </row>
    <row r="430" spans="1:15" ht="15">
      <c r="A430" s="14">
        <v>42208</v>
      </c>
      <c r="B430" s="15">
        <v>5086.74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7"/>
    </row>
    <row r="431" spans="1:15" ht="15">
      <c r="A431" s="14">
        <v>42207</v>
      </c>
      <c r="B431" s="15">
        <v>5082.57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7"/>
    </row>
    <row r="432" spans="1:15" ht="15">
      <c r="A432" s="14">
        <v>42206</v>
      </c>
      <c r="B432" s="15">
        <v>5106.57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7"/>
    </row>
    <row r="433" spans="1:15" ht="15">
      <c r="A433" s="14">
        <v>42205</v>
      </c>
      <c r="B433" s="15">
        <v>5142.49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7"/>
    </row>
    <row r="434" spans="1:15" ht="15">
      <c r="A434" s="14">
        <v>42202</v>
      </c>
      <c r="B434" s="15">
        <v>5124.3900000000003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7"/>
    </row>
    <row r="435" spans="1:15" ht="15">
      <c r="A435" s="14">
        <v>42201</v>
      </c>
      <c r="B435" s="15">
        <v>5121.5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7"/>
    </row>
    <row r="436" spans="1:15" ht="15">
      <c r="A436" s="14">
        <v>42200</v>
      </c>
      <c r="B436" s="15">
        <v>5047.24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7"/>
    </row>
    <row r="437" spans="1:15" ht="15">
      <c r="A437" s="14">
        <v>42199</v>
      </c>
      <c r="B437" s="15">
        <v>5032.47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7"/>
    </row>
    <row r="438" spans="1:15" ht="15">
      <c r="A438" s="14">
        <v>42198</v>
      </c>
      <c r="B438" s="15">
        <v>4998.1000000000004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7"/>
    </row>
    <row r="439" spans="1:15" ht="15">
      <c r="A439" s="14">
        <v>42195</v>
      </c>
      <c r="B439" s="15">
        <v>4903.07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7"/>
    </row>
    <row r="440" spans="1:15" ht="15">
      <c r="A440" s="14">
        <v>42194</v>
      </c>
      <c r="B440" s="15">
        <v>4757.22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7"/>
    </row>
    <row r="441" spans="1:15" ht="15">
      <c r="A441" s="14">
        <v>42193</v>
      </c>
      <c r="B441" s="15">
        <v>4639.0200000000004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7"/>
    </row>
    <row r="442" spans="1:15" ht="15">
      <c r="A442" s="14">
        <v>42192</v>
      </c>
      <c r="B442" s="15">
        <v>4604.6400000000003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7"/>
    </row>
    <row r="443" spans="1:15" ht="15">
      <c r="A443" s="14">
        <v>42191</v>
      </c>
      <c r="B443" s="15">
        <v>4711.54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7"/>
    </row>
    <row r="444" spans="1:15" ht="15">
      <c r="A444" s="14">
        <v>42188</v>
      </c>
      <c r="B444" s="15">
        <v>4808.22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7"/>
    </row>
    <row r="445" spans="1:15" ht="15">
      <c r="A445" s="14">
        <v>42187</v>
      </c>
      <c r="B445" s="15">
        <v>4835.5600000000004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7"/>
    </row>
    <row r="446" spans="1:15" ht="15">
      <c r="A446" s="14">
        <v>42186</v>
      </c>
      <c r="B446" s="15">
        <v>4883.1899999999996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7"/>
    </row>
    <row r="447" spans="1:15" ht="15">
      <c r="A447" s="14">
        <v>42185</v>
      </c>
      <c r="B447" s="15">
        <v>4790.2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7"/>
    </row>
    <row r="448" spans="1:15" ht="15">
      <c r="A448" s="14">
        <v>42184</v>
      </c>
      <c r="B448" s="15">
        <v>4869.82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7"/>
    </row>
    <row r="449" spans="1:15" ht="15">
      <c r="A449" s="14">
        <v>42181</v>
      </c>
      <c r="B449" s="15">
        <v>5059.17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7"/>
    </row>
    <row r="450" spans="1:15" ht="15">
      <c r="A450" s="14">
        <v>42180</v>
      </c>
      <c r="B450" s="15">
        <v>5041.71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7"/>
    </row>
    <row r="451" spans="1:15" ht="15">
      <c r="A451" s="14">
        <v>42179</v>
      </c>
      <c r="B451" s="15">
        <v>5045.3500000000004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7"/>
    </row>
    <row r="452" spans="1:15" ht="15">
      <c r="A452" s="14">
        <v>42178</v>
      </c>
      <c r="B452" s="15">
        <v>5057.68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7"/>
    </row>
    <row r="453" spans="1:15" ht="15">
      <c r="A453" s="14">
        <v>42177</v>
      </c>
      <c r="B453" s="15">
        <v>4998.6099999999997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7"/>
    </row>
    <row r="454" spans="1:15" ht="15">
      <c r="A454" s="14">
        <v>42174</v>
      </c>
      <c r="B454" s="15">
        <v>4815.37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7"/>
    </row>
    <row r="455" spans="1:15" ht="15">
      <c r="A455" s="14">
        <v>42173</v>
      </c>
      <c r="B455" s="15">
        <v>4803.4799999999996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7"/>
    </row>
    <row r="456" spans="1:15" ht="15">
      <c r="A456" s="14">
        <v>42172</v>
      </c>
      <c r="B456" s="15">
        <v>4790.62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7"/>
    </row>
    <row r="457" spans="1:15" ht="15">
      <c r="A457" s="14">
        <v>42171</v>
      </c>
      <c r="B457" s="15">
        <v>4839.8599999999997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7"/>
    </row>
    <row r="458" spans="1:15" ht="15">
      <c r="A458" s="14">
        <v>42170</v>
      </c>
      <c r="B458" s="15">
        <v>4815.3599999999997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7"/>
    </row>
    <row r="459" spans="1:15" ht="15">
      <c r="A459" s="14">
        <v>42167</v>
      </c>
      <c r="B459" s="15">
        <v>4901.1899999999996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7"/>
    </row>
    <row r="460" spans="1:15" ht="15">
      <c r="A460" s="14">
        <v>42166</v>
      </c>
      <c r="B460" s="15">
        <v>4971.37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7"/>
    </row>
    <row r="461" spans="1:15" ht="15">
      <c r="A461" s="14">
        <v>42165</v>
      </c>
      <c r="B461" s="15">
        <v>4934.91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7"/>
    </row>
    <row r="462" spans="1:15" ht="15">
      <c r="A462" s="14">
        <v>42164</v>
      </c>
      <c r="B462" s="15">
        <v>4850.22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7"/>
    </row>
    <row r="463" spans="1:15" ht="15">
      <c r="A463" s="14">
        <v>42163</v>
      </c>
      <c r="B463" s="15">
        <v>4857.66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7"/>
    </row>
    <row r="464" spans="1:15" ht="15">
      <c r="A464" s="14">
        <v>42160</v>
      </c>
      <c r="B464" s="15">
        <v>4920.74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7"/>
    </row>
    <row r="465" spans="1:15" ht="15">
      <c r="A465" s="14">
        <v>42159</v>
      </c>
      <c r="B465" s="15">
        <v>4987.13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7"/>
    </row>
    <row r="466" spans="1:15" ht="15">
      <c r="A466" s="14">
        <v>42158</v>
      </c>
      <c r="B466" s="15">
        <v>5034.17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7"/>
    </row>
    <row r="467" spans="1:15" ht="15">
      <c r="A467" s="14">
        <v>42157</v>
      </c>
      <c r="B467" s="15">
        <v>5004.46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7"/>
    </row>
    <row r="468" spans="1:15" ht="15">
      <c r="A468" s="14">
        <v>42156</v>
      </c>
      <c r="B468" s="15">
        <v>5025.3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7"/>
    </row>
    <row r="469" spans="1:15" ht="15">
      <c r="A469" s="14">
        <v>42153</v>
      </c>
      <c r="B469" s="15">
        <v>5007.8900000000003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7"/>
    </row>
    <row r="470" spans="1:15" ht="15">
      <c r="A470" s="14">
        <v>42152</v>
      </c>
      <c r="B470" s="15">
        <v>5137.83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7"/>
    </row>
    <row r="471" spans="1:15" ht="15">
      <c r="A471" s="14">
        <v>42151</v>
      </c>
      <c r="B471" s="15">
        <v>5182.53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7"/>
    </row>
    <row r="472" spans="1:15" ht="15">
      <c r="A472" s="14">
        <v>42150</v>
      </c>
      <c r="B472" s="15">
        <v>5083.54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7"/>
    </row>
    <row r="473" spans="1:15" ht="15">
      <c r="A473" s="14">
        <v>42149</v>
      </c>
      <c r="B473" s="15">
        <v>5117.17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7"/>
    </row>
    <row r="474" spans="1:15" ht="15">
      <c r="A474" s="14">
        <v>42146</v>
      </c>
      <c r="B474" s="15">
        <v>5142.8900000000003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7"/>
    </row>
    <row r="475" spans="1:15" ht="15">
      <c r="A475" s="14">
        <v>42145</v>
      </c>
      <c r="B475" s="15">
        <v>5146.7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7"/>
    </row>
    <row r="476" spans="1:15" ht="15">
      <c r="A476" s="14">
        <v>42144</v>
      </c>
      <c r="B476" s="15">
        <v>5133.3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7"/>
    </row>
    <row r="477" spans="1:15" ht="15">
      <c r="A477" s="14">
        <v>42143</v>
      </c>
      <c r="B477" s="15">
        <v>5117.3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7"/>
    </row>
    <row r="478" spans="1:15" ht="15">
      <c r="A478" s="14">
        <v>42142</v>
      </c>
      <c r="B478" s="15">
        <v>5012.3100000000004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7"/>
    </row>
    <row r="479" spans="1:15" ht="15">
      <c r="A479" s="14">
        <v>42139</v>
      </c>
      <c r="B479" s="15">
        <v>4993.82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7"/>
    </row>
    <row r="480" spans="1:15" ht="15">
      <c r="A480" s="14">
        <v>42138</v>
      </c>
      <c r="B480" s="15">
        <v>5029.3100000000004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7"/>
    </row>
    <row r="481" spans="1:15" ht="15">
      <c r="A481" s="14">
        <v>42137</v>
      </c>
      <c r="B481" s="15">
        <v>4961.8599999999997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7"/>
    </row>
    <row r="482" spans="1:15" ht="15">
      <c r="A482" s="14">
        <v>42136</v>
      </c>
      <c r="B482" s="15">
        <v>4974.6499999999996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7"/>
    </row>
    <row r="483" spans="1:15" ht="15">
      <c r="A483" s="14">
        <v>42135</v>
      </c>
      <c r="B483" s="15">
        <v>5027.87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7"/>
    </row>
    <row r="484" spans="1:15" ht="15">
      <c r="A484" s="14">
        <v>42132</v>
      </c>
      <c r="B484" s="15">
        <v>5090.3900000000003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7"/>
    </row>
    <row r="485" spans="1:15" ht="15">
      <c r="A485" s="14">
        <v>42131</v>
      </c>
      <c r="B485" s="15">
        <v>4967.22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7"/>
    </row>
    <row r="486" spans="1:15" ht="15">
      <c r="A486" s="14">
        <v>42130</v>
      </c>
      <c r="B486" s="15">
        <v>4981.59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7"/>
    </row>
    <row r="487" spans="1:15" ht="15">
      <c r="A487" s="14">
        <v>42129</v>
      </c>
      <c r="B487" s="15">
        <v>4974.07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7"/>
    </row>
    <row r="488" spans="1:15" ht="15">
      <c r="A488" s="14">
        <v>42128</v>
      </c>
      <c r="B488" s="15">
        <v>5081.97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7"/>
    </row>
    <row r="489" spans="1:15" ht="15">
      <c r="A489" s="14">
        <v>42124</v>
      </c>
      <c r="B489" s="15">
        <v>5046.49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7"/>
    </row>
    <row r="490" spans="1:15" ht="15">
      <c r="A490" s="14">
        <v>42123</v>
      </c>
      <c r="B490" s="15">
        <v>5039.3900000000003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7"/>
    </row>
    <row r="491" spans="1:15" ht="15">
      <c r="A491" s="14">
        <v>42122</v>
      </c>
      <c r="B491" s="15">
        <v>5173.38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7"/>
    </row>
    <row r="492" spans="1:15" ht="15">
      <c r="A492" s="14">
        <v>42121</v>
      </c>
      <c r="B492" s="15">
        <v>5268.91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7"/>
    </row>
    <row r="493" spans="1:15" ht="15">
      <c r="A493" s="14">
        <v>42118</v>
      </c>
      <c r="B493" s="15">
        <v>5201.45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7"/>
    </row>
    <row r="494" spans="1:15" ht="15">
      <c r="A494" s="14">
        <v>42117</v>
      </c>
      <c r="B494" s="15">
        <v>5178.91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7"/>
    </row>
    <row r="495" spans="1:15" ht="15">
      <c r="A495" s="14">
        <v>42116</v>
      </c>
      <c r="B495" s="15">
        <v>5211.09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7"/>
    </row>
    <row r="496" spans="1:15" ht="15">
      <c r="A496" s="14">
        <v>42115</v>
      </c>
      <c r="B496" s="15">
        <v>5192.6400000000003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7"/>
    </row>
    <row r="497" spans="1:15" ht="15">
      <c r="A497" s="14">
        <v>42114</v>
      </c>
      <c r="B497" s="15">
        <v>5187.59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7"/>
    </row>
    <row r="498" spans="1:15" ht="15">
      <c r="A498" s="14">
        <v>42111</v>
      </c>
      <c r="B498" s="15">
        <v>5143.26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7"/>
    </row>
    <row r="499" spans="1:15" ht="15">
      <c r="A499" s="14">
        <v>42110</v>
      </c>
      <c r="B499" s="15">
        <v>5224.49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7"/>
    </row>
    <row r="500" spans="1:15" ht="15">
      <c r="A500" s="14">
        <v>42109</v>
      </c>
      <c r="B500" s="15">
        <v>5254.35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7"/>
    </row>
    <row r="501" spans="1:15" ht="15">
      <c r="A501" s="14">
        <v>42108</v>
      </c>
      <c r="B501" s="15">
        <v>5218.0600000000004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7"/>
    </row>
    <row r="502" spans="1:15" ht="15">
      <c r="A502" s="14">
        <v>42107</v>
      </c>
      <c r="B502" s="15">
        <v>5254.12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7"/>
    </row>
    <row r="503" spans="1:15" ht="15">
      <c r="A503" s="14">
        <v>42104</v>
      </c>
      <c r="B503" s="15">
        <v>5240.46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7"/>
    </row>
    <row r="504" spans="1:15" ht="15">
      <c r="A504" s="14">
        <v>42103</v>
      </c>
      <c r="B504" s="15">
        <v>5208.95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7"/>
    </row>
    <row r="505" spans="1:15" ht="15">
      <c r="A505" s="14">
        <v>42102</v>
      </c>
      <c r="B505" s="15">
        <v>5136.8599999999997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7"/>
    </row>
    <row r="506" spans="1:15" ht="15">
      <c r="A506" s="14">
        <v>42101</v>
      </c>
      <c r="B506" s="15">
        <v>5151.1899999999996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7"/>
    </row>
    <row r="507" spans="1:15" ht="15">
      <c r="A507" s="14">
        <v>42096</v>
      </c>
      <c r="B507" s="15">
        <v>5074.1400000000003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7"/>
    </row>
    <row r="508" spans="1:15" ht="15">
      <c r="A508" s="14">
        <v>42095</v>
      </c>
      <c r="B508" s="15">
        <v>5062.22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7"/>
    </row>
    <row r="509" spans="1:15" ht="15">
      <c r="A509" s="14">
        <v>42094</v>
      </c>
      <c r="B509" s="15">
        <v>5033.6400000000003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7"/>
    </row>
    <row r="510" spans="1:15" ht="15">
      <c r="A510" s="14">
        <v>42093</v>
      </c>
      <c r="B510" s="15">
        <v>5083.5200000000004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7"/>
    </row>
    <row r="511" spans="1:15" ht="15">
      <c r="A511" s="14">
        <v>42090</v>
      </c>
      <c r="B511" s="15">
        <v>5034.0600000000004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7"/>
    </row>
    <row r="512" spans="1:15" ht="15">
      <c r="A512" s="14">
        <v>42089</v>
      </c>
      <c r="B512" s="15">
        <v>5006.3500000000004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7"/>
    </row>
    <row r="513" spans="1:15" ht="15">
      <c r="A513" s="14">
        <v>42088</v>
      </c>
      <c r="B513" s="15">
        <v>5020.99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7"/>
    </row>
    <row r="514" spans="1:15" ht="15">
      <c r="A514" s="14">
        <v>42087</v>
      </c>
      <c r="B514" s="15">
        <v>5088.28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7"/>
    </row>
    <row r="515" spans="1:15" ht="15">
      <c r="A515" s="14">
        <v>42086</v>
      </c>
      <c r="B515" s="15">
        <v>5054.5200000000004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7"/>
    </row>
    <row r="516" spans="1:15" ht="15">
      <c r="A516" s="14">
        <v>42083</v>
      </c>
      <c r="B516" s="15">
        <v>5087.49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7"/>
    </row>
    <row r="517" spans="1:15" ht="15">
      <c r="A517" s="14">
        <v>42082</v>
      </c>
      <c r="B517" s="15">
        <v>5037.18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7"/>
    </row>
    <row r="518" spans="1:15" ht="15">
      <c r="A518" s="14">
        <v>42081</v>
      </c>
      <c r="B518" s="15">
        <v>5033.42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7"/>
    </row>
    <row r="519" spans="1:15" ht="15">
      <c r="A519" s="14">
        <v>42080</v>
      </c>
      <c r="B519" s="15">
        <v>5028.93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7"/>
    </row>
    <row r="520" spans="1:15" ht="15">
      <c r="A520" s="14">
        <v>42079</v>
      </c>
      <c r="B520" s="15">
        <v>5061.16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7"/>
    </row>
    <row r="521" spans="1:15" ht="15">
      <c r="A521" s="14">
        <v>42076</v>
      </c>
      <c r="B521" s="15">
        <v>5010.46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7"/>
    </row>
    <row r="522" spans="1:15" ht="15">
      <c r="A522" s="14">
        <v>42075</v>
      </c>
      <c r="B522" s="15">
        <v>4987.33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7"/>
    </row>
    <row r="523" spans="1:15" ht="15">
      <c r="A523" s="14">
        <v>42074</v>
      </c>
      <c r="B523" s="15">
        <v>4997.75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7"/>
    </row>
    <row r="524" spans="1:15" ht="15">
      <c r="A524" s="14">
        <v>42073</v>
      </c>
      <c r="B524" s="15">
        <v>4881.95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7"/>
    </row>
    <row r="525" spans="1:15" ht="15">
      <c r="A525" s="14">
        <v>42072</v>
      </c>
      <c r="B525" s="15">
        <v>4937.2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7"/>
    </row>
    <row r="526" spans="1:15" ht="15">
      <c r="A526" s="14">
        <v>42069</v>
      </c>
      <c r="B526" s="15">
        <v>4964.3500000000004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7"/>
    </row>
    <row r="527" spans="1:15" ht="15">
      <c r="A527" s="14">
        <v>42068</v>
      </c>
      <c r="B527" s="15">
        <v>4963.51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7"/>
    </row>
    <row r="528" spans="1:15" ht="15">
      <c r="A528" s="14">
        <v>42067</v>
      </c>
      <c r="B528" s="15">
        <v>4917.3500000000004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7"/>
    </row>
    <row r="529" spans="1:15" ht="15">
      <c r="A529" s="14">
        <v>42066</v>
      </c>
      <c r="B529" s="15">
        <v>4869.25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7"/>
    </row>
    <row r="530" spans="1:15" ht="15">
      <c r="A530" s="14">
        <v>42065</v>
      </c>
      <c r="B530" s="15">
        <v>4917.32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7"/>
    </row>
    <row r="531" spans="1:15" ht="15">
      <c r="A531" s="14">
        <v>42062</v>
      </c>
      <c r="B531" s="15">
        <v>4951.4799999999996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7"/>
    </row>
    <row r="532" spans="1:15" ht="15">
      <c r="A532" s="14">
        <v>42061</v>
      </c>
      <c r="B532" s="15">
        <v>4910.62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7"/>
    </row>
    <row r="533" spans="1:15" ht="15">
      <c r="A533" s="14">
        <v>42060</v>
      </c>
      <c r="B533" s="15">
        <v>4882.22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7"/>
    </row>
    <row r="534" spans="1:15" ht="15">
      <c r="A534" s="14">
        <v>42059</v>
      </c>
      <c r="B534" s="15">
        <v>4886.4399999999996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7"/>
    </row>
    <row r="535" spans="1:15" ht="15">
      <c r="A535" s="14">
        <v>42058</v>
      </c>
      <c r="B535" s="15">
        <v>4862.3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7"/>
    </row>
    <row r="536" spans="1:15" ht="15">
      <c r="A536" s="14">
        <v>42055</v>
      </c>
      <c r="B536" s="15">
        <v>4830.8999999999996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7"/>
    </row>
    <row r="537" spans="1:15" ht="15">
      <c r="A537" s="14">
        <v>42054</v>
      </c>
      <c r="B537" s="15">
        <v>4833.28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7"/>
    </row>
    <row r="538" spans="1:15" ht="15">
      <c r="A538" s="14">
        <v>42053</v>
      </c>
      <c r="B538" s="15">
        <v>4799.03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7"/>
    </row>
    <row r="539" spans="1:15" ht="15">
      <c r="A539" s="14">
        <v>42052</v>
      </c>
      <c r="B539" s="15">
        <v>4753.99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7"/>
    </row>
    <row r="540" spans="1:15" ht="15">
      <c r="A540" s="14">
        <v>42051</v>
      </c>
      <c r="B540" s="15">
        <v>4751.95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7"/>
    </row>
    <row r="541" spans="1:15" ht="15">
      <c r="A541" s="14">
        <v>42048</v>
      </c>
      <c r="B541" s="15">
        <v>4759.3599999999997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7"/>
    </row>
    <row r="542" spans="1:15" ht="15">
      <c r="A542" s="14">
        <v>42047</v>
      </c>
      <c r="B542" s="15">
        <v>4726.2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7"/>
    </row>
    <row r="543" spans="1:15" ht="15">
      <c r="A543" s="14">
        <v>42046</v>
      </c>
      <c r="B543" s="15">
        <v>4679.38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7"/>
    </row>
    <row r="544" spans="1:15" ht="15">
      <c r="A544" s="14">
        <v>42045</v>
      </c>
      <c r="B544" s="15">
        <v>4695.6499999999996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7"/>
    </row>
    <row r="545" spans="1:15" ht="15">
      <c r="A545" s="14">
        <v>42044</v>
      </c>
      <c r="B545" s="15">
        <v>4651.08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7"/>
    </row>
    <row r="546" spans="1:15" ht="15">
      <c r="A546" s="14">
        <v>42041</v>
      </c>
      <c r="B546" s="15">
        <v>4691.03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7"/>
    </row>
    <row r="547" spans="1:15" ht="15">
      <c r="A547" s="14">
        <v>42040</v>
      </c>
      <c r="B547" s="15">
        <v>4703.3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7"/>
    </row>
    <row r="548" spans="1:15" ht="15">
      <c r="A548" s="14">
        <v>42039</v>
      </c>
      <c r="B548" s="15">
        <v>4696.3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7"/>
    </row>
    <row r="549" spans="1:15" ht="15">
      <c r="A549" s="14">
        <v>42038</v>
      </c>
      <c r="B549" s="15">
        <v>4677.8999999999996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7"/>
    </row>
    <row r="550" spans="1:15" ht="15">
      <c r="A550" s="14">
        <v>42037</v>
      </c>
      <c r="B550" s="15">
        <v>4627.67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7"/>
    </row>
    <row r="551" spans="1:15" ht="15">
      <c r="A551" s="14">
        <v>42034</v>
      </c>
      <c r="B551" s="15">
        <v>4604.25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7"/>
    </row>
    <row r="552" spans="1:15" ht="15">
      <c r="A552" s="14">
        <v>42033</v>
      </c>
      <c r="B552" s="15">
        <v>4631.43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7"/>
    </row>
    <row r="553" spans="1:15" ht="15">
      <c r="A553" s="14">
        <v>42032</v>
      </c>
      <c r="B553" s="15">
        <v>4610.9399999999996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7"/>
    </row>
    <row r="554" spans="1:15" ht="15">
      <c r="A554" s="14">
        <v>42031</v>
      </c>
      <c r="B554" s="15">
        <v>4624.21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7"/>
    </row>
    <row r="555" spans="1:15" ht="15">
      <c r="A555" s="14">
        <v>42030</v>
      </c>
      <c r="B555" s="15">
        <v>4675.13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7"/>
    </row>
    <row r="556" spans="1:15" ht="15">
      <c r="A556" s="14">
        <v>42027</v>
      </c>
      <c r="B556" s="15">
        <v>4640.6899999999996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7"/>
    </row>
    <row r="557" spans="1:15" ht="15">
      <c r="A557" s="14">
        <v>42026</v>
      </c>
      <c r="B557" s="15">
        <v>4552.8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7"/>
    </row>
    <row r="558" spans="1:15" ht="15">
      <c r="A558" s="14">
        <v>42025</v>
      </c>
      <c r="B558" s="15">
        <v>4484.82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7"/>
    </row>
    <row r="559" spans="1:15" ht="15">
      <c r="A559" s="14">
        <v>42024</v>
      </c>
      <c r="B559" s="15">
        <v>4446.0200000000004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7"/>
    </row>
    <row r="560" spans="1:15" ht="15">
      <c r="A560" s="14">
        <v>42023</v>
      </c>
      <c r="B560" s="15">
        <v>4394.93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7"/>
    </row>
    <row r="561" spans="1:15" ht="15">
      <c r="A561" s="14">
        <v>42020</v>
      </c>
      <c r="B561" s="15">
        <v>4379.62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7"/>
    </row>
    <row r="562" spans="1:15" ht="15">
      <c r="A562" s="14">
        <v>42019</v>
      </c>
      <c r="B562" s="15">
        <v>4323.2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7"/>
    </row>
    <row r="563" spans="1:15" ht="15">
      <c r="A563" s="14">
        <v>42018</v>
      </c>
      <c r="B563" s="15">
        <v>4223.24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7"/>
    </row>
    <row r="564" spans="1:15" ht="15">
      <c r="A564" s="14">
        <v>42017</v>
      </c>
      <c r="B564" s="15">
        <v>4290.28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7"/>
    </row>
    <row r="565" spans="1:15" ht="15">
      <c r="A565" s="14">
        <v>42016</v>
      </c>
      <c r="B565" s="15">
        <v>4228.24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7"/>
    </row>
    <row r="566" spans="1:15" ht="15">
      <c r="A566" s="14">
        <v>42013</v>
      </c>
      <c r="B566" s="15">
        <v>4179.07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7"/>
    </row>
    <row r="567" spans="1:15" ht="15">
      <c r="A567" s="14">
        <v>42012</v>
      </c>
      <c r="B567" s="15">
        <v>4260.1899999999996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7"/>
    </row>
    <row r="568" spans="1:15" ht="15">
      <c r="A568" s="14">
        <v>42011</v>
      </c>
      <c r="B568" s="15">
        <v>4112.7299999999996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7"/>
    </row>
    <row r="569" spans="1:15" ht="15">
      <c r="A569" s="14">
        <v>42010</v>
      </c>
      <c r="B569" s="15">
        <v>4083.5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7"/>
    </row>
    <row r="570" spans="1:15" ht="15">
      <c r="A570" s="14">
        <v>42009</v>
      </c>
      <c r="B570" s="15">
        <v>4111.3599999999997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7"/>
    </row>
    <row r="571" spans="1:15" ht="15">
      <c r="A571" s="14">
        <v>42006</v>
      </c>
      <c r="B571" s="15">
        <v>4252.29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7"/>
    </row>
    <row r="572" spans="1:15" ht="15">
      <c r="A572" s="14">
        <v>42004</v>
      </c>
      <c r="B572" s="15">
        <v>4272.75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7"/>
    </row>
    <row r="573" spans="1:15" ht="15">
      <c r="A573" s="14">
        <v>42003</v>
      </c>
      <c r="B573" s="15">
        <v>4245.54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7"/>
    </row>
    <row r="574" spans="1:15" ht="15">
      <c r="A574" s="14">
        <v>42002</v>
      </c>
      <c r="B574" s="15">
        <v>4317.93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7"/>
    </row>
    <row r="575" spans="1:15" ht="15">
      <c r="A575" s="14">
        <v>41997</v>
      </c>
      <c r="B575" s="15">
        <v>4295.8500000000004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7"/>
    </row>
    <row r="576" spans="1:15" ht="15">
      <c r="A576" s="14">
        <v>41996</v>
      </c>
      <c r="B576" s="15">
        <v>4314.97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7"/>
    </row>
    <row r="577" spans="1:15" ht="15">
      <c r="A577" s="14">
        <v>41995</v>
      </c>
      <c r="B577" s="15">
        <v>4254.43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7"/>
    </row>
    <row r="578" spans="1:15" ht="15">
      <c r="A578" s="14">
        <v>41992</v>
      </c>
      <c r="B578" s="15">
        <v>4241.6499999999996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7"/>
    </row>
    <row r="579" spans="1:15" ht="15">
      <c r="A579" s="14">
        <v>41991</v>
      </c>
      <c r="B579" s="15">
        <v>4249.49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7"/>
    </row>
    <row r="580" spans="1:15" ht="15">
      <c r="A580" s="14">
        <v>41990</v>
      </c>
      <c r="B580" s="15">
        <v>4111.91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7"/>
    </row>
    <row r="581" spans="1:15" ht="15">
      <c r="A581" s="14">
        <v>41989</v>
      </c>
      <c r="B581" s="15">
        <v>4093.2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7"/>
    </row>
    <row r="582" spans="1:15" ht="15">
      <c r="A582" s="14">
        <v>41988</v>
      </c>
      <c r="B582" s="15">
        <v>4005.38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7"/>
    </row>
    <row r="583" spans="1:15" ht="15">
      <c r="A583" s="14">
        <v>41985</v>
      </c>
      <c r="B583" s="15">
        <v>4108.93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7"/>
    </row>
    <row r="584" spans="1:15" ht="15">
      <c r="A584" s="14">
        <v>41984</v>
      </c>
      <c r="B584" s="15">
        <v>4225.8599999999997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7"/>
    </row>
    <row r="585" spans="1:15" ht="15">
      <c r="A585" s="14">
        <v>41983</v>
      </c>
      <c r="B585" s="15">
        <v>4227.91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7"/>
    </row>
    <row r="586" spans="1:15" ht="15">
      <c r="A586" s="14">
        <v>41982</v>
      </c>
      <c r="B586" s="15">
        <v>4263.9399999999996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7"/>
    </row>
    <row r="587" spans="1:15" ht="15">
      <c r="A587" s="14">
        <v>41981</v>
      </c>
      <c r="B587" s="15">
        <v>4375.4799999999996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7"/>
    </row>
    <row r="588" spans="1:15" ht="15">
      <c r="A588" s="14">
        <v>41978</v>
      </c>
      <c r="B588" s="15">
        <v>4419.4799999999996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7"/>
    </row>
    <row r="589" spans="1:15" ht="15">
      <c r="A589" s="14">
        <v>41977</v>
      </c>
      <c r="B589" s="15">
        <v>4323.8900000000003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7"/>
    </row>
    <row r="590" spans="1:15" ht="15">
      <c r="A590" s="14">
        <v>41976</v>
      </c>
      <c r="B590" s="15">
        <v>4391.8599999999997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7"/>
    </row>
    <row r="591" spans="1:15" ht="15">
      <c r="A591" s="14">
        <v>41975</v>
      </c>
      <c r="B591" s="15">
        <v>4388.3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7"/>
    </row>
    <row r="592" spans="1:15" ht="15">
      <c r="A592" s="14">
        <v>41974</v>
      </c>
      <c r="B592" s="15">
        <v>4377.33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7"/>
    </row>
    <row r="593" spans="1:15" ht="15">
      <c r="A593" s="14">
        <v>41971</v>
      </c>
      <c r="B593" s="15">
        <v>4390.18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7"/>
    </row>
    <row r="594" spans="1:15" ht="15">
      <c r="A594" s="14">
        <v>41970</v>
      </c>
      <c r="B594" s="15">
        <v>4382.34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7"/>
    </row>
    <row r="595" spans="1:15" ht="15">
      <c r="A595" s="14">
        <v>41969</v>
      </c>
      <c r="B595" s="15">
        <v>4373.42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7"/>
    </row>
    <row r="596" spans="1:15" ht="15">
      <c r="A596" s="14">
        <v>41968</v>
      </c>
      <c r="B596" s="15">
        <v>4382.3100000000004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7"/>
    </row>
    <row r="597" spans="1:15" ht="15">
      <c r="A597" s="14">
        <v>41967</v>
      </c>
      <c r="B597" s="15">
        <v>4368.4399999999996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7"/>
    </row>
    <row r="598" spans="1:15" ht="15">
      <c r="A598" s="14">
        <v>41964</v>
      </c>
      <c r="B598" s="15">
        <v>4347.2299999999996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7"/>
    </row>
    <row r="599" spans="1:15" ht="15">
      <c r="A599" s="14">
        <v>41963</v>
      </c>
      <c r="B599" s="15">
        <v>4234.21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7"/>
    </row>
    <row r="600" spans="1:15" ht="15">
      <c r="A600" s="14">
        <v>41962</v>
      </c>
      <c r="B600" s="15">
        <v>4266.1899999999996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7"/>
    </row>
    <row r="601" spans="1:15" ht="15">
      <c r="A601" s="14">
        <v>41961</v>
      </c>
      <c r="B601" s="15">
        <v>4262.38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7"/>
    </row>
    <row r="602" spans="1:15" ht="15">
      <c r="A602" s="14">
        <v>41960</v>
      </c>
      <c r="B602" s="15">
        <v>4226.1000000000004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7"/>
    </row>
    <row r="603" spans="1:15" ht="15">
      <c r="A603" s="14">
        <v>41957</v>
      </c>
      <c r="B603" s="15">
        <v>4202.46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7"/>
    </row>
    <row r="604" spans="1:15" ht="15">
      <c r="A604" s="14">
        <v>41956</v>
      </c>
      <c r="B604" s="15">
        <v>4187.95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7"/>
    </row>
    <row r="605" spans="1:15" ht="15">
      <c r="A605" s="14">
        <v>41955</v>
      </c>
      <c r="B605" s="15">
        <v>4179.88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7"/>
    </row>
    <row r="606" spans="1:15" ht="15">
      <c r="A606" s="14">
        <v>41954</v>
      </c>
      <c r="B606" s="15">
        <v>4244.1000000000004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7"/>
    </row>
    <row r="607" spans="1:15" ht="15">
      <c r="A607" s="14">
        <v>41953</v>
      </c>
      <c r="B607" s="15">
        <v>4222.82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7"/>
    </row>
    <row r="608" spans="1:15" ht="15">
      <c r="A608" s="14">
        <v>41950</v>
      </c>
      <c r="B608" s="15">
        <v>4189.8900000000003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7"/>
    </row>
    <row r="609" spans="1:15" ht="15">
      <c r="A609" s="14">
        <v>41949</v>
      </c>
      <c r="B609" s="15">
        <v>4227.68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7"/>
    </row>
    <row r="610" spans="1:15" ht="15">
      <c r="A610" s="14">
        <v>41948</v>
      </c>
      <c r="B610" s="15">
        <v>4208.42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7"/>
    </row>
    <row r="611" spans="1:15" ht="15">
      <c r="A611" s="14">
        <v>41947</v>
      </c>
      <c r="B611" s="15">
        <v>4130.1899999999996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7"/>
    </row>
    <row r="612" spans="1:15" ht="15">
      <c r="A612" s="14">
        <v>41946</v>
      </c>
      <c r="B612" s="15">
        <v>4194.03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7"/>
    </row>
    <row r="613" spans="1:15" ht="15">
      <c r="A613" s="14">
        <v>41943</v>
      </c>
      <c r="B613" s="15">
        <v>4233.09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7"/>
    </row>
    <row r="614" spans="1:15" ht="15">
      <c r="A614" s="14">
        <v>41942</v>
      </c>
      <c r="B614" s="15">
        <v>4141.24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7"/>
    </row>
    <row r="615" spans="1:15" ht="15">
      <c r="A615" s="14">
        <v>41941</v>
      </c>
      <c r="B615" s="15">
        <v>4110.6400000000003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7"/>
    </row>
    <row r="616" spans="1:15" ht="15">
      <c r="A616" s="14">
        <v>41940</v>
      </c>
      <c r="B616" s="15">
        <v>4112.67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7"/>
    </row>
    <row r="617" spans="1:15" ht="15">
      <c r="A617" s="14">
        <v>41939</v>
      </c>
      <c r="B617" s="15">
        <v>4096.74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7"/>
    </row>
    <row r="618" spans="1:15" ht="15">
      <c r="A618" s="14">
        <v>41936</v>
      </c>
      <c r="B618" s="15">
        <v>4128.8999999999996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7"/>
    </row>
    <row r="619" spans="1:15" ht="15">
      <c r="A619" s="14">
        <v>41935</v>
      </c>
      <c r="B619" s="15">
        <v>4157.68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7"/>
    </row>
    <row r="620" spans="1:15" ht="15">
      <c r="A620" s="14">
        <v>41934</v>
      </c>
      <c r="B620" s="15">
        <v>4105.09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7"/>
    </row>
    <row r="621" spans="1:15" ht="15">
      <c r="A621" s="14">
        <v>41933</v>
      </c>
      <c r="B621" s="15">
        <v>4081.24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7"/>
    </row>
    <row r="622" spans="1:15" ht="15">
      <c r="A622" s="14">
        <v>41932</v>
      </c>
      <c r="B622" s="15">
        <v>3991.24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7"/>
    </row>
    <row r="623" spans="1:15" ht="15">
      <c r="A623" s="14">
        <v>41929</v>
      </c>
      <c r="B623" s="15">
        <v>4033.18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7"/>
    </row>
    <row r="624" spans="1:15" ht="15">
      <c r="A624" s="14">
        <v>41928</v>
      </c>
      <c r="B624" s="15">
        <v>3918.62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7"/>
    </row>
    <row r="625" spans="1:15" ht="15">
      <c r="A625" s="14">
        <v>41927</v>
      </c>
      <c r="B625" s="15">
        <v>3939.72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7"/>
    </row>
    <row r="626" spans="1:15" ht="15">
      <c r="A626" s="14">
        <v>41926</v>
      </c>
      <c r="B626" s="15">
        <v>4088.25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7"/>
    </row>
    <row r="627" spans="1:15" ht="15">
      <c r="A627" s="14">
        <v>41925</v>
      </c>
      <c r="B627" s="15">
        <v>4078.7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7"/>
    </row>
    <row r="628" spans="1:15" ht="15">
      <c r="A628" s="14">
        <v>41922</v>
      </c>
      <c r="B628" s="15">
        <v>4073.71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7"/>
    </row>
    <row r="629" spans="1:15" ht="15">
      <c r="A629" s="14">
        <v>41921</v>
      </c>
      <c r="B629" s="15">
        <v>4141.45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7"/>
    </row>
    <row r="630" spans="1:15" ht="15">
      <c r="A630" s="14">
        <v>41920</v>
      </c>
      <c r="B630" s="15">
        <v>4168.12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7"/>
    </row>
    <row r="631" spans="1:15" ht="15">
      <c r="A631" s="14">
        <v>41919</v>
      </c>
      <c r="B631" s="15">
        <v>4209.1400000000003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7"/>
    </row>
    <row r="632" spans="1:15" ht="15">
      <c r="A632" s="14">
        <v>41918</v>
      </c>
      <c r="B632" s="15">
        <v>4286.5200000000004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7"/>
    </row>
    <row r="633" spans="1:15" ht="15">
      <c r="A633" s="14">
        <v>41915</v>
      </c>
      <c r="B633" s="15">
        <v>4281.74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7"/>
    </row>
    <row r="634" spans="1:15" ht="15">
      <c r="A634" s="14">
        <v>41914</v>
      </c>
      <c r="B634" s="15">
        <v>4242.67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7"/>
    </row>
    <row r="635" spans="1:15" ht="15">
      <c r="A635" s="14">
        <v>41913</v>
      </c>
      <c r="B635" s="15">
        <v>4365.2700000000004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7"/>
    </row>
    <row r="636" spans="1:15" ht="15">
      <c r="A636" s="14">
        <v>41912</v>
      </c>
      <c r="B636" s="15">
        <v>4416.24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7"/>
    </row>
    <row r="637" spans="1:15" ht="15">
      <c r="A637" s="14">
        <v>41911</v>
      </c>
      <c r="B637" s="15">
        <v>4358.07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7"/>
    </row>
    <row r="638" spans="1:15" ht="15">
      <c r="A638" s="14">
        <v>41908</v>
      </c>
      <c r="B638" s="15">
        <v>4394.75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7"/>
    </row>
    <row r="639" spans="1:15" ht="15">
      <c r="A639" s="14">
        <v>41907</v>
      </c>
      <c r="B639" s="15">
        <v>4355.28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7"/>
    </row>
    <row r="640" spans="1:15" ht="15">
      <c r="A640" s="14">
        <v>41906</v>
      </c>
      <c r="B640" s="15">
        <v>4413.72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7"/>
    </row>
    <row r="641" spans="1:15" ht="15">
      <c r="A641" s="14">
        <v>41905</v>
      </c>
      <c r="B641" s="15">
        <v>4359.3500000000004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7"/>
    </row>
    <row r="642" spans="1:15" ht="15">
      <c r="A642" s="14">
        <v>41904</v>
      </c>
      <c r="B642" s="15">
        <v>4442.55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7"/>
    </row>
    <row r="643" spans="1:15" ht="15">
      <c r="A643" s="14">
        <v>41901</v>
      </c>
      <c r="B643" s="15">
        <v>4461.22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7"/>
    </row>
    <row r="644" spans="1:15" ht="15">
      <c r="A644" s="14">
        <v>41900</v>
      </c>
      <c r="B644" s="15">
        <v>4464.7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7"/>
    </row>
    <row r="645" spans="1:15" ht="15">
      <c r="A645" s="14">
        <v>41899</v>
      </c>
      <c r="B645" s="15">
        <v>4431.41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7"/>
    </row>
    <row r="646" spans="1:15" ht="15">
      <c r="A646" s="14">
        <v>41898</v>
      </c>
      <c r="B646" s="15">
        <v>4409.1499999999996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7"/>
    </row>
    <row r="647" spans="1:15" ht="15">
      <c r="A647" s="14">
        <v>41897</v>
      </c>
      <c r="B647" s="15">
        <v>4428.63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7"/>
    </row>
    <row r="648" spans="1:15" ht="15">
      <c r="A648" s="14">
        <v>41894</v>
      </c>
      <c r="B648" s="15">
        <v>4441.7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7"/>
    </row>
    <row r="649" spans="1:15" ht="15">
      <c r="A649" s="14">
        <v>41893</v>
      </c>
      <c r="B649" s="15">
        <v>4440.8999999999996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7"/>
    </row>
    <row r="650" spans="1:15" ht="15">
      <c r="A650" s="14">
        <v>41892</v>
      </c>
      <c r="B650" s="15">
        <v>4450.79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7"/>
    </row>
    <row r="651" spans="1:15" ht="15">
      <c r="A651" s="14">
        <v>41891</v>
      </c>
      <c r="B651" s="15">
        <v>4452.37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7"/>
    </row>
    <row r="652" spans="1:15" ht="15">
      <c r="A652" s="14">
        <v>41890</v>
      </c>
      <c r="B652" s="15">
        <v>4474.93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7"/>
    </row>
    <row r="653" spans="1:15" ht="15">
      <c r="A653" s="14">
        <v>41887</v>
      </c>
      <c r="B653" s="15">
        <v>4486.49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7"/>
    </row>
    <row r="654" spans="1:15" ht="15">
      <c r="A654" s="14">
        <v>41886</v>
      </c>
      <c r="B654" s="15">
        <v>4494.9399999999996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7"/>
    </row>
    <row r="655" spans="1:15" ht="15">
      <c r="A655" s="14">
        <v>41885</v>
      </c>
      <c r="B655" s="15">
        <v>4421.87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7"/>
    </row>
    <row r="656" spans="1:15" ht="15">
      <c r="A656" s="14">
        <v>41884</v>
      </c>
      <c r="B656" s="15">
        <v>4378.33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7"/>
    </row>
    <row r="657" spans="1:15" ht="15">
      <c r="A657" s="14">
        <v>41883</v>
      </c>
      <c r="B657" s="15">
        <v>4379.7299999999996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7"/>
    </row>
    <row r="658" spans="1:15" ht="15">
      <c r="A658" s="14">
        <v>41880</v>
      </c>
      <c r="B658" s="15">
        <v>4381.04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7"/>
    </row>
    <row r="659" spans="1:15" ht="15">
      <c r="A659" s="14">
        <v>41879</v>
      </c>
      <c r="B659" s="15">
        <v>4366.04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7"/>
    </row>
    <row r="660" spans="1:15" ht="15">
      <c r="A660" s="14">
        <v>41878</v>
      </c>
      <c r="B660" s="15">
        <v>4395.26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7"/>
    </row>
    <row r="661" spans="1:15" ht="15">
      <c r="A661" s="14">
        <v>41877</v>
      </c>
      <c r="B661" s="15">
        <v>4393.41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7"/>
    </row>
    <row r="662" spans="1:15" ht="15">
      <c r="A662" s="14">
        <v>41876</v>
      </c>
      <c r="B662" s="15">
        <v>4342.1099999999997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7"/>
    </row>
    <row r="663" spans="1:15" ht="15">
      <c r="A663" s="14">
        <v>41873</v>
      </c>
      <c r="B663" s="15">
        <v>4252.8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7"/>
    </row>
    <row r="664" spans="1:15" ht="15">
      <c r="A664" s="14">
        <v>41872</v>
      </c>
      <c r="B664" s="15">
        <v>4292.93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7"/>
    </row>
    <row r="665" spans="1:15" ht="15">
      <c r="A665" s="14">
        <v>41871</v>
      </c>
      <c r="B665" s="15">
        <v>4240.79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7"/>
    </row>
    <row r="666" spans="1:15" ht="15">
      <c r="A666" s="14">
        <v>41870</v>
      </c>
      <c r="B666" s="15">
        <v>4254.45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7"/>
    </row>
    <row r="667" spans="1:15" ht="15">
      <c r="A667" s="14">
        <v>41869</v>
      </c>
      <c r="B667" s="15">
        <v>4230.6499999999996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7"/>
    </row>
    <row r="668" spans="1:15" ht="15">
      <c r="A668" s="14">
        <v>41866</v>
      </c>
      <c r="B668" s="15">
        <v>4174.3599999999997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7"/>
    </row>
    <row r="669" spans="1:15" ht="15">
      <c r="A669" s="14">
        <v>41865</v>
      </c>
      <c r="B669" s="15">
        <v>4205.43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7"/>
    </row>
    <row r="670" spans="1:15" ht="15">
      <c r="A670" s="14">
        <v>41864</v>
      </c>
      <c r="B670" s="15">
        <v>4194.79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7"/>
    </row>
    <row r="671" spans="1:15" ht="15">
      <c r="A671" s="14">
        <v>41863</v>
      </c>
      <c r="B671" s="15">
        <v>4162.16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7"/>
    </row>
    <row r="672" spans="1:15" ht="15">
      <c r="A672" s="14">
        <v>41862</v>
      </c>
      <c r="B672" s="15">
        <v>4197.7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7"/>
    </row>
    <row r="673" spans="1:15" ht="15">
      <c r="A673" s="14">
        <v>41859</v>
      </c>
      <c r="B673" s="15">
        <v>4147.8100000000004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7"/>
    </row>
    <row r="674" spans="1:15" ht="15">
      <c r="A674" s="14">
        <v>41858</v>
      </c>
      <c r="B674" s="15">
        <v>4149.83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7"/>
    </row>
    <row r="675" spans="1:15" ht="15">
      <c r="A675" s="14">
        <v>41857</v>
      </c>
      <c r="B675" s="15">
        <v>4207.1400000000003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7"/>
    </row>
    <row r="676" spans="1:15" ht="15">
      <c r="A676" s="14">
        <v>41856</v>
      </c>
      <c r="B676" s="15">
        <v>4232.88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7"/>
    </row>
    <row r="677" spans="1:15" ht="15">
      <c r="A677" s="14">
        <v>41855</v>
      </c>
      <c r="B677" s="15">
        <v>4217.22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7"/>
    </row>
    <row r="678" spans="1:15" ht="15">
      <c r="A678" s="14">
        <v>41852</v>
      </c>
      <c r="B678" s="15">
        <v>4202.78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7"/>
    </row>
    <row r="679" spans="1:15" ht="15">
      <c r="A679" s="14">
        <v>41851</v>
      </c>
      <c r="B679" s="15">
        <v>4246.1400000000003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7"/>
    </row>
    <row r="680" spans="1:15" ht="15">
      <c r="A680" s="14">
        <v>41850</v>
      </c>
      <c r="B680" s="15">
        <v>4312.3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7"/>
    </row>
    <row r="681" spans="1:15" ht="15">
      <c r="A681" s="14">
        <v>41849</v>
      </c>
      <c r="B681" s="15">
        <v>4365.58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7"/>
    </row>
    <row r="682" spans="1:15" ht="15">
      <c r="A682" s="14">
        <v>41848</v>
      </c>
      <c r="B682" s="15">
        <v>4344.7700000000004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7"/>
    </row>
    <row r="683" spans="1:15" ht="15">
      <c r="A683" s="14">
        <v>41845</v>
      </c>
      <c r="B683" s="15">
        <v>4330.55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7"/>
    </row>
    <row r="684" spans="1:15" ht="15">
      <c r="A684" s="14">
        <v>41844</v>
      </c>
      <c r="B684" s="15">
        <v>4410.6499999999996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7"/>
    </row>
    <row r="685" spans="1:15" ht="15">
      <c r="A685" s="14">
        <v>41843</v>
      </c>
      <c r="B685" s="15">
        <v>4376.32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7"/>
    </row>
    <row r="686" spans="1:15" ht="15">
      <c r="A686" s="14">
        <v>41842</v>
      </c>
      <c r="B686" s="15">
        <v>4369.5200000000004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7"/>
    </row>
    <row r="687" spans="1:15" ht="15">
      <c r="A687" s="14">
        <v>41841</v>
      </c>
      <c r="B687" s="15">
        <v>4304.74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7"/>
    </row>
    <row r="688" spans="1:15" ht="15">
      <c r="A688" s="14">
        <v>41838</v>
      </c>
      <c r="B688" s="15">
        <v>4335.3100000000004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7"/>
    </row>
    <row r="689" spans="1:15" ht="15">
      <c r="A689" s="14">
        <v>41837</v>
      </c>
      <c r="B689" s="15">
        <v>4316.12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7"/>
    </row>
    <row r="690" spans="1:15" ht="15">
      <c r="A690" s="14">
        <v>41836</v>
      </c>
      <c r="B690" s="15">
        <v>4369.0600000000004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7"/>
    </row>
    <row r="691" spans="1:15" ht="15">
      <c r="A691" s="14">
        <v>41835</v>
      </c>
      <c r="B691" s="15">
        <v>4305.3100000000004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7"/>
    </row>
    <row r="692" spans="1:15" ht="15">
      <c r="A692" s="14">
        <v>41834</v>
      </c>
      <c r="B692" s="15">
        <v>4350.04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7"/>
    </row>
    <row r="693" spans="1:15" ht="15">
      <c r="A693" s="14">
        <v>41831</v>
      </c>
      <c r="B693" s="15">
        <v>4316.5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7"/>
    </row>
    <row r="694" spans="1:15" ht="15">
      <c r="A694" s="14">
        <v>41830</v>
      </c>
      <c r="B694" s="15">
        <v>4301.26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7"/>
    </row>
    <row r="695" spans="1:15" ht="15">
      <c r="A695" s="14">
        <v>41829</v>
      </c>
      <c r="B695" s="15">
        <v>4359.84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7"/>
    </row>
    <row r="696" spans="1:15" ht="15">
      <c r="A696" s="14">
        <v>41828</v>
      </c>
      <c r="B696" s="15">
        <v>4342.53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7"/>
    </row>
    <row r="697" spans="1:15" ht="15">
      <c r="A697" s="14">
        <v>41827</v>
      </c>
      <c r="B697" s="15">
        <v>4405.76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7"/>
    </row>
    <row r="698" spans="1:15" ht="15">
      <c r="A698" s="14">
        <v>41824</v>
      </c>
      <c r="B698" s="15">
        <v>4468.9799999999996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7"/>
    </row>
    <row r="699" spans="1:15" ht="15">
      <c r="A699" s="14">
        <v>41823</v>
      </c>
      <c r="B699" s="15">
        <v>4489.88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7"/>
    </row>
    <row r="700" spans="1:15" ht="15">
      <c r="A700" s="14">
        <v>41822</v>
      </c>
      <c r="B700" s="15">
        <v>4444.72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7"/>
    </row>
    <row r="701" spans="1:15" ht="15">
      <c r="A701" s="14">
        <v>41821</v>
      </c>
      <c r="B701" s="15">
        <v>4461.12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7"/>
    </row>
    <row r="702" spans="1:15" ht="15">
      <c r="A702" s="14">
        <v>41820</v>
      </c>
      <c r="B702" s="15">
        <v>4422.84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7"/>
    </row>
    <row r="703" spans="1:15" ht="15">
      <c r="A703" s="14">
        <v>41817</v>
      </c>
      <c r="B703" s="15">
        <v>4436.99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7"/>
    </row>
    <row r="704" spans="1:15" ht="15">
      <c r="A704" s="14">
        <v>41816</v>
      </c>
      <c r="B704" s="15">
        <v>4439.63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7"/>
    </row>
    <row r="705" spans="1:15" ht="15">
      <c r="A705" s="14">
        <v>41815</v>
      </c>
      <c r="B705" s="15">
        <v>4460.6000000000004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7"/>
    </row>
    <row r="706" spans="1:15" ht="15">
      <c r="A706" s="14">
        <v>41814</v>
      </c>
      <c r="B706" s="15">
        <v>4518.34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7"/>
    </row>
    <row r="707" spans="1:15" ht="15">
      <c r="A707" s="14">
        <v>41813</v>
      </c>
      <c r="B707" s="15">
        <v>4515.57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7"/>
    </row>
    <row r="708" spans="1:15" ht="15">
      <c r="A708" s="14">
        <v>41810</v>
      </c>
      <c r="B708" s="15">
        <v>4541.34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7"/>
    </row>
    <row r="709" spans="1:15" ht="15">
      <c r="A709" s="14">
        <v>41809</v>
      </c>
      <c r="B709" s="15">
        <v>4563.04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7"/>
    </row>
    <row r="710" spans="1:15" ht="15">
      <c r="A710" s="14">
        <v>41808</v>
      </c>
      <c r="B710" s="15">
        <v>4530.37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7"/>
    </row>
    <row r="711" spans="1:15" ht="15">
      <c r="A711" s="14">
        <v>41807</v>
      </c>
      <c r="B711" s="15">
        <v>4536.07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7"/>
    </row>
    <row r="712" spans="1:15" ht="15">
      <c r="A712" s="14">
        <v>41806</v>
      </c>
      <c r="B712" s="15">
        <v>4510.05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7"/>
    </row>
    <row r="713" spans="1:15" ht="15">
      <c r="A713" s="14">
        <v>41803</v>
      </c>
      <c r="B713" s="15">
        <v>4543.28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7"/>
    </row>
    <row r="714" spans="1:15" ht="15">
      <c r="A714" s="14">
        <v>41802</v>
      </c>
      <c r="B714" s="15">
        <v>4554.3999999999996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7"/>
    </row>
    <row r="715" spans="1:15" ht="15">
      <c r="A715" s="14">
        <v>41801</v>
      </c>
      <c r="B715" s="15">
        <v>4555.1099999999997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7"/>
    </row>
    <row r="716" spans="1:15" ht="15">
      <c r="A716" s="14">
        <v>41800</v>
      </c>
      <c r="B716" s="15">
        <v>4595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7"/>
    </row>
    <row r="717" spans="1:15" ht="15">
      <c r="A717" s="14">
        <v>41799</v>
      </c>
      <c r="B717" s="15">
        <v>4589.12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7"/>
    </row>
    <row r="718" spans="1:15" ht="15">
      <c r="A718" s="14">
        <v>41796</v>
      </c>
      <c r="B718" s="15">
        <v>4581.12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7"/>
    </row>
    <row r="719" spans="1:15" ht="15">
      <c r="A719" s="14">
        <v>41795</v>
      </c>
      <c r="B719" s="15">
        <v>4548.7299999999996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7"/>
    </row>
    <row r="720" spans="1:15" ht="15">
      <c r="A720" s="14">
        <v>41794</v>
      </c>
      <c r="B720" s="15">
        <v>4501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7"/>
    </row>
    <row r="721" spans="1:15" ht="15">
      <c r="A721" s="14">
        <v>41793</v>
      </c>
      <c r="B721" s="15">
        <v>4503.6899999999996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7"/>
    </row>
    <row r="722" spans="1:15" ht="15">
      <c r="A722" s="14">
        <v>41792</v>
      </c>
      <c r="B722" s="15">
        <v>4515.8900000000003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7"/>
    </row>
    <row r="723" spans="1:15" ht="15">
      <c r="A723" s="14">
        <v>41789</v>
      </c>
      <c r="B723" s="15">
        <v>4519.57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7"/>
    </row>
    <row r="724" spans="1:15" ht="15">
      <c r="A724" s="14">
        <v>41788</v>
      </c>
      <c r="B724" s="15">
        <v>4530.51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7"/>
    </row>
    <row r="725" spans="1:15" ht="15">
      <c r="A725" s="14">
        <v>41787</v>
      </c>
      <c r="B725" s="15">
        <v>4531.63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7"/>
    </row>
    <row r="726" spans="1:15" ht="15">
      <c r="A726" s="14">
        <v>41786</v>
      </c>
      <c r="B726" s="15">
        <v>4529.75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7"/>
    </row>
    <row r="727" spans="1:15" ht="15">
      <c r="A727" s="14">
        <v>41785</v>
      </c>
      <c r="B727" s="15">
        <v>4526.93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7"/>
    </row>
    <row r="728" spans="1:15" ht="15">
      <c r="A728" s="14">
        <v>41782</v>
      </c>
      <c r="B728" s="15">
        <v>4493.1499999999996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7"/>
    </row>
    <row r="729" spans="1:15" ht="15">
      <c r="A729" s="14">
        <v>41781</v>
      </c>
      <c r="B729" s="15">
        <v>4478.21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7"/>
    </row>
    <row r="730" spans="1:15" ht="15">
      <c r="A730" s="14">
        <v>41780</v>
      </c>
      <c r="B730" s="15">
        <v>4469.03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7"/>
    </row>
    <row r="731" spans="1:15" ht="15">
      <c r="A731" s="14">
        <v>41779</v>
      </c>
      <c r="B731" s="15">
        <v>4452.3500000000004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7"/>
    </row>
    <row r="732" spans="1:15" ht="15">
      <c r="A732" s="14">
        <v>41778</v>
      </c>
      <c r="B732" s="15">
        <v>4469.76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7"/>
    </row>
    <row r="733" spans="1:15" ht="15">
      <c r="A733" s="14">
        <v>41775</v>
      </c>
      <c r="B733" s="15">
        <v>4456.28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7"/>
    </row>
    <row r="734" spans="1:15" ht="15">
      <c r="A734" s="14">
        <v>41774</v>
      </c>
      <c r="B734" s="15">
        <v>4444.93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7"/>
    </row>
    <row r="735" spans="1:15" ht="15">
      <c r="A735" s="14">
        <v>41773</v>
      </c>
      <c r="B735" s="15">
        <v>4501.04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7"/>
    </row>
    <row r="736" spans="1:15" ht="15">
      <c r="A736" s="14">
        <v>41772</v>
      </c>
      <c r="B736" s="15">
        <v>4505.0200000000004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7"/>
    </row>
    <row r="737" spans="1:15" ht="15">
      <c r="A737" s="14">
        <v>41771</v>
      </c>
      <c r="B737" s="15">
        <v>4493.6499999999996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7"/>
    </row>
    <row r="738" spans="1:15" ht="15">
      <c r="A738" s="14">
        <v>41768</v>
      </c>
      <c r="B738" s="15">
        <v>4477.28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7"/>
    </row>
    <row r="739" spans="1:15" ht="15">
      <c r="A739" s="14">
        <v>41767</v>
      </c>
      <c r="B739" s="15">
        <v>4507.24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7"/>
    </row>
    <row r="740" spans="1:15" ht="15">
      <c r="A740" s="14">
        <v>41766</v>
      </c>
      <c r="B740" s="15">
        <v>4446.4399999999996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7"/>
    </row>
    <row r="741" spans="1:15" ht="15">
      <c r="A741" s="14">
        <v>41765</v>
      </c>
      <c r="B741" s="15">
        <v>4428.07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7"/>
    </row>
    <row r="742" spans="1:15" ht="15">
      <c r="A742" s="14">
        <v>41764</v>
      </c>
      <c r="B742" s="15">
        <v>4462.6899999999996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7"/>
    </row>
    <row r="743" spans="1:15" ht="15">
      <c r="A743" s="14">
        <v>41761</v>
      </c>
      <c r="B743" s="15">
        <v>4458.17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7"/>
    </row>
    <row r="744" spans="1:15" ht="15">
      <c r="A744" s="14">
        <v>41759</v>
      </c>
      <c r="B744" s="15">
        <v>4487.3900000000003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7"/>
    </row>
    <row r="745" spans="1:15" ht="15">
      <c r="A745" s="14">
        <v>41758</v>
      </c>
      <c r="B745" s="15">
        <v>4497.68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7"/>
    </row>
    <row r="746" spans="1:15" ht="15">
      <c r="A746" s="14">
        <v>41757</v>
      </c>
      <c r="B746" s="15">
        <v>4460.53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7"/>
    </row>
    <row r="747" spans="1:15" ht="15">
      <c r="A747" s="14">
        <v>41754</v>
      </c>
      <c r="B747" s="15">
        <v>4443.63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7"/>
    </row>
    <row r="748" spans="1:15" ht="15">
      <c r="A748" s="14">
        <v>41753</v>
      </c>
      <c r="B748" s="15">
        <v>4479.54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7"/>
    </row>
    <row r="749" spans="1:15" ht="15">
      <c r="A749" s="14">
        <v>41752</v>
      </c>
      <c r="B749" s="15">
        <v>4451.08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7"/>
    </row>
    <row r="750" spans="1:15" ht="15">
      <c r="A750" s="14">
        <v>41751</v>
      </c>
      <c r="B750" s="15">
        <v>4484.21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7"/>
    </row>
    <row r="751" spans="1:15" ht="15">
      <c r="A751" s="14">
        <v>41746</v>
      </c>
      <c r="B751" s="15">
        <v>4431.8100000000004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7"/>
    </row>
    <row r="752" spans="1:15" ht="15">
      <c r="A752" s="14">
        <v>41745</v>
      </c>
      <c r="B752" s="15">
        <v>4405.66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7"/>
    </row>
    <row r="753" spans="1:15" ht="15">
      <c r="A753" s="14">
        <v>41744</v>
      </c>
      <c r="B753" s="15">
        <v>4345.3500000000004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7"/>
    </row>
    <row r="754" spans="1:15" ht="15">
      <c r="A754" s="14">
        <v>41743</v>
      </c>
      <c r="B754" s="15">
        <v>4384.5600000000004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7"/>
    </row>
    <row r="755" spans="1:15" ht="15">
      <c r="A755" s="14">
        <v>41740</v>
      </c>
      <c r="B755" s="15">
        <v>4365.8599999999997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7"/>
    </row>
    <row r="756" spans="1:15" ht="15">
      <c r="A756" s="14">
        <v>41739</v>
      </c>
      <c r="B756" s="15">
        <v>4413.49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7"/>
    </row>
    <row r="757" spans="1:15" ht="15">
      <c r="A757" s="14">
        <v>41738</v>
      </c>
      <c r="B757" s="15">
        <v>4442.68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7"/>
    </row>
    <row r="758" spans="1:15" ht="15">
      <c r="A758" s="14">
        <v>41737</v>
      </c>
      <c r="B758" s="15">
        <v>4424.83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7"/>
    </row>
    <row r="759" spans="1:15" ht="15">
      <c r="A759" s="14">
        <v>41736</v>
      </c>
      <c r="B759" s="15">
        <v>4436.08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7"/>
    </row>
    <row r="760" spans="1:15" ht="15">
      <c r="A760" s="14">
        <v>41733</v>
      </c>
      <c r="B760" s="15">
        <v>4484.55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7"/>
    </row>
    <row r="761" spans="1:15" ht="15">
      <c r="A761" s="14">
        <v>41732</v>
      </c>
      <c r="B761" s="15">
        <v>4449.33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7"/>
    </row>
    <row r="762" spans="1:15" ht="15">
      <c r="A762" s="14">
        <v>41731</v>
      </c>
      <c r="B762" s="15">
        <v>4430.8599999999997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7"/>
    </row>
    <row r="763" spans="1:15" ht="15">
      <c r="A763" s="14">
        <v>41730</v>
      </c>
      <c r="B763" s="15">
        <v>4426.72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7"/>
    </row>
    <row r="764" spans="1:15" ht="15">
      <c r="A764" s="14">
        <v>41729</v>
      </c>
      <c r="B764" s="15">
        <v>4391.5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7"/>
    </row>
    <row r="765" spans="1:15" ht="15">
      <c r="A765" s="14">
        <v>41726</v>
      </c>
      <c r="B765" s="15">
        <v>4411.26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7"/>
    </row>
    <row r="766" spans="1:15" ht="15">
      <c r="A766" s="14">
        <v>41725</v>
      </c>
      <c r="B766" s="15">
        <v>4379.0600000000004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7"/>
    </row>
    <row r="767" spans="1:15" ht="15">
      <c r="A767" s="14">
        <v>41724</v>
      </c>
      <c r="B767" s="15">
        <v>4385.1499999999996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7"/>
    </row>
    <row r="768" spans="1:15" ht="15">
      <c r="A768" s="14">
        <v>41723</v>
      </c>
      <c r="B768" s="15">
        <v>4344.12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7"/>
    </row>
    <row r="769" spans="1:15" ht="15">
      <c r="A769" s="14">
        <v>41722</v>
      </c>
      <c r="B769" s="15">
        <v>4276.34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7"/>
    </row>
    <row r="770" spans="1:15" ht="15">
      <c r="A770" s="14">
        <v>41719</v>
      </c>
      <c r="B770" s="15">
        <v>4335.28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7"/>
    </row>
    <row r="771" spans="1:15" ht="15">
      <c r="A771" s="14">
        <v>41718</v>
      </c>
      <c r="B771" s="15">
        <v>4327.91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7"/>
    </row>
    <row r="772" spans="1:15" ht="15">
      <c r="A772" s="14">
        <v>41717</v>
      </c>
      <c r="B772" s="15">
        <v>4308.0600000000004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7"/>
    </row>
    <row r="773" spans="1:15" ht="15">
      <c r="A773" s="14">
        <v>41716</v>
      </c>
      <c r="B773" s="15">
        <v>4313.26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7"/>
    </row>
    <row r="774" spans="1:15" ht="15">
      <c r="A774" s="14">
        <v>41715</v>
      </c>
      <c r="B774" s="15">
        <v>4271.96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7"/>
    </row>
    <row r="775" spans="1:15" ht="15">
      <c r="A775" s="14">
        <v>41712</v>
      </c>
      <c r="B775" s="15">
        <v>4216.37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7"/>
    </row>
    <row r="776" spans="1:15" ht="15">
      <c r="A776" s="14">
        <v>41711</v>
      </c>
      <c r="B776" s="15">
        <v>4250.51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7"/>
    </row>
    <row r="777" spans="1:15" ht="15">
      <c r="A777" s="14">
        <v>41710</v>
      </c>
      <c r="B777" s="15">
        <v>4306.26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7"/>
    </row>
    <row r="778" spans="1:15" ht="15">
      <c r="A778" s="14">
        <v>41709</v>
      </c>
      <c r="B778" s="15">
        <v>4349.72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7"/>
    </row>
    <row r="779" spans="1:15" ht="15">
      <c r="A779" s="14">
        <v>41708</v>
      </c>
      <c r="B779" s="15">
        <v>4370.84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7"/>
    </row>
    <row r="780" spans="1:15" ht="15">
      <c r="A780" s="14">
        <v>41705</v>
      </c>
      <c r="B780" s="15">
        <v>4366.42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7"/>
    </row>
    <row r="781" spans="1:15" ht="15">
      <c r="A781" s="14">
        <v>41704</v>
      </c>
      <c r="B781" s="15">
        <v>4417.04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7"/>
    </row>
    <row r="782" spans="1:15" ht="15">
      <c r="A782" s="14">
        <v>41703</v>
      </c>
      <c r="B782" s="15">
        <v>4391.25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7"/>
    </row>
    <row r="783" spans="1:15" ht="15">
      <c r="A783" s="14">
        <v>41702</v>
      </c>
      <c r="B783" s="15">
        <v>4395.8999999999996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7"/>
    </row>
    <row r="784" spans="1:15" ht="15">
      <c r="A784" s="14">
        <v>41701</v>
      </c>
      <c r="B784" s="15">
        <v>4290.87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7"/>
    </row>
    <row r="785" spans="1:15" ht="15">
      <c r="A785" s="14">
        <v>41698</v>
      </c>
      <c r="B785" s="15">
        <v>4408.08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7"/>
    </row>
    <row r="786" spans="1:15" ht="15">
      <c r="A786" s="14">
        <v>41697</v>
      </c>
      <c r="B786" s="15">
        <v>4396.3900000000003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7"/>
    </row>
    <row r="787" spans="1:15" ht="15">
      <c r="A787" s="14">
        <v>41696</v>
      </c>
      <c r="B787" s="15">
        <v>4396.91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7"/>
    </row>
    <row r="788" spans="1:15" ht="15">
      <c r="A788" s="14">
        <v>41695</v>
      </c>
      <c r="B788" s="15">
        <v>4414.55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7"/>
    </row>
    <row r="789" spans="1:15" ht="15">
      <c r="A789" s="14">
        <v>41694</v>
      </c>
      <c r="B789" s="15">
        <v>4419.13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7"/>
    </row>
    <row r="790" spans="1:15" ht="15">
      <c r="A790" s="14">
        <v>41691</v>
      </c>
      <c r="B790" s="15">
        <v>4381.0600000000004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7"/>
    </row>
    <row r="791" spans="1:15" ht="15">
      <c r="A791" s="14">
        <v>41690</v>
      </c>
      <c r="B791" s="15">
        <v>4355.49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7"/>
    </row>
    <row r="792" spans="1:15" ht="15">
      <c r="A792" s="14">
        <v>41689</v>
      </c>
      <c r="B792" s="15">
        <v>4341.1000000000004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7"/>
    </row>
    <row r="793" spans="1:15" ht="15">
      <c r="A793" s="14">
        <v>41688</v>
      </c>
      <c r="B793" s="15">
        <v>4330.71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7"/>
    </row>
    <row r="794" spans="1:15" ht="15">
      <c r="A794" s="14">
        <v>41687</v>
      </c>
      <c r="B794" s="15">
        <v>4335.17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7"/>
    </row>
    <row r="795" spans="1:15" ht="15">
      <c r="A795" s="14">
        <v>41684</v>
      </c>
      <c r="B795" s="15">
        <v>4340.1400000000003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7"/>
    </row>
    <row r="796" spans="1:15" ht="15">
      <c r="A796" s="14">
        <v>41683</v>
      </c>
      <c r="B796" s="15">
        <v>4312.8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7"/>
    </row>
    <row r="797" spans="1:15" ht="15">
      <c r="A797" s="14">
        <v>41682</v>
      </c>
      <c r="B797" s="15">
        <v>4305.5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7"/>
    </row>
    <row r="798" spans="1:15" ht="15">
      <c r="A798" s="14">
        <v>41681</v>
      </c>
      <c r="B798" s="15">
        <v>4283.32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7"/>
    </row>
    <row r="799" spans="1:15" ht="15">
      <c r="A799" s="14">
        <v>41680</v>
      </c>
      <c r="B799" s="15">
        <v>4237.13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7"/>
    </row>
    <row r="800" spans="1:15" ht="15">
      <c r="A800" s="14">
        <v>41677</v>
      </c>
      <c r="B800" s="15">
        <v>4228.18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7"/>
    </row>
    <row r="801" spans="1:15" ht="15">
      <c r="A801" s="14">
        <v>41676</v>
      </c>
      <c r="B801" s="15">
        <v>4188.1000000000004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7"/>
    </row>
    <row r="802" spans="1:15" ht="15">
      <c r="A802" s="14">
        <v>41675</v>
      </c>
      <c r="B802" s="15">
        <v>4117.79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7"/>
    </row>
    <row r="803" spans="1:15" ht="15">
      <c r="A803" s="14">
        <v>41674</v>
      </c>
      <c r="B803" s="15">
        <v>4117.45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7"/>
    </row>
    <row r="804" spans="1:15" ht="15">
      <c r="A804" s="14">
        <v>41673</v>
      </c>
      <c r="B804" s="15">
        <v>4107.75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7"/>
    </row>
    <row r="805" spans="1:15" ht="15">
      <c r="A805" s="14">
        <v>41670</v>
      </c>
      <c r="B805" s="15">
        <v>4165.72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7"/>
    </row>
    <row r="806" spans="1:15" ht="15">
      <c r="A806" s="14">
        <v>41669</v>
      </c>
      <c r="B806" s="15">
        <v>4180.0200000000004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7"/>
    </row>
    <row r="807" spans="1:15" ht="15">
      <c r="A807" s="14">
        <v>41668</v>
      </c>
      <c r="B807" s="15">
        <v>4156.9799999999996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7"/>
    </row>
    <row r="808" spans="1:15" ht="15">
      <c r="A808" s="14">
        <v>41667</v>
      </c>
      <c r="B808" s="15">
        <v>4185.29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7"/>
    </row>
    <row r="809" spans="1:15" ht="15">
      <c r="A809" s="14">
        <v>41666</v>
      </c>
      <c r="B809" s="15">
        <v>4144.5600000000004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7"/>
    </row>
    <row r="810" spans="1:15" ht="15">
      <c r="A810" s="14">
        <v>41663</v>
      </c>
      <c r="B810" s="15">
        <v>4161.47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7"/>
    </row>
    <row r="811" spans="1:15" ht="15">
      <c r="A811" s="14">
        <v>41662</v>
      </c>
      <c r="B811" s="15">
        <v>4280.96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7"/>
    </row>
    <row r="812" spans="1:15" ht="15">
      <c r="A812" s="14">
        <v>41661</v>
      </c>
      <c r="B812" s="15">
        <v>4324.9799999999996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7"/>
    </row>
    <row r="813" spans="1:15" ht="15">
      <c r="A813" s="14">
        <v>41660</v>
      </c>
      <c r="B813" s="15">
        <v>4323.87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7"/>
    </row>
    <row r="814" spans="1:15" ht="15">
      <c r="A814" s="14">
        <v>41659</v>
      </c>
      <c r="B814" s="15">
        <v>4322.8599999999997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7"/>
    </row>
    <row r="815" spans="1:15" ht="15">
      <c r="A815" s="14">
        <v>41656</v>
      </c>
      <c r="B815" s="15">
        <v>4327.5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7"/>
    </row>
    <row r="816" spans="1:15" ht="15">
      <c r="A816" s="14">
        <v>41655</v>
      </c>
      <c r="B816" s="15">
        <v>4319.2700000000004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7"/>
    </row>
    <row r="817" spans="1:15" ht="15">
      <c r="A817" s="14">
        <v>41654</v>
      </c>
      <c r="B817" s="15">
        <v>4332.07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7"/>
    </row>
    <row r="818" spans="1:15" ht="15">
      <c r="A818" s="14">
        <v>41653</v>
      </c>
      <c r="B818" s="15">
        <v>4274.2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7"/>
    </row>
    <row r="819" spans="1:15" ht="15">
      <c r="A819" s="14">
        <v>41652</v>
      </c>
      <c r="B819" s="15">
        <v>4263.2700000000004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7"/>
    </row>
    <row r="820" spans="1:15" ht="15">
      <c r="A820" s="14">
        <v>41649</v>
      </c>
      <c r="B820" s="15">
        <v>4250.6000000000004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7"/>
    </row>
    <row r="821" spans="1:15" ht="15">
      <c r="A821" s="14">
        <v>41648</v>
      </c>
      <c r="B821" s="15">
        <v>4225.1400000000003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7"/>
    </row>
    <row r="822" spans="1:15" ht="15">
      <c r="A822" s="14">
        <v>41647</v>
      </c>
      <c r="B822" s="15">
        <v>4260.96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7"/>
    </row>
    <row r="823" spans="1:15" ht="15">
      <c r="A823" s="14">
        <v>41646</v>
      </c>
      <c r="B823" s="15">
        <v>4262.68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7"/>
    </row>
    <row r="824" spans="1:15" ht="15">
      <c r="A824" s="14">
        <v>41645</v>
      </c>
      <c r="B824" s="15">
        <v>4227.54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7"/>
    </row>
    <row r="825" spans="1:15" ht="15">
      <c r="A825" s="14">
        <v>41642</v>
      </c>
      <c r="B825" s="15">
        <v>4247.6499999999996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7"/>
    </row>
    <row r="826" spans="1:15" ht="15">
      <c r="A826" s="14">
        <v>41641</v>
      </c>
      <c r="B826" s="15">
        <v>4227.28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7"/>
    </row>
    <row r="827" spans="1:15" ht="15">
      <c r="A827" s="14">
        <v>41639</v>
      </c>
      <c r="B827" s="15">
        <v>4295.95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7"/>
    </row>
    <row r="828" spans="1:15" ht="15">
      <c r="A828" s="14">
        <v>41638</v>
      </c>
      <c r="B828" s="15">
        <v>4275.71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7"/>
    </row>
    <row r="829" spans="1:15" ht="15">
      <c r="A829" s="14">
        <v>41635</v>
      </c>
      <c r="B829" s="15">
        <v>4277.6499999999996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7"/>
    </row>
    <row r="830" spans="1:15" ht="15">
      <c r="A830" s="14">
        <v>41632</v>
      </c>
      <c r="B830" s="15">
        <v>4218.41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7"/>
    </row>
    <row r="831" spans="1:15" ht="15">
      <c r="A831" s="14">
        <v>41631</v>
      </c>
      <c r="B831" s="15">
        <v>4215.29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7"/>
    </row>
    <row r="832" spans="1:15" ht="15">
      <c r="A832" s="14">
        <v>41628</v>
      </c>
      <c r="B832" s="15">
        <v>4193.7700000000004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7"/>
    </row>
    <row r="833" spans="1:15" ht="15">
      <c r="A833" s="14">
        <v>41627</v>
      </c>
      <c r="B833" s="15">
        <v>4177.03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7"/>
    </row>
    <row r="834" spans="1:15" ht="15">
      <c r="A834" s="14">
        <v>41626</v>
      </c>
      <c r="B834" s="15">
        <v>4109.51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7"/>
    </row>
    <row r="835" spans="1:15" ht="15">
      <c r="A835" s="14">
        <v>41625</v>
      </c>
      <c r="B835" s="15">
        <v>4068.64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7"/>
    </row>
    <row r="836" spans="1:15" ht="15">
      <c r="A836" s="14">
        <v>41624</v>
      </c>
      <c r="B836" s="15">
        <v>4119.88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7"/>
    </row>
    <row r="837" spans="1:15" ht="15">
      <c r="A837" s="14">
        <v>41621</v>
      </c>
      <c r="B837" s="15">
        <v>4059.71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7"/>
    </row>
    <row r="838" spans="1:15" ht="15">
      <c r="A838" s="14">
        <v>41620</v>
      </c>
      <c r="B838" s="15">
        <v>4069.12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7"/>
    </row>
    <row r="839" spans="1:15" ht="15">
      <c r="A839" s="14">
        <v>41619</v>
      </c>
      <c r="B839" s="15">
        <v>4086.86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7"/>
    </row>
    <row r="840" spans="1:15" ht="15">
      <c r="A840" s="14">
        <v>41618</v>
      </c>
      <c r="B840" s="15">
        <v>4091.14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7"/>
    </row>
    <row r="841" spans="1:15" ht="15">
      <c r="A841" s="14">
        <v>41617</v>
      </c>
      <c r="B841" s="15">
        <v>4134.1000000000004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7"/>
    </row>
    <row r="842" spans="1:15" ht="15">
      <c r="A842" s="14">
        <v>41614</v>
      </c>
      <c r="B842" s="15">
        <v>4129.37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7"/>
    </row>
    <row r="843" spans="1:15" ht="15">
      <c r="A843" s="14">
        <v>41613</v>
      </c>
      <c r="B843" s="15">
        <v>4099.91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7"/>
    </row>
    <row r="844" spans="1:15" ht="15">
      <c r="A844" s="14">
        <v>41612</v>
      </c>
      <c r="B844" s="15">
        <v>4148.5200000000004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7"/>
    </row>
    <row r="845" spans="1:15" ht="15">
      <c r="A845" s="14">
        <v>41611</v>
      </c>
      <c r="B845" s="15">
        <v>4172.4399999999996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7"/>
    </row>
    <row r="846" spans="1:15" ht="15">
      <c r="A846" s="14">
        <v>41610</v>
      </c>
      <c r="B846" s="15">
        <v>4285.8100000000004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7"/>
    </row>
    <row r="847" spans="1:15" ht="15">
      <c r="A847" s="14">
        <v>41607</v>
      </c>
      <c r="B847" s="15">
        <v>4295.21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7"/>
    </row>
    <row r="848" spans="1:15" ht="15">
      <c r="A848" s="14">
        <v>41606</v>
      </c>
      <c r="B848" s="15">
        <v>4302.42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7"/>
    </row>
    <row r="849" spans="1:15" ht="15">
      <c r="A849" s="14">
        <v>41605</v>
      </c>
      <c r="B849" s="15">
        <v>4293.0600000000004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7"/>
    </row>
    <row r="850" spans="1:15" ht="15">
      <c r="A850" s="14">
        <v>41604</v>
      </c>
      <c r="B850" s="15">
        <v>4277.57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7"/>
    </row>
    <row r="851" spans="1:15" ht="15">
      <c r="A851" s="14">
        <v>41603</v>
      </c>
      <c r="B851" s="15">
        <v>4301.97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7"/>
    </row>
    <row r="852" spans="1:15" ht="15">
      <c r="A852" s="14">
        <v>41600</v>
      </c>
      <c r="B852" s="15">
        <v>4278.53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7"/>
    </row>
    <row r="853" spans="1:15" ht="15">
      <c r="A853" s="14">
        <v>41599</v>
      </c>
      <c r="B853" s="15">
        <v>4253.8999999999996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7"/>
    </row>
    <row r="854" spans="1:15" ht="15">
      <c r="A854" s="14">
        <v>41598</v>
      </c>
      <c r="B854" s="15">
        <v>4268.37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7"/>
    </row>
    <row r="855" spans="1:15" ht="15">
      <c r="A855" s="14">
        <v>41597</v>
      </c>
      <c r="B855" s="15">
        <v>4272.29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7"/>
    </row>
    <row r="856" spans="1:15" ht="15">
      <c r="A856" s="14">
        <v>41596</v>
      </c>
      <c r="B856" s="15">
        <v>4320.68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7"/>
    </row>
    <row r="857" spans="1:15" ht="15">
      <c r="A857" s="14">
        <v>41593</v>
      </c>
      <c r="B857" s="15">
        <v>4292.2299999999996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7"/>
    </row>
    <row r="858" spans="1:15" ht="15">
      <c r="A858" s="14">
        <v>41592</v>
      </c>
      <c r="B858" s="15">
        <v>4283.91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7"/>
    </row>
    <row r="859" spans="1:15" ht="15">
      <c r="A859" s="14">
        <v>41591</v>
      </c>
      <c r="B859" s="15">
        <v>4239.9399999999996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7"/>
    </row>
    <row r="860" spans="1:15" ht="15">
      <c r="A860" s="14">
        <v>41590</v>
      </c>
      <c r="B860" s="15">
        <v>4263.78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7"/>
    </row>
    <row r="861" spans="1:15" ht="15">
      <c r="A861" s="14">
        <v>41589</v>
      </c>
      <c r="B861" s="15">
        <v>4290.1400000000003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7"/>
    </row>
    <row r="862" spans="1:15" ht="15">
      <c r="A862" s="14">
        <v>41586</v>
      </c>
      <c r="B862" s="15">
        <v>4260.4399999999996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7"/>
    </row>
    <row r="863" spans="1:15" ht="15">
      <c r="A863" s="14">
        <v>41585</v>
      </c>
      <c r="B863" s="15">
        <v>4280.99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7"/>
    </row>
    <row r="864" spans="1:15" ht="15">
      <c r="A864" s="14">
        <v>41584</v>
      </c>
      <c r="B864" s="15">
        <v>4286.93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7"/>
    </row>
    <row r="865" spans="1:15" ht="15">
      <c r="A865" s="14">
        <v>41583</v>
      </c>
      <c r="B865" s="15">
        <v>4253.34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7"/>
    </row>
    <row r="866" spans="1:15" ht="15">
      <c r="A866" s="14">
        <v>41582</v>
      </c>
      <c r="B866" s="15">
        <v>4288.59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7"/>
    </row>
    <row r="867" spans="1:15" ht="15">
      <c r="A867" s="14">
        <v>41579</v>
      </c>
      <c r="B867" s="15">
        <v>4273.1899999999996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7"/>
    </row>
    <row r="868" spans="1:15" ht="15">
      <c r="A868" s="14">
        <v>41578</v>
      </c>
      <c r="B868" s="15">
        <v>4299.8900000000003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7"/>
    </row>
    <row r="869" spans="1:15" ht="15">
      <c r="A869" s="14">
        <v>41577</v>
      </c>
      <c r="B869" s="15">
        <v>4274.1099999999997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7"/>
    </row>
    <row r="870" spans="1:15" ht="15">
      <c r="A870" s="14">
        <v>41576</v>
      </c>
      <c r="B870" s="15">
        <v>4278.09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7"/>
    </row>
    <row r="871" spans="1:15" ht="15">
      <c r="A871" s="14">
        <v>41575</v>
      </c>
      <c r="B871" s="15">
        <v>4251.6099999999997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7"/>
    </row>
    <row r="872" spans="1:15" ht="15">
      <c r="A872" s="14">
        <v>41572</v>
      </c>
      <c r="B872" s="15">
        <v>4272.3100000000004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7"/>
    </row>
    <row r="873" spans="1:15" ht="15">
      <c r="A873" s="14">
        <v>41571</v>
      </c>
      <c r="B873" s="15">
        <v>4275.6899999999996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7"/>
    </row>
    <row r="874" spans="1:15" ht="15">
      <c r="A874" s="14">
        <v>41570</v>
      </c>
      <c r="B874" s="15">
        <v>4260.66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7"/>
    </row>
    <row r="875" spans="1:15" ht="15">
      <c r="A875" s="14">
        <v>41569</v>
      </c>
      <c r="B875" s="15">
        <v>4295.43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7"/>
    </row>
    <row r="876" spans="1:15" ht="15">
      <c r="A876" s="14">
        <v>41568</v>
      </c>
      <c r="B876" s="15">
        <v>4276.92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7"/>
    </row>
    <row r="877" spans="1:15" ht="15">
      <c r="A877" s="14">
        <v>41565</v>
      </c>
      <c r="B877" s="15">
        <v>4286.03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7"/>
    </row>
    <row r="878" spans="1:15" ht="15">
      <c r="A878" s="14">
        <v>41564</v>
      </c>
      <c r="B878" s="15">
        <v>4239.6400000000003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7"/>
    </row>
    <row r="879" spans="1:15" ht="15">
      <c r="A879" s="14">
        <v>41563</v>
      </c>
      <c r="B879" s="15">
        <v>4243.72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7"/>
    </row>
    <row r="880" spans="1:15" ht="15">
      <c r="A880" s="14">
        <v>41562</v>
      </c>
      <c r="B880" s="15">
        <v>4256.0200000000004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7"/>
    </row>
    <row r="881" spans="1:15" ht="15">
      <c r="A881" s="14">
        <v>41561</v>
      </c>
      <c r="B881" s="15">
        <v>4222.96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7"/>
    </row>
    <row r="882" spans="1:15" ht="15">
      <c r="A882" s="14">
        <v>41558</v>
      </c>
      <c r="B882" s="15">
        <v>4219.9799999999996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7"/>
    </row>
    <row r="883" spans="1:15" ht="15">
      <c r="A883" s="14">
        <v>41557</v>
      </c>
      <c r="B883" s="15">
        <v>4218.1099999999997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7"/>
    </row>
    <row r="884" spans="1:15" ht="15">
      <c r="A884" s="14">
        <v>41556</v>
      </c>
      <c r="B884" s="15">
        <v>4127.05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7"/>
    </row>
    <row r="885" spans="1:15" ht="15">
      <c r="A885" s="14">
        <v>41555</v>
      </c>
      <c r="B885" s="15">
        <v>4133.53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7"/>
    </row>
    <row r="886" spans="1:15" ht="15">
      <c r="A886" s="14">
        <v>41554</v>
      </c>
      <c r="B886" s="15">
        <v>4165.58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7"/>
    </row>
    <row r="887" spans="1:15" ht="15">
      <c r="A887" s="14">
        <v>41551</v>
      </c>
      <c r="B887" s="15">
        <v>4164.25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7"/>
    </row>
    <row r="888" spans="1:15" ht="15">
      <c r="A888" s="14">
        <v>41550</v>
      </c>
      <c r="B888" s="15">
        <v>4127.9799999999996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7"/>
    </row>
    <row r="889" spans="1:15" ht="15">
      <c r="A889" s="14">
        <v>41549</v>
      </c>
      <c r="B889" s="15">
        <v>4158.16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7"/>
    </row>
    <row r="890" spans="1:15" ht="15">
      <c r="A890" s="14">
        <v>41548</v>
      </c>
      <c r="B890" s="15">
        <v>4196.6000000000004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7"/>
    </row>
    <row r="891" spans="1:15" ht="15">
      <c r="A891" s="14">
        <v>41547</v>
      </c>
      <c r="B891" s="15">
        <v>4143.4399999999996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7"/>
    </row>
    <row r="892" spans="1:15" ht="15">
      <c r="A892" s="14">
        <v>41544</v>
      </c>
      <c r="B892" s="15">
        <v>4186.7700000000004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7"/>
    </row>
    <row r="893" spans="1:15" ht="15">
      <c r="A893" s="14">
        <v>41543</v>
      </c>
      <c r="B893" s="15">
        <v>4186.72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7"/>
    </row>
    <row r="894" spans="1:15" ht="15">
      <c r="A894" s="14">
        <v>41542</v>
      </c>
      <c r="B894" s="15">
        <v>4195.3500000000004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7"/>
    </row>
    <row r="895" spans="1:15" ht="15">
      <c r="A895" s="14">
        <v>41541</v>
      </c>
      <c r="B895" s="15">
        <v>4195.6099999999997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7"/>
    </row>
    <row r="896" spans="1:15" ht="15">
      <c r="A896" s="14">
        <v>41540</v>
      </c>
      <c r="B896" s="15">
        <v>4172.08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7"/>
    </row>
    <row r="897" spans="1:15" ht="15">
      <c r="A897" s="14">
        <v>41537</v>
      </c>
      <c r="B897" s="15">
        <v>4203.66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7"/>
    </row>
    <row r="898" spans="1:15" ht="15">
      <c r="A898" s="14">
        <v>41536</v>
      </c>
      <c r="B898" s="15">
        <v>4206.04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7"/>
    </row>
    <row r="899" spans="1:15" ht="15">
      <c r="A899" s="14">
        <v>41535</v>
      </c>
      <c r="B899" s="15">
        <v>4170.3999999999996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7"/>
    </row>
    <row r="900" spans="1:15" ht="15">
      <c r="A900" s="14">
        <v>41534</v>
      </c>
      <c r="B900" s="15">
        <v>4145.51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7"/>
    </row>
    <row r="901" spans="1:15" ht="15">
      <c r="A901" s="14">
        <v>41533</v>
      </c>
      <c r="B901" s="15">
        <v>4152.22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7"/>
    </row>
    <row r="902" spans="1:15" ht="15">
      <c r="A902" s="14">
        <v>41530</v>
      </c>
      <c r="B902" s="15">
        <v>4114.5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7"/>
    </row>
    <row r="903" spans="1:15" ht="15">
      <c r="A903" s="14">
        <v>41529</v>
      </c>
      <c r="B903" s="15">
        <v>4106.63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7"/>
    </row>
    <row r="904" spans="1:15" ht="15">
      <c r="A904" s="14">
        <v>41528</v>
      </c>
      <c r="B904" s="15">
        <v>4119.1099999999997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7"/>
    </row>
    <row r="905" spans="1:15" ht="15">
      <c r="A905" s="14">
        <v>41527</v>
      </c>
      <c r="B905" s="15">
        <v>4116.6400000000003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7"/>
    </row>
    <row r="906" spans="1:15" ht="15">
      <c r="A906" s="14">
        <v>41526</v>
      </c>
      <c r="B906" s="15">
        <v>4040.33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7"/>
    </row>
    <row r="907" spans="1:15" ht="15">
      <c r="A907" s="14">
        <v>41523</v>
      </c>
      <c r="B907" s="15">
        <v>4049.19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7"/>
    </row>
    <row r="908" spans="1:15" ht="15">
      <c r="A908" s="14">
        <v>41522</v>
      </c>
      <c r="B908" s="15">
        <v>4006.8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7"/>
    </row>
    <row r="909" spans="1:15" ht="15">
      <c r="A909" s="14">
        <v>41521</v>
      </c>
      <c r="B909" s="15">
        <v>3980.42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7"/>
    </row>
    <row r="910" spans="1:15" ht="15">
      <c r="A910" s="14">
        <v>41520</v>
      </c>
      <c r="B910" s="15">
        <v>3974.07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7"/>
    </row>
    <row r="911" spans="1:15" ht="15">
      <c r="A911" s="14">
        <v>41519</v>
      </c>
      <c r="B911" s="15">
        <v>4006.01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7"/>
    </row>
    <row r="912" spans="1:15" ht="15">
      <c r="A912" s="14">
        <v>41516</v>
      </c>
      <c r="B912" s="15">
        <v>3933.78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7"/>
    </row>
    <row r="913" spans="1:15" ht="15">
      <c r="A913" s="14">
        <v>41515</v>
      </c>
      <c r="B913" s="15">
        <v>3986.35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7"/>
    </row>
    <row r="914" spans="1:15" ht="15">
      <c r="A914" s="14">
        <v>41514</v>
      </c>
      <c r="B914" s="15">
        <v>3960.46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7"/>
    </row>
    <row r="915" spans="1:15" ht="15">
      <c r="A915" s="14">
        <v>41513</v>
      </c>
      <c r="B915" s="15">
        <v>3968.73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7"/>
    </row>
    <row r="916" spans="1:15" ht="15">
      <c r="A916" s="14">
        <v>41512</v>
      </c>
      <c r="B916" s="15">
        <v>4067.13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7"/>
    </row>
    <row r="917" spans="1:15" ht="15">
      <c r="A917" s="14">
        <v>41509</v>
      </c>
      <c r="B917" s="15">
        <v>4069.47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7"/>
    </row>
    <row r="918" spans="1:15" ht="15">
      <c r="A918" s="14">
        <v>41508</v>
      </c>
      <c r="B918" s="15">
        <v>4059.12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7"/>
    </row>
    <row r="919" spans="1:15" ht="15">
      <c r="A919" s="14">
        <v>41507</v>
      </c>
      <c r="B919" s="15">
        <v>4015.09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7"/>
    </row>
    <row r="920" spans="1:15" ht="15">
      <c r="A920" s="14">
        <v>41506</v>
      </c>
      <c r="B920" s="15">
        <v>4028.93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7"/>
    </row>
    <row r="921" spans="1:15" ht="15">
      <c r="A921" s="14">
        <v>41505</v>
      </c>
      <c r="B921" s="15">
        <v>4083.98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7"/>
    </row>
    <row r="922" spans="1:15" ht="15">
      <c r="A922" s="14">
        <v>41502</v>
      </c>
      <c r="B922" s="15">
        <v>4123.8900000000003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7"/>
    </row>
    <row r="923" spans="1:15" ht="15">
      <c r="A923" s="14">
        <v>41501</v>
      </c>
      <c r="B923" s="15">
        <v>4093.2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7"/>
    </row>
    <row r="924" spans="1:15" ht="15">
      <c r="A924" s="14">
        <v>41500</v>
      </c>
      <c r="B924" s="15">
        <v>4114.2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7"/>
    </row>
    <row r="925" spans="1:15" ht="15">
      <c r="A925" s="14">
        <v>41499</v>
      </c>
      <c r="B925" s="15">
        <v>4092.5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7"/>
    </row>
    <row r="926" spans="1:15" ht="15">
      <c r="A926" s="14">
        <v>41498</v>
      </c>
      <c r="B926" s="15">
        <v>4071.68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7"/>
    </row>
    <row r="927" spans="1:15" ht="15">
      <c r="A927" s="14">
        <v>41495</v>
      </c>
      <c r="B927" s="15">
        <v>4076.55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7"/>
    </row>
    <row r="928" spans="1:15" ht="15">
      <c r="A928" s="14">
        <v>41494</v>
      </c>
      <c r="B928" s="15">
        <v>4064.32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7"/>
    </row>
    <row r="929" spans="1:15" ht="15">
      <c r="A929" s="14">
        <v>41493</v>
      </c>
      <c r="B929" s="15">
        <v>4038.49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7"/>
    </row>
    <row r="930" spans="1:15" ht="15">
      <c r="A930" s="14">
        <v>41492</v>
      </c>
      <c r="B930" s="15">
        <v>4032.57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7"/>
    </row>
    <row r="931" spans="1:15" ht="15">
      <c r="A931" s="14">
        <v>41491</v>
      </c>
      <c r="B931" s="15">
        <v>4049.97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7"/>
    </row>
    <row r="932" spans="1:15" ht="15">
      <c r="A932" s="14">
        <v>41488</v>
      </c>
      <c r="B932" s="15">
        <v>4045.65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7"/>
    </row>
    <row r="933" spans="1:15" ht="15">
      <c r="A933" s="14">
        <v>41487</v>
      </c>
      <c r="B933" s="15">
        <v>4042.73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7"/>
    </row>
    <row r="934" spans="1:15" ht="15">
      <c r="A934" s="14">
        <v>41486</v>
      </c>
      <c r="B934" s="15">
        <v>3992.69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7"/>
    </row>
    <row r="935" spans="1:15" ht="15">
      <c r="A935" s="14">
        <v>41485</v>
      </c>
      <c r="B935" s="15">
        <v>3986.61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7"/>
    </row>
    <row r="936" spans="1:15" ht="15">
      <c r="A936" s="14">
        <v>41484</v>
      </c>
      <c r="B936" s="15">
        <v>3968.91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7"/>
    </row>
    <row r="937" spans="1:15" ht="15">
      <c r="A937" s="14">
        <v>41481</v>
      </c>
      <c r="B937" s="15">
        <v>3968.84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7"/>
    </row>
    <row r="938" spans="1:15" ht="15">
      <c r="A938" s="14">
        <v>41480</v>
      </c>
      <c r="B938" s="15">
        <v>3956.02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7"/>
    </row>
    <row r="939" spans="1:15" ht="15">
      <c r="A939" s="14">
        <v>41479</v>
      </c>
      <c r="B939" s="15">
        <v>3962.75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7"/>
    </row>
    <row r="940" spans="1:15" ht="15">
      <c r="A940" s="14">
        <v>41478</v>
      </c>
      <c r="B940" s="15">
        <v>3923.09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7"/>
    </row>
    <row r="941" spans="1:15" ht="15">
      <c r="A941" s="14">
        <v>41477</v>
      </c>
      <c r="B941" s="15">
        <v>3939.92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7"/>
    </row>
    <row r="942" spans="1:15" ht="15">
      <c r="A942" s="14">
        <v>41474</v>
      </c>
      <c r="B942" s="15">
        <v>3925.32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7"/>
    </row>
    <row r="943" spans="1:15" ht="15">
      <c r="A943" s="14">
        <v>41473</v>
      </c>
      <c r="B943" s="15">
        <v>3927.79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7"/>
    </row>
    <row r="944" spans="1:15" ht="15">
      <c r="A944" s="14">
        <v>41472</v>
      </c>
      <c r="B944" s="15">
        <v>3872.02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7"/>
    </row>
    <row r="945" spans="1:15" ht="15">
      <c r="A945" s="14">
        <v>41471</v>
      </c>
      <c r="B945" s="15">
        <v>3851.03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7"/>
    </row>
    <row r="946" spans="1:15" ht="15">
      <c r="A946" s="14">
        <v>41470</v>
      </c>
      <c r="B946" s="15">
        <v>3878.58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7"/>
    </row>
    <row r="947" spans="1:15" ht="15">
      <c r="A947" s="14">
        <v>41467</v>
      </c>
      <c r="B947" s="15">
        <v>3855.09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7"/>
    </row>
    <row r="948" spans="1:15" ht="15">
      <c r="A948" s="14">
        <v>41466</v>
      </c>
      <c r="B948" s="15">
        <v>3868.98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7"/>
    </row>
    <row r="949" spans="1:15" ht="15">
      <c r="A949" s="14">
        <v>41465</v>
      </c>
      <c r="B949" s="15">
        <v>3840.53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7"/>
    </row>
    <row r="950" spans="1:15" ht="15">
      <c r="A950" s="14">
        <v>41464</v>
      </c>
      <c r="B950" s="15">
        <v>3843.56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7"/>
    </row>
    <row r="951" spans="1:15" ht="15">
      <c r="A951" s="14">
        <v>41463</v>
      </c>
      <c r="B951" s="15">
        <v>3823.83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7"/>
    </row>
    <row r="952" spans="1:15" ht="15">
      <c r="A952" s="14">
        <v>41460</v>
      </c>
      <c r="B952" s="15">
        <v>3753.85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7"/>
    </row>
    <row r="953" spans="1:15" ht="15">
      <c r="A953" s="14">
        <v>41459</v>
      </c>
      <c r="B953" s="15">
        <v>3809.31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7"/>
    </row>
    <row r="954" spans="1:15" ht="15">
      <c r="A954" s="14">
        <v>41458</v>
      </c>
      <c r="B954" s="15">
        <v>3702.01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7"/>
    </row>
    <row r="955" spans="1:15" ht="15">
      <c r="A955" s="14">
        <v>41457</v>
      </c>
      <c r="B955" s="15">
        <v>3742.57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7"/>
    </row>
    <row r="956" spans="1:15" ht="15">
      <c r="A956" s="14">
        <v>41456</v>
      </c>
      <c r="B956" s="15">
        <v>3767.48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7"/>
    </row>
    <row r="957" spans="1:15" ht="15">
      <c r="A957" s="14">
        <v>41453</v>
      </c>
      <c r="B957" s="15">
        <v>3738.91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7"/>
    </row>
    <row r="958" spans="1:15" ht="15">
      <c r="A958" s="14">
        <v>41452</v>
      </c>
      <c r="B958" s="15">
        <v>3762.19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7"/>
    </row>
    <row r="959" spans="1:15" ht="15">
      <c r="A959" s="14">
        <v>41451</v>
      </c>
      <c r="B959" s="15">
        <v>3726.04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7"/>
    </row>
    <row r="960" spans="1:15" ht="15">
      <c r="A960" s="14">
        <v>41450</v>
      </c>
      <c r="B960" s="15">
        <v>3649.82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7"/>
    </row>
    <row r="961" spans="1:15" ht="15">
      <c r="A961" s="14">
        <v>41449</v>
      </c>
      <c r="B961" s="15">
        <v>3595.63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7"/>
    </row>
    <row r="962" spans="1:15" ht="15">
      <c r="A962" s="14">
        <v>41446</v>
      </c>
      <c r="B962" s="15">
        <v>3658.04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7"/>
    </row>
    <row r="963" spans="1:15" ht="15">
      <c r="A963" s="14">
        <v>41445</v>
      </c>
      <c r="B963" s="15">
        <v>3698.93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7"/>
    </row>
    <row r="964" spans="1:15" ht="15">
      <c r="A964" s="14">
        <v>41444</v>
      </c>
      <c r="B964" s="15">
        <v>3839.34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7"/>
    </row>
    <row r="965" spans="1:15" ht="15">
      <c r="A965" s="14">
        <v>41443</v>
      </c>
      <c r="B965" s="15">
        <v>3860.55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7"/>
    </row>
    <row r="966" spans="1:15" ht="15">
      <c r="A966" s="14">
        <v>41442</v>
      </c>
      <c r="B966" s="15">
        <v>3863.66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7"/>
    </row>
    <row r="967" spans="1:15" ht="15">
      <c r="A967" s="14">
        <v>41439</v>
      </c>
      <c r="B967" s="15">
        <v>3805.16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7"/>
    </row>
    <row r="968" spans="1:15" ht="15">
      <c r="A968" s="14">
        <v>41438</v>
      </c>
      <c r="B968" s="15">
        <v>3797.98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7"/>
    </row>
    <row r="969" spans="1:15" ht="15">
      <c r="A969" s="14">
        <v>41437</v>
      </c>
      <c r="B969" s="15">
        <v>3793.7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7"/>
    </row>
    <row r="970" spans="1:15" ht="15">
      <c r="A970" s="14">
        <v>41436</v>
      </c>
      <c r="B970" s="15">
        <v>3810.56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7"/>
    </row>
    <row r="971" spans="1:15" ht="15">
      <c r="A971" s="14">
        <v>41435</v>
      </c>
      <c r="B971" s="15">
        <v>3864.36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7"/>
    </row>
    <row r="972" spans="1:15" ht="15">
      <c r="A972" s="14">
        <v>41432</v>
      </c>
      <c r="B972" s="15">
        <v>3872.59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7"/>
    </row>
    <row r="973" spans="1:15" ht="15">
      <c r="A973" s="14">
        <v>41431</v>
      </c>
      <c r="B973" s="15">
        <v>3814.28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7"/>
    </row>
    <row r="974" spans="1:15" ht="15">
      <c r="A974" s="14">
        <v>41430</v>
      </c>
      <c r="B974" s="15">
        <v>3852.44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7"/>
    </row>
    <row r="975" spans="1:15" ht="15">
      <c r="A975" s="14">
        <v>41429</v>
      </c>
      <c r="B975" s="15">
        <v>3925.83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7"/>
    </row>
    <row r="976" spans="1:15" ht="15">
      <c r="A976" s="14">
        <v>41428</v>
      </c>
      <c r="B976" s="15">
        <v>3920.67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7"/>
    </row>
    <row r="977" spans="1:15" ht="15">
      <c r="A977" s="14">
        <v>41425</v>
      </c>
      <c r="B977" s="15">
        <v>3948.59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7"/>
    </row>
    <row r="978" spans="1:15" ht="15">
      <c r="A978" s="14">
        <v>41424</v>
      </c>
      <c r="B978" s="15">
        <v>3996.31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7"/>
    </row>
    <row r="979" spans="1:15" ht="15">
      <c r="A979" s="14">
        <v>41423</v>
      </c>
      <c r="B979" s="15">
        <v>3974.12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7"/>
    </row>
    <row r="980" spans="1:15" ht="15">
      <c r="A980" s="14">
        <v>41422</v>
      </c>
      <c r="B980" s="15">
        <v>4050.56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7"/>
    </row>
    <row r="981" spans="1:15" ht="15">
      <c r="A981" s="14">
        <v>41421</v>
      </c>
      <c r="B981" s="15">
        <v>3995.16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7"/>
    </row>
    <row r="982" spans="1:15" ht="15">
      <c r="A982" s="14">
        <v>41418</v>
      </c>
      <c r="B982" s="15">
        <v>3956.79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7"/>
    </row>
    <row r="983" spans="1:15" ht="15">
      <c r="A983" s="14">
        <v>41417</v>
      </c>
      <c r="B983" s="15">
        <v>3967.15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7"/>
    </row>
    <row r="984" spans="1:15" ht="15">
      <c r="A984" s="14">
        <v>41416</v>
      </c>
      <c r="B984" s="15">
        <v>4051.11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7"/>
    </row>
    <row r="985" spans="1:15" ht="15">
      <c r="A985" s="14">
        <v>41415</v>
      </c>
      <c r="B985" s="15">
        <v>4036.18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7"/>
    </row>
    <row r="986" spans="1:15" ht="15">
      <c r="A986" s="14">
        <v>41414</v>
      </c>
      <c r="B986" s="15">
        <v>4022.85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7"/>
    </row>
    <row r="987" spans="1:15" ht="15">
      <c r="A987" s="14">
        <v>41411</v>
      </c>
      <c r="B987" s="15">
        <v>4001.27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7"/>
    </row>
    <row r="988" spans="1:15" ht="15">
      <c r="A988" s="14">
        <v>41410</v>
      </c>
      <c r="B988" s="15">
        <v>3979.07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7"/>
    </row>
    <row r="989" spans="1:15" ht="15">
      <c r="A989" s="14">
        <v>41409</v>
      </c>
      <c r="B989" s="15">
        <v>3982.23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7"/>
    </row>
    <row r="990" spans="1:15" ht="15">
      <c r="A990" s="14">
        <v>41408</v>
      </c>
      <c r="B990" s="15">
        <v>3966.06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7"/>
    </row>
    <row r="991" spans="1:15" ht="15">
      <c r="A991" s="14">
        <v>41407</v>
      </c>
      <c r="B991" s="15">
        <v>3945.2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7"/>
    </row>
    <row r="992" spans="1:15" ht="15">
      <c r="A992" s="14">
        <v>41404</v>
      </c>
      <c r="B992" s="15">
        <v>3953.83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7"/>
    </row>
    <row r="993" spans="1:15" ht="15">
      <c r="A993" s="14">
        <v>41403</v>
      </c>
      <c r="B993" s="15">
        <v>3928.58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7"/>
    </row>
    <row r="994" spans="1:15" ht="15">
      <c r="A994" s="14">
        <v>41402</v>
      </c>
      <c r="B994" s="15">
        <v>3956.28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7"/>
    </row>
    <row r="995" spans="1:15" ht="15">
      <c r="A995" s="14">
        <v>41401</v>
      </c>
      <c r="B995" s="15">
        <v>3921.32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7"/>
    </row>
    <row r="996" spans="1:15" ht="15">
      <c r="A996" s="14">
        <v>41400</v>
      </c>
      <c r="B996" s="15">
        <v>3907.04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7"/>
    </row>
    <row r="997" spans="1:15" ht="15">
      <c r="A997" s="14">
        <v>41397</v>
      </c>
      <c r="B997" s="15">
        <v>3912.95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7"/>
    </row>
    <row r="998" spans="1:15" ht="15">
      <c r="A998" s="14">
        <v>41396</v>
      </c>
      <c r="B998" s="15">
        <v>3858.76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7"/>
    </row>
    <row r="999" spans="1:15" ht="15">
      <c r="A999" s="14">
        <v>41394</v>
      </c>
      <c r="B999" s="15">
        <v>3856.75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7"/>
    </row>
    <row r="1000" spans="1:15" ht="15">
      <c r="A1000" s="14">
        <v>41393</v>
      </c>
      <c r="B1000" s="15">
        <v>3868.68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7"/>
    </row>
    <row r="1001" spans="1:15" ht="15">
      <c r="A1001" s="14">
        <v>41390</v>
      </c>
      <c r="B1001" s="15">
        <v>3810.05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7"/>
    </row>
    <row r="1002" spans="1:15" ht="15">
      <c r="A1002" s="14">
        <v>41389</v>
      </c>
      <c r="B1002" s="15">
        <v>3840.47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7"/>
    </row>
    <row r="1003" spans="1:15" ht="15">
      <c r="A1003" s="14">
        <v>41388</v>
      </c>
      <c r="B1003" s="15">
        <v>3842.94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7"/>
    </row>
    <row r="1004" spans="1:15" ht="15">
      <c r="A1004" s="14">
        <v>41387</v>
      </c>
      <c r="B1004" s="15">
        <v>3783.05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7"/>
    </row>
    <row r="1005" spans="1:15" ht="15">
      <c r="A1005" s="14">
        <v>41386</v>
      </c>
      <c r="B1005" s="15">
        <v>3652.13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7"/>
    </row>
    <row r="1006" spans="1:15" ht="15">
      <c r="A1006" s="14">
        <v>41383</v>
      </c>
      <c r="B1006" s="15">
        <v>3651.96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7"/>
    </row>
    <row r="1007" spans="1:15" ht="15">
      <c r="A1007" s="14">
        <v>41382</v>
      </c>
      <c r="B1007" s="15">
        <v>3599.36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7"/>
    </row>
    <row r="1008" spans="1:15" ht="15">
      <c r="A1008" s="14">
        <v>41381</v>
      </c>
      <c r="B1008" s="15">
        <v>3599.23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7"/>
    </row>
    <row r="1009" spans="1:15" ht="15">
      <c r="A1009" s="14">
        <v>41380</v>
      </c>
      <c r="B1009" s="15">
        <v>3685.79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7"/>
    </row>
    <row r="1010" spans="1:15" ht="15">
      <c r="A1010" s="14">
        <v>41379</v>
      </c>
      <c r="B1010" s="15">
        <v>3710.48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7"/>
    </row>
    <row r="1011" spans="1:15" ht="15">
      <c r="A1011" s="14">
        <v>41376</v>
      </c>
      <c r="B1011" s="15">
        <v>3729.3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7"/>
    </row>
    <row r="1012" spans="1:15" ht="15">
      <c r="A1012" s="14">
        <v>41375</v>
      </c>
      <c r="B1012" s="15">
        <v>3775.66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7"/>
    </row>
    <row r="1013" spans="1:15" ht="15">
      <c r="A1013" s="14">
        <v>41374</v>
      </c>
      <c r="B1013" s="15">
        <v>3743.71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7"/>
    </row>
    <row r="1014" spans="1:15" ht="15">
      <c r="A1014" s="14">
        <v>41373</v>
      </c>
      <c r="B1014" s="15">
        <v>3670.72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7"/>
    </row>
    <row r="1015" spans="1:15" ht="15">
      <c r="A1015" s="14">
        <v>41372</v>
      </c>
      <c r="B1015" s="15">
        <v>3666.78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7"/>
    </row>
    <row r="1016" spans="1:15" ht="15">
      <c r="A1016" s="14">
        <v>41369</v>
      </c>
      <c r="B1016" s="15">
        <v>3663.48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7"/>
    </row>
    <row r="1017" spans="1:15" ht="15">
      <c r="A1017" s="14">
        <v>41368</v>
      </c>
      <c r="B1017" s="15">
        <v>3726.16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7"/>
    </row>
    <row r="1018" spans="1:15" ht="15">
      <c r="A1018" s="14">
        <v>41367</v>
      </c>
      <c r="B1018" s="15">
        <v>3754.96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7"/>
    </row>
    <row r="1019" spans="1:15" ht="15">
      <c r="A1019" s="14">
        <v>41366</v>
      </c>
      <c r="B1019" s="15">
        <v>3805.37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7"/>
    </row>
    <row r="1020" spans="1:15" ht="15">
      <c r="A1020" s="14">
        <v>41361</v>
      </c>
      <c r="B1020" s="15">
        <v>3731.42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7"/>
    </row>
    <row r="1021" spans="1:15" ht="15">
      <c r="A1021" s="14">
        <v>41360</v>
      </c>
      <c r="B1021" s="15">
        <v>3711.64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7"/>
    </row>
    <row r="1022" spans="1:15" ht="15">
      <c r="A1022" s="14">
        <v>41359</v>
      </c>
      <c r="B1022" s="15">
        <v>3748.64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7"/>
    </row>
    <row r="1023" spans="1:15" ht="15">
      <c r="A1023" s="14">
        <v>41358</v>
      </c>
      <c r="B1023" s="15">
        <v>3727.98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7"/>
    </row>
    <row r="1024" spans="1:15" ht="15">
      <c r="A1024" s="14">
        <v>41355</v>
      </c>
      <c r="B1024" s="15">
        <v>3770.29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7"/>
    </row>
    <row r="1025" spans="1:15" ht="15">
      <c r="A1025" s="14">
        <v>41354</v>
      </c>
      <c r="B1025" s="15">
        <v>3774.85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7"/>
    </row>
    <row r="1026" spans="1:15" ht="15">
      <c r="A1026" s="14">
        <v>41353</v>
      </c>
      <c r="B1026" s="15">
        <v>3829.56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7"/>
    </row>
    <row r="1027" spans="1:15" ht="15">
      <c r="A1027" s="14">
        <v>41352</v>
      </c>
      <c r="B1027" s="15">
        <v>3775.75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7"/>
    </row>
    <row r="1028" spans="1:15" ht="15">
      <c r="A1028" s="14">
        <v>41351</v>
      </c>
      <c r="B1028" s="15">
        <v>3825.47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7"/>
    </row>
    <row r="1029" spans="1:15" ht="15">
      <c r="A1029" s="14">
        <v>41348</v>
      </c>
      <c r="B1029" s="15">
        <v>3844.03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7"/>
    </row>
    <row r="1030" spans="1:15" ht="15">
      <c r="A1030" s="14">
        <v>41347</v>
      </c>
      <c r="B1030" s="15">
        <v>3871.58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7"/>
    </row>
    <row r="1031" spans="1:15" ht="15">
      <c r="A1031" s="14">
        <v>41346</v>
      </c>
      <c r="B1031" s="15">
        <v>3836.04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7"/>
    </row>
    <row r="1032" spans="1:15" ht="15">
      <c r="A1032" s="14">
        <v>41345</v>
      </c>
      <c r="B1032" s="15">
        <v>3839.97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7"/>
    </row>
    <row r="1033" spans="1:15" ht="15">
      <c r="A1033" s="14">
        <v>41344</v>
      </c>
      <c r="B1033" s="15">
        <v>3836.27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7"/>
    </row>
    <row r="1034" spans="1:15" ht="15">
      <c r="A1034" s="14">
        <v>41341</v>
      </c>
      <c r="B1034" s="15">
        <v>3840.15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7"/>
    </row>
    <row r="1035" spans="1:15" ht="15">
      <c r="A1035" s="14">
        <v>41340</v>
      </c>
      <c r="B1035" s="15">
        <v>3793.78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7"/>
    </row>
    <row r="1036" spans="1:15" ht="15">
      <c r="A1036" s="14">
        <v>41339</v>
      </c>
      <c r="B1036" s="15">
        <v>3773.76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7"/>
    </row>
    <row r="1037" spans="1:15" ht="15">
      <c r="A1037" s="14">
        <v>41338</v>
      </c>
      <c r="B1037" s="15">
        <v>3787.19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7"/>
    </row>
    <row r="1038" spans="1:15" ht="15">
      <c r="A1038" s="14">
        <v>41337</v>
      </c>
      <c r="B1038" s="15">
        <v>3709.76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7"/>
    </row>
    <row r="1039" spans="1:15" ht="15">
      <c r="A1039" s="14">
        <v>41334</v>
      </c>
      <c r="B1039" s="15">
        <v>3699.91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7"/>
    </row>
    <row r="1040" spans="1:15" ht="15">
      <c r="A1040" s="14">
        <v>41333</v>
      </c>
      <c r="B1040" s="15">
        <v>3723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7"/>
    </row>
    <row r="1041" spans="1:15" ht="15">
      <c r="A1041" s="14">
        <v>41332</v>
      </c>
      <c r="B1041" s="15">
        <v>3691.49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7"/>
    </row>
    <row r="1042" spans="1:15" ht="15">
      <c r="A1042" s="14">
        <v>41331</v>
      </c>
      <c r="B1042" s="15">
        <v>3621.92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7"/>
    </row>
    <row r="1043" spans="1:15" ht="15">
      <c r="A1043" s="14">
        <v>41330</v>
      </c>
      <c r="B1043" s="15">
        <v>3721.33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7"/>
    </row>
    <row r="1044" spans="1:15" ht="15">
      <c r="A1044" s="14">
        <v>41327</v>
      </c>
      <c r="B1044" s="15">
        <v>3706.28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7"/>
    </row>
    <row r="1045" spans="1:15" ht="15">
      <c r="A1045" s="14">
        <v>41326</v>
      </c>
      <c r="B1045" s="15">
        <v>3624.8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7"/>
    </row>
    <row r="1046" spans="1:15" ht="15">
      <c r="A1046" s="14">
        <v>41325</v>
      </c>
      <c r="B1046" s="15">
        <v>3709.88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7"/>
    </row>
    <row r="1047" spans="1:15" ht="15">
      <c r="A1047" s="14">
        <v>41324</v>
      </c>
      <c r="B1047" s="15">
        <v>3735.82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7"/>
    </row>
    <row r="1048" spans="1:15" ht="15">
      <c r="A1048" s="14">
        <v>41323</v>
      </c>
      <c r="B1048" s="15">
        <v>3667.04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7"/>
    </row>
    <row r="1049" spans="1:15" ht="15">
      <c r="A1049" s="14">
        <v>41320</v>
      </c>
      <c r="B1049" s="15">
        <v>3660.37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7"/>
    </row>
    <row r="1050" spans="1:15" ht="15">
      <c r="A1050" s="14">
        <v>41319</v>
      </c>
      <c r="B1050" s="15">
        <v>3669.6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7"/>
    </row>
    <row r="1051" spans="1:15" ht="15">
      <c r="A1051" s="14">
        <v>41318</v>
      </c>
      <c r="B1051" s="15">
        <v>3698.53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7"/>
    </row>
    <row r="1052" spans="1:15" ht="15">
      <c r="A1052" s="14">
        <v>41317</v>
      </c>
      <c r="B1052" s="15">
        <v>3686.58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7"/>
    </row>
    <row r="1053" spans="1:15" ht="15">
      <c r="A1053" s="14">
        <v>41316</v>
      </c>
      <c r="B1053" s="15">
        <v>3650.58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7"/>
    </row>
    <row r="1054" spans="1:15" ht="15">
      <c r="A1054" s="14">
        <v>41313</v>
      </c>
      <c r="B1054" s="15">
        <v>3649.5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7"/>
    </row>
    <row r="1055" spans="1:15" ht="15">
      <c r="A1055" s="14">
        <v>41312</v>
      </c>
      <c r="B1055" s="15">
        <v>3601.05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7"/>
    </row>
    <row r="1056" spans="1:15" ht="15">
      <c r="A1056" s="14">
        <v>41311</v>
      </c>
      <c r="B1056" s="15">
        <v>3642.9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7"/>
    </row>
    <row r="1057" spans="1:15" ht="15">
      <c r="A1057" s="14">
        <v>41310</v>
      </c>
      <c r="B1057" s="15">
        <v>3694.7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7"/>
    </row>
    <row r="1058" spans="1:15" ht="15">
      <c r="A1058" s="14">
        <v>41309</v>
      </c>
      <c r="B1058" s="15">
        <v>3659.91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7"/>
    </row>
    <row r="1059" spans="1:15" ht="15">
      <c r="A1059" s="14">
        <v>41306</v>
      </c>
      <c r="B1059" s="15">
        <v>3773.53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7"/>
    </row>
    <row r="1060" spans="1:15" ht="15">
      <c r="A1060" s="14">
        <v>41305</v>
      </c>
      <c r="B1060" s="15">
        <v>3732.6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7"/>
    </row>
    <row r="1061" spans="1:15" ht="15">
      <c r="A1061" s="14">
        <v>41304</v>
      </c>
      <c r="B1061" s="15">
        <v>3765.52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7"/>
    </row>
    <row r="1062" spans="1:15" ht="15">
      <c r="A1062" s="14">
        <v>41303</v>
      </c>
      <c r="B1062" s="15">
        <v>3785.82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7"/>
    </row>
    <row r="1063" spans="1:15" ht="15">
      <c r="A1063" s="14">
        <v>41302</v>
      </c>
      <c r="B1063" s="15">
        <v>3780.89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7"/>
    </row>
    <row r="1064" spans="1:15" ht="15">
      <c r="A1064" s="14">
        <v>41299</v>
      </c>
      <c r="B1064" s="15">
        <v>3778.16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7"/>
    </row>
    <row r="1065" spans="1:15" ht="15">
      <c r="A1065" s="14">
        <v>41298</v>
      </c>
      <c r="B1065" s="15">
        <v>3752.17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7"/>
    </row>
    <row r="1066" spans="1:15" ht="15">
      <c r="A1066" s="14">
        <v>41297</v>
      </c>
      <c r="B1066" s="15">
        <v>3726.17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7"/>
    </row>
    <row r="1067" spans="1:15" ht="15">
      <c r="A1067" s="14">
        <v>41296</v>
      </c>
      <c r="B1067" s="15">
        <v>3741.01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7"/>
    </row>
    <row r="1068" spans="1:15" ht="15">
      <c r="A1068" s="14">
        <v>41295</v>
      </c>
      <c r="B1068" s="15">
        <v>3763.03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7"/>
    </row>
    <row r="1069" spans="1:15" ht="15">
      <c r="A1069" s="14">
        <v>41292</v>
      </c>
      <c r="B1069" s="15">
        <v>3741.58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7"/>
    </row>
    <row r="1070" spans="1:15" ht="15">
      <c r="A1070" s="14">
        <v>41291</v>
      </c>
      <c r="B1070" s="15">
        <v>3744.11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7"/>
    </row>
    <row r="1071" spans="1:15" ht="15">
      <c r="A1071" s="14">
        <v>41290</v>
      </c>
      <c r="B1071" s="15">
        <v>3708.49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7"/>
    </row>
    <row r="1072" spans="1:15" ht="15">
      <c r="A1072" s="14">
        <v>41289</v>
      </c>
      <c r="B1072" s="15">
        <v>3697.35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7"/>
    </row>
    <row r="1073" spans="1:15" ht="15">
      <c r="A1073" s="14">
        <v>41288</v>
      </c>
      <c r="B1073" s="15">
        <v>3708.25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7"/>
    </row>
    <row r="1074" spans="1:15" ht="15">
      <c r="A1074" s="14">
        <v>41285</v>
      </c>
      <c r="B1074" s="15">
        <v>3706.02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7"/>
    </row>
    <row r="1075" spans="1:15" ht="15">
      <c r="A1075" s="14">
        <v>41284</v>
      </c>
      <c r="B1075" s="15">
        <v>3703.12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7"/>
    </row>
    <row r="1076" spans="1:15" ht="15">
      <c r="A1076" s="14">
        <v>41283</v>
      </c>
      <c r="B1076" s="15">
        <v>3717.45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7"/>
    </row>
    <row r="1077" spans="1:15" ht="15">
      <c r="A1077" s="14">
        <v>41282</v>
      </c>
      <c r="B1077" s="15">
        <v>3705.88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7"/>
    </row>
    <row r="1078" spans="1:15" ht="15">
      <c r="A1078" s="14">
        <v>41281</v>
      </c>
      <c r="B1078" s="15">
        <v>3704.64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7"/>
    </row>
    <row r="1079" spans="1:15" ht="15">
      <c r="A1079" s="14">
        <v>41278</v>
      </c>
      <c r="B1079" s="15">
        <v>3730.02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7"/>
    </row>
    <row r="1080" spans="1:15" ht="15">
      <c r="A1080" s="14">
        <v>41277</v>
      </c>
      <c r="B1080" s="15">
        <v>3721.17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7"/>
    </row>
    <row r="1081" spans="1:15" ht="15">
      <c r="A1081" s="14">
        <v>41276</v>
      </c>
      <c r="B1081" s="15">
        <v>3733.93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7"/>
    </row>
    <row r="1082" spans="1:15" ht="15">
      <c r="A1082" s="14">
        <v>41274</v>
      </c>
      <c r="B1082" s="15">
        <v>3641.07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7"/>
    </row>
    <row r="1083" spans="1:15" ht="15">
      <c r="A1083" s="14">
        <v>41271</v>
      </c>
      <c r="B1083" s="15">
        <v>3620.25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7"/>
    </row>
    <row r="1084" spans="1:15" ht="15">
      <c r="A1084" s="14">
        <v>41270</v>
      </c>
      <c r="B1084" s="15">
        <v>3674.26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7"/>
    </row>
    <row r="1085" spans="1:15" ht="15">
      <c r="A1085" s="14">
        <v>41267</v>
      </c>
      <c r="B1085" s="15">
        <v>3652.61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7"/>
    </row>
    <row r="1086" spans="1:15" ht="15">
      <c r="A1086" s="14">
        <v>41264</v>
      </c>
      <c r="B1086" s="15">
        <v>3661.4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7"/>
    </row>
    <row r="1087" spans="1:15" ht="15">
      <c r="A1087" s="14">
        <v>41263</v>
      </c>
      <c r="B1087" s="15">
        <v>3666.73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7"/>
    </row>
    <row r="1088" spans="1:15" ht="15">
      <c r="A1088" s="14">
        <v>41262</v>
      </c>
      <c r="B1088" s="15">
        <v>3664.59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7"/>
    </row>
    <row r="1089" spans="1:15" ht="15">
      <c r="A1089" s="14">
        <v>41261</v>
      </c>
      <c r="B1089" s="15">
        <v>3648.63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7"/>
    </row>
    <row r="1090" spans="1:15" ht="15">
      <c r="A1090" s="14">
        <v>41260</v>
      </c>
      <c r="B1090" s="15">
        <v>3638.1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7"/>
    </row>
    <row r="1091" spans="1:15" ht="15">
      <c r="A1091" s="14">
        <v>41257</v>
      </c>
      <c r="B1091" s="15">
        <v>3643.28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7"/>
    </row>
    <row r="1092" spans="1:15" ht="15">
      <c r="A1092" s="14">
        <v>41256</v>
      </c>
      <c r="B1092" s="15">
        <v>3643.13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7"/>
    </row>
    <row r="1093" spans="1:15" ht="15">
      <c r="A1093" s="14">
        <v>41255</v>
      </c>
      <c r="B1093" s="15">
        <v>3646.66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7"/>
    </row>
    <row r="1094" spans="1:15" ht="15">
      <c r="A1094" s="14">
        <v>41254</v>
      </c>
      <c r="B1094" s="15">
        <v>3646.15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7"/>
    </row>
    <row r="1095" spans="1:15" ht="15">
      <c r="A1095" s="14">
        <v>41253</v>
      </c>
      <c r="B1095" s="15">
        <v>3612.1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7"/>
    </row>
    <row r="1096" spans="1:15" ht="15">
      <c r="A1096" s="14">
        <v>41250</v>
      </c>
      <c r="B1096" s="15">
        <v>3605.61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7"/>
    </row>
    <row r="1097" spans="1:15" ht="15">
      <c r="A1097" s="14">
        <v>41249</v>
      </c>
      <c r="B1097" s="15">
        <v>3601.65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7"/>
    </row>
    <row r="1098" spans="1:15" ht="15">
      <c r="A1098" s="14">
        <v>41248</v>
      </c>
      <c r="B1098" s="15">
        <v>3590.5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7"/>
    </row>
    <row r="1099" spans="1:15" ht="15">
      <c r="A1099" s="14">
        <v>41247</v>
      </c>
      <c r="B1099" s="15">
        <v>3580.48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7"/>
    </row>
    <row r="1100" spans="1:15" ht="15">
      <c r="A1100" s="14">
        <v>41246</v>
      </c>
      <c r="B1100" s="15">
        <v>3566.59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7"/>
    </row>
    <row r="1101" spans="1:15" ht="15">
      <c r="A1101" s="14">
        <v>41243</v>
      </c>
      <c r="B1101" s="15">
        <v>3557.28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7"/>
    </row>
    <row r="1102" spans="1:15" ht="15">
      <c r="A1102" s="14">
        <v>41242</v>
      </c>
      <c r="B1102" s="15">
        <v>3568.88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7"/>
    </row>
    <row r="1103" spans="1:15" ht="15">
      <c r="A1103" s="14">
        <v>41241</v>
      </c>
      <c r="B1103" s="15">
        <v>3515.19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7"/>
    </row>
    <row r="1104" spans="1:15" ht="15">
      <c r="A1104" s="14">
        <v>41240</v>
      </c>
      <c r="B1104" s="15">
        <v>3502.13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7"/>
    </row>
    <row r="1105" spans="1:15" ht="15">
      <c r="A1105" s="14">
        <v>41239</v>
      </c>
      <c r="B1105" s="15">
        <v>3500.94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7"/>
    </row>
    <row r="1106" spans="1:15" ht="15">
      <c r="A1106" s="14">
        <v>41236</v>
      </c>
      <c r="B1106" s="15">
        <v>3528.8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7"/>
    </row>
    <row r="1107" spans="1:15" ht="15">
      <c r="A1107" s="14">
        <v>41235</v>
      </c>
      <c r="B1107" s="15">
        <v>3498.22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7"/>
    </row>
    <row r="1108" spans="1:15" ht="15">
      <c r="A1108" s="14">
        <v>41234</v>
      </c>
      <c r="B1108" s="15">
        <v>3477.36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7"/>
    </row>
    <row r="1109" spans="1:15" ht="15">
      <c r="A1109" s="14">
        <v>41233</v>
      </c>
      <c r="B1109" s="15">
        <v>3462.06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7"/>
    </row>
    <row r="1110" spans="1:15" ht="15">
      <c r="A1110" s="14">
        <v>41232</v>
      </c>
      <c r="B1110" s="15">
        <v>3439.58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7"/>
    </row>
    <row r="1111" spans="1:15" ht="15">
      <c r="A1111" s="14">
        <v>41229</v>
      </c>
      <c r="B1111" s="15">
        <v>3341.52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7"/>
    </row>
    <row r="1112" spans="1:15" ht="15">
      <c r="A1112" s="14">
        <v>41228</v>
      </c>
      <c r="B1112" s="15">
        <v>3382.4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7"/>
    </row>
    <row r="1113" spans="1:15" ht="15">
      <c r="A1113" s="14">
        <v>41227</v>
      </c>
      <c r="B1113" s="15">
        <v>3400.02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7"/>
    </row>
    <row r="1114" spans="1:15" ht="15">
      <c r="A1114" s="14">
        <v>41226</v>
      </c>
      <c r="B1114" s="15">
        <v>3430.6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7"/>
    </row>
    <row r="1115" spans="1:15" ht="15">
      <c r="A1115" s="14">
        <v>41225</v>
      </c>
      <c r="B1115" s="15">
        <v>3411.65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7"/>
    </row>
    <row r="1116" spans="1:15" ht="15">
      <c r="A1116" s="14">
        <v>41222</v>
      </c>
      <c r="B1116" s="15">
        <v>3423.57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7"/>
    </row>
    <row r="1117" spans="1:15" ht="15">
      <c r="A1117" s="14">
        <v>41221</v>
      </c>
      <c r="B1117" s="15">
        <v>3407.68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7"/>
    </row>
    <row r="1118" spans="1:15" ht="15">
      <c r="A1118" s="14">
        <v>41220</v>
      </c>
      <c r="B1118" s="15">
        <v>3409.59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7"/>
    </row>
    <row r="1119" spans="1:15" ht="15">
      <c r="A1119" s="14">
        <v>41219</v>
      </c>
      <c r="B1119" s="15">
        <v>3478.66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7"/>
    </row>
    <row r="1120" spans="1:15" ht="15">
      <c r="A1120" s="14">
        <v>41218</v>
      </c>
      <c r="B1120" s="15">
        <v>3448.5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7"/>
    </row>
    <row r="1121" spans="1:15" ht="15">
      <c r="A1121" s="14">
        <v>41215</v>
      </c>
      <c r="B1121" s="15">
        <v>3492.46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7"/>
    </row>
    <row r="1122" spans="1:15" ht="15">
      <c r="A1122" s="14">
        <v>41214</v>
      </c>
      <c r="B1122" s="15">
        <v>3475.4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7"/>
    </row>
    <row r="1123" spans="1:15" ht="15">
      <c r="A1123" s="14">
        <v>41213</v>
      </c>
      <c r="B1123" s="15">
        <v>3429.27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7"/>
    </row>
    <row r="1124" spans="1:15" ht="15">
      <c r="A1124" s="14">
        <v>41212</v>
      </c>
      <c r="B1124" s="15">
        <v>3459.44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7"/>
    </row>
    <row r="1125" spans="1:15" ht="15">
      <c r="A1125" s="14">
        <v>41211</v>
      </c>
      <c r="B1125" s="15">
        <v>3408.89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7"/>
    </row>
    <row r="1126" spans="1:15" ht="15">
      <c r="A1126" s="14">
        <v>41208</v>
      </c>
      <c r="B1126" s="15">
        <v>3435.09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7"/>
    </row>
    <row r="1127" spans="1:15" ht="15">
      <c r="A1127" s="14">
        <v>41207</v>
      </c>
      <c r="B1127" s="15">
        <v>3411.53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7"/>
    </row>
    <row r="1128" spans="1:15" ht="15">
      <c r="A1128" s="14">
        <v>41206</v>
      </c>
      <c r="B1128" s="15">
        <v>3426.49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7"/>
    </row>
    <row r="1129" spans="1:15" ht="15">
      <c r="A1129" s="14">
        <v>41205</v>
      </c>
      <c r="B1129" s="15">
        <v>3406.5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7"/>
    </row>
    <row r="1130" spans="1:15" ht="15">
      <c r="A1130" s="14">
        <v>41204</v>
      </c>
      <c r="B1130" s="15">
        <v>3483.25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7"/>
    </row>
    <row r="1131" spans="1:15" ht="15">
      <c r="A1131" s="14">
        <v>41201</v>
      </c>
      <c r="B1131" s="15">
        <v>3504.56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7"/>
    </row>
    <row r="1132" spans="1:15" ht="15">
      <c r="A1132" s="14">
        <v>41200</v>
      </c>
      <c r="B1132" s="15">
        <v>3535.18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7"/>
    </row>
    <row r="1133" spans="1:15" ht="15">
      <c r="A1133" s="14">
        <v>41199</v>
      </c>
      <c r="B1133" s="15">
        <v>3527.5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7"/>
    </row>
    <row r="1134" spans="1:15" ht="15">
      <c r="A1134" s="14">
        <v>41198</v>
      </c>
      <c r="B1134" s="15">
        <v>3500.94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7"/>
    </row>
    <row r="1135" spans="1:15" ht="15">
      <c r="A1135" s="14">
        <v>41197</v>
      </c>
      <c r="B1135" s="15">
        <v>3420.28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7"/>
    </row>
    <row r="1136" spans="1:15" ht="15">
      <c r="A1136" s="14">
        <v>41194</v>
      </c>
      <c r="B1136" s="15">
        <v>3389.08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7"/>
    </row>
    <row r="1137" spans="1:15" ht="15">
      <c r="A1137" s="14">
        <v>41193</v>
      </c>
      <c r="B1137" s="15">
        <v>3413.72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7"/>
    </row>
    <row r="1138" spans="1:15" ht="15">
      <c r="A1138" s="14">
        <v>41192</v>
      </c>
      <c r="B1138" s="15">
        <v>3365.87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7"/>
    </row>
    <row r="1139" spans="1:15" ht="15">
      <c r="A1139" s="14">
        <v>41191</v>
      </c>
      <c r="B1139" s="15">
        <v>3382.78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7"/>
    </row>
    <row r="1140" spans="1:15" ht="15">
      <c r="A1140" s="14">
        <v>41190</v>
      </c>
      <c r="B1140" s="15">
        <v>3406.53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7"/>
    </row>
    <row r="1141" spans="1:15" ht="15">
      <c r="A1141" s="14">
        <v>41187</v>
      </c>
      <c r="B1141" s="15">
        <v>3457.04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7"/>
    </row>
    <row r="1142" spans="1:15" ht="15">
      <c r="A1142" s="14">
        <v>41186</v>
      </c>
      <c r="B1142" s="15">
        <v>3401.2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7"/>
    </row>
    <row r="1143" spans="1:15" ht="15">
      <c r="A1143" s="14">
        <v>41185</v>
      </c>
      <c r="B1143" s="15">
        <v>3406.02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7"/>
    </row>
    <row r="1144" spans="1:15" ht="15">
      <c r="A1144" s="14">
        <v>41184</v>
      </c>
      <c r="B1144" s="15">
        <v>3414.23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7"/>
    </row>
    <row r="1145" spans="1:15" ht="15">
      <c r="A1145" s="14">
        <v>41183</v>
      </c>
      <c r="B1145" s="15">
        <v>3434.98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7"/>
    </row>
    <row r="1146" spans="1:15" ht="15">
      <c r="A1146" s="14">
        <v>41180</v>
      </c>
      <c r="B1146" s="15">
        <v>3354.82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7"/>
    </row>
    <row r="1147" spans="1:15" ht="15">
      <c r="A1147" s="14">
        <v>41179</v>
      </c>
      <c r="B1147" s="15">
        <v>3439.32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7"/>
    </row>
    <row r="1148" spans="1:15" ht="15">
      <c r="A1148" s="14">
        <v>41178</v>
      </c>
      <c r="B1148" s="15">
        <v>3414.84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7"/>
    </row>
    <row r="1149" spans="1:15" ht="15">
      <c r="A1149" s="14">
        <v>41177</v>
      </c>
      <c r="B1149" s="15">
        <v>3513.81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7"/>
    </row>
    <row r="1150" spans="1:15" ht="15">
      <c r="A1150" s="14">
        <v>41176</v>
      </c>
      <c r="B1150" s="15">
        <v>3497.22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7"/>
    </row>
    <row r="1151" spans="1:15" ht="15">
      <c r="A1151" s="14">
        <v>41173</v>
      </c>
      <c r="B1151" s="15">
        <v>3530.72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7"/>
    </row>
    <row r="1152" spans="1:15" ht="15">
      <c r="A1152" s="14">
        <v>41172</v>
      </c>
      <c r="B1152" s="15">
        <v>3509.92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7"/>
    </row>
    <row r="1153" spans="1:15" ht="15">
      <c r="A1153" s="14">
        <v>41171</v>
      </c>
      <c r="B1153" s="15">
        <v>3531.82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7"/>
    </row>
    <row r="1154" spans="1:15" ht="15">
      <c r="A1154" s="14">
        <v>41170</v>
      </c>
      <c r="B1154" s="15">
        <v>3512.69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7"/>
    </row>
    <row r="1155" spans="1:15" ht="15">
      <c r="A1155" s="14">
        <v>41169</v>
      </c>
      <c r="B1155" s="15">
        <v>3553.69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7"/>
    </row>
    <row r="1156" spans="1:15" ht="15">
      <c r="A1156" s="14">
        <v>41166</v>
      </c>
      <c r="B1156" s="15">
        <v>3581.58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7"/>
    </row>
    <row r="1157" spans="1:15" ht="15">
      <c r="A1157" s="14">
        <v>41165</v>
      </c>
      <c r="B1157" s="15">
        <v>3502.09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7"/>
    </row>
    <row r="1158" spans="1:15" ht="15">
      <c r="A1158" s="14">
        <v>41164</v>
      </c>
      <c r="B1158" s="15">
        <v>3543.79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7"/>
    </row>
    <row r="1159" spans="1:15" ht="15">
      <c r="A1159" s="14">
        <v>41163</v>
      </c>
      <c r="B1159" s="15">
        <v>3537.3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7"/>
    </row>
    <row r="1160" spans="1:15" ht="15">
      <c r="A1160" s="14">
        <v>41162</v>
      </c>
      <c r="B1160" s="15">
        <v>3506.05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7"/>
    </row>
    <row r="1161" spans="1:15" ht="15">
      <c r="A1161" s="14">
        <v>41159</v>
      </c>
      <c r="B1161" s="15">
        <v>3519.05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7"/>
    </row>
    <row r="1162" spans="1:15" ht="15">
      <c r="A1162" s="14">
        <v>41158</v>
      </c>
      <c r="B1162" s="15">
        <v>3509.88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7"/>
    </row>
    <row r="1163" spans="1:15" ht="15">
      <c r="A1163" s="14">
        <v>41157</v>
      </c>
      <c r="B1163" s="15">
        <v>3405.79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7"/>
    </row>
    <row r="1164" spans="1:15" ht="15">
      <c r="A1164" s="14">
        <v>41156</v>
      </c>
      <c r="B1164" s="15">
        <v>3399.04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7"/>
    </row>
    <row r="1165" spans="1:15" ht="15">
      <c r="A1165" s="14">
        <v>41155</v>
      </c>
      <c r="B1165" s="15">
        <v>3453.71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7"/>
    </row>
    <row r="1166" spans="1:15" ht="15">
      <c r="A1166" s="14">
        <v>41152</v>
      </c>
      <c r="B1166" s="15">
        <v>3413.07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7"/>
    </row>
    <row r="1167" spans="1:15" ht="15">
      <c r="A1167" s="14">
        <v>41151</v>
      </c>
      <c r="B1167" s="15">
        <v>3379.11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7"/>
    </row>
    <row r="1168" spans="1:15" ht="15">
      <c r="A1168" s="14">
        <v>41150</v>
      </c>
      <c r="B1168" s="15">
        <v>3413.89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7"/>
    </row>
    <row r="1169" spans="1:15" ht="15">
      <c r="A1169" s="14">
        <v>41149</v>
      </c>
      <c r="B1169" s="15">
        <v>3431.55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7"/>
    </row>
    <row r="1170" spans="1:15" ht="15">
      <c r="A1170" s="14">
        <v>41148</v>
      </c>
      <c r="B1170" s="15">
        <v>3462.83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7"/>
    </row>
    <row r="1171" spans="1:15" ht="15">
      <c r="A1171" s="14">
        <v>41145</v>
      </c>
      <c r="B1171" s="15">
        <v>3433.21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7"/>
    </row>
    <row r="1172" spans="1:15" ht="15">
      <c r="A1172" s="14">
        <v>41144</v>
      </c>
      <c r="B1172" s="15">
        <v>3432.56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7"/>
    </row>
    <row r="1173" spans="1:15" ht="15">
      <c r="A1173" s="14">
        <v>41143</v>
      </c>
      <c r="B1173" s="15">
        <v>3461.65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7"/>
    </row>
    <row r="1174" spans="1:15" ht="15">
      <c r="A1174" s="14">
        <v>41142</v>
      </c>
      <c r="B1174" s="15">
        <v>3513.28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7"/>
    </row>
    <row r="1175" spans="1:15" ht="15">
      <c r="A1175" s="14">
        <v>41141</v>
      </c>
      <c r="B1175" s="15">
        <v>3480.58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7"/>
    </row>
    <row r="1176" spans="1:15" ht="15">
      <c r="A1176" s="14">
        <v>41138</v>
      </c>
      <c r="B1176" s="15">
        <v>3488.38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7"/>
    </row>
    <row r="1177" spans="1:15" ht="15">
      <c r="A1177" s="14">
        <v>41137</v>
      </c>
      <c r="B1177" s="15">
        <v>3480.49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7"/>
    </row>
    <row r="1178" spans="1:15" ht="15">
      <c r="A1178" s="14">
        <v>41136</v>
      </c>
      <c r="B1178" s="15">
        <v>3449.2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7"/>
    </row>
    <row r="1179" spans="1:15" ht="15">
      <c r="A1179" s="14">
        <v>41135</v>
      </c>
      <c r="B1179" s="15">
        <v>3450.27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7"/>
    </row>
    <row r="1180" spans="1:15" ht="15">
      <c r="A1180" s="14">
        <v>41134</v>
      </c>
      <c r="B1180" s="15">
        <v>3426.41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7"/>
    </row>
    <row r="1181" spans="1:15" ht="15">
      <c r="A1181" s="14">
        <v>41131</v>
      </c>
      <c r="B1181" s="15">
        <v>3435.62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7"/>
    </row>
    <row r="1182" spans="1:15" ht="15">
      <c r="A1182" s="14">
        <v>41130</v>
      </c>
      <c r="B1182" s="15">
        <v>3456.71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7"/>
    </row>
    <row r="1183" spans="1:15" ht="15">
      <c r="A1183" s="14">
        <v>41129</v>
      </c>
      <c r="B1183" s="15">
        <v>3438.26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7"/>
    </row>
    <row r="1184" spans="1:15" ht="15">
      <c r="A1184" s="14">
        <v>41128</v>
      </c>
      <c r="B1184" s="15">
        <v>3453.28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7"/>
    </row>
    <row r="1185" spans="1:15" ht="15">
      <c r="A1185" s="14">
        <v>41127</v>
      </c>
      <c r="B1185" s="15">
        <v>3401.56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7"/>
    </row>
    <row r="1186" spans="1:15" ht="15">
      <c r="A1186" s="14">
        <v>41124</v>
      </c>
      <c r="B1186" s="15">
        <v>3374.19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7"/>
    </row>
    <row r="1187" spans="1:15" ht="15">
      <c r="A1187" s="14">
        <v>41123</v>
      </c>
      <c r="B1187" s="15">
        <v>3232.46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7"/>
    </row>
    <row r="1188" spans="1:15" ht="15">
      <c r="A1188" s="14">
        <v>41122</v>
      </c>
      <c r="B1188" s="15">
        <v>3321.56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7"/>
    </row>
    <row r="1189" spans="1:15" ht="15">
      <c r="A1189" s="14">
        <v>41121</v>
      </c>
      <c r="B1189" s="15">
        <v>3291.66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7"/>
    </row>
    <row r="1190" spans="1:15" ht="15">
      <c r="A1190" s="14">
        <v>41120</v>
      </c>
      <c r="B1190" s="15">
        <v>3320.71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7"/>
    </row>
    <row r="1191" spans="1:15" ht="15">
      <c r="A1191" s="14">
        <v>41117</v>
      </c>
      <c r="B1191" s="15">
        <v>3280.19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7"/>
    </row>
    <row r="1192" spans="1:15" ht="15">
      <c r="A1192" s="14">
        <v>41116</v>
      </c>
      <c r="B1192" s="15">
        <v>3207.12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7"/>
    </row>
    <row r="1193" spans="1:15" ht="15">
      <c r="A1193" s="14">
        <v>41115</v>
      </c>
      <c r="B1193" s="15">
        <v>3081.74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7"/>
    </row>
    <row r="1194" spans="1:15" ht="15">
      <c r="A1194" s="14">
        <v>41114</v>
      </c>
      <c r="B1194" s="15">
        <v>3074.68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7"/>
    </row>
    <row r="1195" spans="1:15" ht="15">
      <c r="A1195" s="14">
        <v>41113</v>
      </c>
      <c r="B1195" s="15">
        <v>3101.53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7"/>
    </row>
    <row r="1196" spans="1:15" ht="15">
      <c r="A1196" s="14">
        <v>41110</v>
      </c>
      <c r="B1196" s="15">
        <v>3193.89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7"/>
    </row>
    <row r="1197" spans="1:15" ht="15">
      <c r="A1197" s="14">
        <v>41109</v>
      </c>
      <c r="B1197" s="15">
        <v>3263.64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7"/>
    </row>
    <row r="1198" spans="1:15" ht="15">
      <c r="A1198" s="14">
        <v>41108</v>
      </c>
      <c r="B1198" s="15">
        <v>3235.4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7"/>
    </row>
    <row r="1199" spans="1:15" ht="15">
      <c r="A1199" s="14">
        <v>41107</v>
      </c>
      <c r="B1199" s="15">
        <v>3176.97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7"/>
    </row>
    <row r="1200" spans="1:15" ht="15">
      <c r="A1200" s="14">
        <v>41106</v>
      </c>
      <c r="B1200" s="15">
        <v>3179.9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7"/>
    </row>
    <row r="1201" spans="1:15" ht="15">
      <c r="A1201" s="14">
        <v>41103</v>
      </c>
      <c r="B1201" s="15">
        <v>3180.81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7"/>
    </row>
    <row r="1202" spans="1:15" ht="15">
      <c r="A1202" s="14">
        <v>41102</v>
      </c>
      <c r="B1202" s="15">
        <v>3135.18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7"/>
    </row>
    <row r="1203" spans="1:15" ht="15">
      <c r="A1203" s="14">
        <v>41101</v>
      </c>
      <c r="B1203" s="15">
        <v>3157.25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7"/>
    </row>
    <row r="1204" spans="1:15" ht="15">
      <c r="A1204" s="14">
        <v>41100</v>
      </c>
      <c r="B1204" s="15">
        <v>3175.41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7"/>
    </row>
    <row r="1205" spans="1:15" ht="15">
      <c r="A1205" s="14">
        <v>41099</v>
      </c>
      <c r="B1205" s="15">
        <v>3156.8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7"/>
    </row>
    <row r="1206" spans="1:15" ht="15">
      <c r="A1206" s="14">
        <v>41096</v>
      </c>
      <c r="B1206" s="15">
        <v>3168.79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7"/>
    </row>
    <row r="1207" spans="1:15" ht="15">
      <c r="A1207" s="14">
        <v>41095</v>
      </c>
      <c r="B1207" s="15">
        <v>3229.36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7"/>
    </row>
    <row r="1208" spans="1:15" ht="15">
      <c r="A1208" s="14">
        <v>41094</v>
      </c>
      <c r="B1208" s="15">
        <v>3267.75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7"/>
    </row>
    <row r="1209" spans="1:15" ht="15">
      <c r="A1209" s="14">
        <v>41093</v>
      </c>
      <c r="B1209" s="15">
        <v>3271.2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7"/>
    </row>
    <row r="1210" spans="1:15" ht="15">
      <c r="A1210" s="14">
        <v>41092</v>
      </c>
      <c r="B1210" s="15">
        <v>3240.2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7"/>
    </row>
    <row r="1211" spans="1:15" ht="15">
      <c r="A1211" s="14">
        <v>41089</v>
      </c>
      <c r="B1211" s="15">
        <v>3196.65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7"/>
    </row>
    <row r="1212" spans="1:15" ht="15">
      <c r="A1212" s="14">
        <v>41088</v>
      </c>
      <c r="B1212" s="15">
        <v>3051.68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7"/>
    </row>
    <row r="1213" spans="1:15" ht="15">
      <c r="A1213" s="14">
        <v>41087</v>
      </c>
      <c r="B1213" s="15">
        <v>3063.12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7"/>
    </row>
    <row r="1214" spans="1:15" ht="15">
      <c r="A1214" s="14">
        <v>41086</v>
      </c>
      <c r="B1214" s="15">
        <v>3012.71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7"/>
    </row>
    <row r="1215" spans="1:15" ht="15">
      <c r="A1215" s="14">
        <v>41085</v>
      </c>
      <c r="B1215" s="15">
        <v>3021.64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7"/>
    </row>
    <row r="1216" spans="1:15" ht="15">
      <c r="A1216" s="14">
        <v>41082</v>
      </c>
      <c r="B1216" s="15">
        <v>3090.9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7"/>
    </row>
    <row r="1217" spans="1:15" ht="15">
      <c r="A1217" s="14">
        <v>41081</v>
      </c>
      <c r="B1217" s="15">
        <v>3114.22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7"/>
    </row>
    <row r="1218" spans="1:15" ht="15">
      <c r="A1218" s="14">
        <v>41080</v>
      </c>
      <c r="B1218" s="15">
        <v>3126.52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7"/>
    </row>
    <row r="1219" spans="1:15" ht="15">
      <c r="A1219" s="14">
        <v>41079</v>
      </c>
      <c r="B1219" s="15">
        <v>3117.92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7"/>
    </row>
    <row r="1220" spans="1:15" ht="15">
      <c r="A1220" s="14">
        <v>41078</v>
      </c>
      <c r="B1220" s="15">
        <v>3066.19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7"/>
    </row>
    <row r="1221" spans="1:15" ht="15">
      <c r="A1221" s="14">
        <v>41075</v>
      </c>
      <c r="B1221" s="15">
        <v>3087.62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7"/>
    </row>
    <row r="1222" spans="1:15" ht="15">
      <c r="A1222" s="14">
        <v>41074</v>
      </c>
      <c r="B1222" s="15">
        <v>3032.45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7"/>
    </row>
    <row r="1223" spans="1:15" ht="15">
      <c r="A1223" s="14">
        <v>41073</v>
      </c>
      <c r="B1223" s="15">
        <v>3030.04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7"/>
    </row>
    <row r="1224" spans="1:15" ht="15">
      <c r="A1224" s="14">
        <v>41072</v>
      </c>
      <c r="B1224" s="15">
        <v>3046.91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7"/>
    </row>
    <row r="1225" spans="1:15" ht="15">
      <c r="A1225" s="14">
        <v>41071</v>
      </c>
      <c r="B1225" s="15">
        <v>3042.76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7"/>
    </row>
    <row r="1226" spans="1:15" ht="15">
      <c r="A1226" s="14">
        <v>41068</v>
      </c>
      <c r="B1226" s="15">
        <v>3051.69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7"/>
    </row>
    <row r="1227" spans="1:15" ht="15">
      <c r="A1227" s="14">
        <v>41067</v>
      </c>
      <c r="B1227" s="15">
        <v>3071.16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7"/>
    </row>
    <row r="1228" spans="1:15" ht="15">
      <c r="A1228" s="14">
        <v>41066</v>
      </c>
      <c r="B1228" s="15">
        <v>3058.44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7"/>
    </row>
    <row r="1229" spans="1:15" ht="15">
      <c r="A1229" s="14">
        <v>41065</v>
      </c>
      <c r="B1229" s="15">
        <v>2986.1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7"/>
    </row>
    <row r="1230" spans="1:15" ht="15">
      <c r="A1230" s="14">
        <v>41064</v>
      </c>
      <c r="B1230" s="15">
        <v>2954.49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7"/>
    </row>
    <row r="1231" spans="1:15" ht="15">
      <c r="A1231" s="14">
        <v>41061</v>
      </c>
      <c r="B1231" s="15">
        <v>2950.47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7"/>
    </row>
    <row r="1232" spans="1:15" ht="15">
      <c r="A1232" s="14">
        <v>41060</v>
      </c>
      <c r="B1232" s="15">
        <v>3017.01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7"/>
    </row>
    <row r="1233" spans="1:15" ht="15">
      <c r="A1233" s="14">
        <v>41059</v>
      </c>
      <c r="B1233" s="15">
        <v>3015.58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7"/>
    </row>
    <row r="1234" spans="1:15" ht="15">
      <c r="A1234" s="14">
        <v>41058</v>
      </c>
      <c r="B1234" s="15">
        <v>3084.7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7"/>
    </row>
    <row r="1235" spans="1:15" ht="15">
      <c r="A1235" s="14">
        <v>41057</v>
      </c>
      <c r="B1235" s="15">
        <v>3042.97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7"/>
    </row>
    <row r="1236" spans="1:15" ht="15">
      <c r="A1236" s="14">
        <v>41054</v>
      </c>
      <c r="B1236" s="15">
        <v>3047.94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7"/>
    </row>
    <row r="1237" spans="1:15" ht="15">
      <c r="A1237" s="14">
        <v>41053</v>
      </c>
      <c r="B1237" s="15">
        <v>3038.25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7"/>
    </row>
    <row r="1238" spans="1:15" ht="15">
      <c r="A1238" s="14">
        <v>41052</v>
      </c>
      <c r="B1238" s="15">
        <v>3003.27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7"/>
    </row>
    <row r="1239" spans="1:15" ht="15">
      <c r="A1239" s="14">
        <v>41051</v>
      </c>
      <c r="B1239" s="15">
        <v>3084.09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7"/>
    </row>
    <row r="1240" spans="1:15" ht="15">
      <c r="A1240" s="14">
        <v>41050</v>
      </c>
      <c r="B1240" s="15">
        <v>3027.15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7"/>
    </row>
    <row r="1241" spans="1:15" ht="15">
      <c r="A1241" s="14">
        <v>41047</v>
      </c>
      <c r="B1241" s="15">
        <v>3008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7"/>
    </row>
    <row r="1242" spans="1:15" ht="15">
      <c r="A1242" s="14">
        <v>41046</v>
      </c>
      <c r="B1242" s="15">
        <v>3011.99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7"/>
    </row>
    <row r="1243" spans="1:15" ht="15">
      <c r="A1243" s="14">
        <v>41045</v>
      </c>
      <c r="B1243" s="15">
        <v>3048.67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7"/>
    </row>
    <row r="1244" spans="1:15" ht="15">
      <c r="A1244" s="14">
        <v>41044</v>
      </c>
      <c r="B1244" s="15">
        <v>3039.27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7"/>
    </row>
    <row r="1245" spans="1:15" ht="15">
      <c r="A1245" s="14">
        <v>41043</v>
      </c>
      <c r="B1245" s="15">
        <v>3057.99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7"/>
    </row>
    <row r="1246" spans="1:15" ht="15">
      <c r="A1246" s="14">
        <v>41040</v>
      </c>
      <c r="B1246" s="15">
        <v>3129.77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7"/>
    </row>
    <row r="1247" spans="1:15" ht="15">
      <c r="A1247" s="14">
        <v>41039</v>
      </c>
      <c r="B1247" s="15">
        <v>3130.17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7"/>
    </row>
    <row r="1248" spans="1:15" ht="15">
      <c r="A1248" s="14">
        <v>41038</v>
      </c>
      <c r="B1248" s="15">
        <v>3118.65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7"/>
    </row>
    <row r="1249" spans="1:15" ht="15">
      <c r="A1249" s="14">
        <v>41037</v>
      </c>
      <c r="B1249" s="15">
        <v>3124.8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7"/>
    </row>
    <row r="1250" spans="1:15" ht="15">
      <c r="A1250" s="14">
        <v>41036</v>
      </c>
      <c r="B1250" s="15">
        <v>3214.22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7"/>
    </row>
    <row r="1251" spans="1:15" ht="15">
      <c r="A1251" s="14">
        <v>41033</v>
      </c>
      <c r="B1251" s="15">
        <v>3161.97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7"/>
    </row>
    <row r="1252" spans="1:15" ht="15">
      <c r="A1252" s="14">
        <v>41032</v>
      </c>
      <c r="B1252" s="15">
        <v>3223.36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7"/>
    </row>
    <row r="1253" spans="1:15" ht="15">
      <c r="A1253" s="14">
        <v>41031</v>
      </c>
      <c r="B1253" s="15">
        <v>3226.33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7"/>
    </row>
    <row r="1254" spans="1:15" ht="15">
      <c r="A1254" s="14">
        <v>41029</v>
      </c>
      <c r="B1254" s="15">
        <v>3212.8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7"/>
    </row>
    <row r="1255" spans="1:15" ht="15">
      <c r="A1255" s="14">
        <v>41026</v>
      </c>
      <c r="B1255" s="15">
        <v>3266.27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7"/>
    </row>
    <row r="1256" spans="1:15" ht="15">
      <c r="A1256" s="14">
        <v>41025</v>
      </c>
      <c r="B1256" s="15">
        <v>3229.32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7"/>
    </row>
    <row r="1257" spans="1:15" ht="15">
      <c r="A1257" s="14">
        <v>41024</v>
      </c>
      <c r="B1257" s="15">
        <v>3233.46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7"/>
    </row>
    <row r="1258" spans="1:15" ht="15">
      <c r="A1258" s="14">
        <v>41023</v>
      </c>
      <c r="B1258" s="15">
        <v>3169.32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7"/>
    </row>
    <row r="1259" spans="1:15" ht="15">
      <c r="A1259" s="14">
        <v>41022</v>
      </c>
      <c r="B1259" s="15">
        <v>3098.37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7"/>
    </row>
    <row r="1260" spans="1:15" ht="15">
      <c r="A1260" s="14">
        <v>41019</v>
      </c>
      <c r="B1260" s="15">
        <v>3188.58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7"/>
    </row>
    <row r="1261" spans="1:15" ht="15">
      <c r="A1261" s="14">
        <v>41018</v>
      </c>
      <c r="B1261" s="15">
        <v>3174.02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7"/>
    </row>
    <row r="1262" spans="1:15" ht="15">
      <c r="A1262" s="14">
        <v>41017</v>
      </c>
      <c r="B1262" s="15">
        <v>3240.29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7"/>
    </row>
    <row r="1263" spans="1:15" ht="15">
      <c r="A1263" s="14">
        <v>41016</v>
      </c>
      <c r="B1263" s="15">
        <v>3292.51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7"/>
    </row>
    <row r="1264" spans="1:15" ht="15">
      <c r="A1264" s="14">
        <v>41015</v>
      </c>
      <c r="B1264" s="15">
        <v>3205.28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7"/>
    </row>
    <row r="1265" spans="1:15" ht="15">
      <c r="A1265" s="14">
        <v>41012</v>
      </c>
      <c r="B1265" s="15">
        <v>3189.09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7"/>
    </row>
    <row r="1266" spans="1:15" ht="15">
      <c r="A1266" s="14">
        <v>41011</v>
      </c>
      <c r="B1266" s="15">
        <v>3269.79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7"/>
    </row>
    <row r="1267" spans="1:15" ht="15">
      <c r="A1267" s="14">
        <v>41010</v>
      </c>
      <c r="B1267" s="15">
        <v>3237.69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7"/>
    </row>
    <row r="1268" spans="1:15" ht="15">
      <c r="A1268" s="14">
        <v>41009</v>
      </c>
      <c r="B1268" s="15">
        <v>3217.6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7"/>
    </row>
    <row r="1269" spans="1:15" ht="15">
      <c r="A1269" s="14">
        <v>41004</v>
      </c>
      <c r="B1269" s="15">
        <v>3319.81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7"/>
    </row>
    <row r="1270" spans="1:15" ht="15">
      <c r="A1270" s="14">
        <v>41003</v>
      </c>
      <c r="B1270" s="15">
        <v>3313.47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7"/>
    </row>
    <row r="1271" spans="1:15" ht="15">
      <c r="A1271" s="14">
        <v>41002</v>
      </c>
      <c r="B1271" s="15">
        <v>3406.78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7"/>
    </row>
    <row r="1272" spans="1:15" ht="15">
      <c r="A1272" s="14">
        <v>41001</v>
      </c>
      <c r="B1272" s="15">
        <v>3462.91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7"/>
    </row>
    <row r="1273" spans="1:15" ht="15">
      <c r="A1273" s="14">
        <v>40998</v>
      </c>
      <c r="B1273" s="15">
        <v>3423.81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7"/>
    </row>
    <row r="1274" spans="1:15" ht="15">
      <c r="A1274" s="14">
        <v>40997</v>
      </c>
      <c r="B1274" s="15">
        <v>3381.12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7"/>
    </row>
    <row r="1275" spans="1:15" ht="15">
      <c r="A1275" s="14">
        <v>40996</v>
      </c>
      <c r="B1275" s="15">
        <v>3430.15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7"/>
    </row>
    <row r="1276" spans="1:15" ht="15">
      <c r="A1276" s="14">
        <v>40995</v>
      </c>
      <c r="B1276" s="15">
        <v>3469.59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7"/>
    </row>
    <row r="1277" spans="1:15" ht="15">
      <c r="A1277" s="14">
        <v>40994</v>
      </c>
      <c r="B1277" s="15">
        <v>3501.98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7"/>
    </row>
    <row r="1278" spans="1:15" ht="15">
      <c r="A1278" s="14">
        <v>40991</v>
      </c>
      <c r="B1278" s="15">
        <v>3476.18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7"/>
    </row>
    <row r="1279" spans="1:15" ht="15">
      <c r="A1279" s="14">
        <v>40990</v>
      </c>
      <c r="B1279" s="15">
        <v>3472.46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7"/>
    </row>
    <row r="1280" spans="1:15" ht="15">
      <c r="A1280" s="14">
        <v>40989</v>
      </c>
      <c r="B1280" s="15">
        <v>3527.37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7"/>
    </row>
    <row r="1281" spans="1:15" ht="15">
      <c r="A1281" s="14">
        <v>40988</v>
      </c>
      <c r="B1281" s="15">
        <v>3530.83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7"/>
    </row>
    <row r="1282" spans="1:15" ht="15">
      <c r="A1282" s="14">
        <v>40987</v>
      </c>
      <c r="B1282" s="15">
        <v>3577.88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7"/>
    </row>
    <row r="1283" spans="1:15" ht="15">
      <c r="A1283" s="14">
        <v>40984</v>
      </c>
      <c r="B1283" s="15">
        <v>3594.83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7"/>
    </row>
    <row r="1284" spans="1:15" ht="15">
      <c r="A1284" s="14">
        <v>40983</v>
      </c>
      <c r="B1284" s="15">
        <v>3580.21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7"/>
    </row>
    <row r="1285" spans="1:15" ht="15">
      <c r="A1285" s="14">
        <v>40982</v>
      </c>
      <c r="B1285" s="15">
        <v>3564.51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7"/>
    </row>
    <row r="1286" spans="1:15" ht="15">
      <c r="A1286" s="14">
        <v>40981</v>
      </c>
      <c r="B1286" s="15">
        <v>3550.16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7"/>
    </row>
    <row r="1287" spans="1:15" ht="15">
      <c r="A1287" s="14">
        <v>40980</v>
      </c>
      <c r="B1287" s="15">
        <v>3490.06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7"/>
    </row>
    <row r="1288" spans="1:15" ht="15">
      <c r="A1288" s="14">
        <v>40977</v>
      </c>
      <c r="B1288" s="15">
        <v>3487.48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7"/>
    </row>
    <row r="1289" spans="1:15" ht="15">
      <c r="A1289" s="14">
        <v>40976</v>
      </c>
      <c r="B1289" s="15">
        <v>3478.36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7"/>
    </row>
    <row r="1290" spans="1:15" ht="15">
      <c r="A1290" s="14">
        <v>40975</v>
      </c>
      <c r="B1290" s="15">
        <v>3392.33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7"/>
    </row>
    <row r="1291" spans="1:15" ht="15">
      <c r="A1291" s="14">
        <v>40974</v>
      </c>
      <c r="B1291" s="15">
        <v>3362.56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7"/>
    </row>
    <row r="1292" spans="1:15" ht="15">
      <c r="A1292" s="14">
        <v>40973</v>
      </c>
      <c r="B1292" s="15">
        <v>3487.54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7"/>
    </row>
    <row r="1293" spans="1:15" ht="15">
      <c r="A1293" s="14">
        <v>40970</v>
      </c>
      <c r="B1293" s="15">
        <v>3501.17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7"/>
    </row>
    <row r="1294" spans="1:15" ht="15">
      <c r="A1294" s="14">
        <v>40969</v>
      </c>
      <c r="B1294" s="15">
        <v>3499.73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7"/>
    </row>
    <row r="1295" spans="1:15" ht="15">
      <c r="A1295" s="14">
        <v>40968</v>
      </c>
      <c r="B1295" s="15">
        <v>3452.45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7"/>
    </row>
    <row r="1296" spans="1:15" ht="15">
      <c r="A1296" s="14">
        <v>40967</v>
      </c>
      <c r="B1296" s="15">
        <v>3453.99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7"/>
    </row>
    <row r="1297" spans="1:15" ht="15">
      <c r="A1297" s="14">
        <v>40966</v>
      </c>
      <c r="B1297" s="15">
        <v>3441.45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7"/>
    </row>
    <row r="1298" spans="1:15" ht="15">
      <c r="A1298" s="14">
        <v>40963</v>
      </c>
      <c r="B1298" s="15">
        <v>3467.03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7"/>
    </row>
    <row r="1299" spans="1:15" ht="15">
      <c r="A1299" s="14">
        <v>40962</v>
      </c>
      <c r="B1299" s="15">
        <v>3447.31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7"/>
    </row>
    <row r="1300" spans="1:15" ht="15">
      <c r="A1300" s="14">
        <v>40961</v>
      </c>
      <c r="B1300" s="15">
        <v>3447.37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7"/>
    </row>
    <row r="1301" spans="1:15" ht="15">
      <c r="A1301" s="14">
        <v>40960</v>
      </c>
      <c r="B1301" s="15">
        <v>3465.24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7"/>
    </row>
    <row r="1302" spans="1:15" ht="15">
      <c r="A1302" s="14">
        <v>40959</v>
      </c>
      <c r="B1302" s="15">
        <v>3472.54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7"/>
    </row>
    <row r="1303" spans="1:15" ht="15">
      <c r="A1303" s="14">
        <v>40956</v>
      </c>
      <c r="B1303" s="15">
        <v>3439.62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7"/>
    </row>
    <row r="1304" spans="1:15" ht="15">
      <c r="A1304" s="14">
        <v>40955</v>
      </c>
      <c r="B1304" s="15">
        <v>3393.25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7"/>
    </row>
    <row r="1305" spans="1:15" ht="15">
      <c r="A1305" s="14">
        <v>40954</v>
      </c>
      <c r="B1305" s="15">
        <v>3390.35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7"/>
    </row>
    <row r="1306" spans="1:15" ht="15">
      <c r="A1306" s="14">
        <v>40953</v>
      </c>
      <c r="B1306" s="15">
        <v>3375.64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7"/>
    </row>
    <row r="1307" spans="1:15" ht="15">
      <c r="A1307" s="14">
        <v>40952</v>
      </c>
      <c r="B1307" s="15">
        <v>3384.55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7"/>
    </row>
    <row r="1308" spans="1:15" ht="15">
      <c r="A1308" s="14">
        <v>40949</v>
      </c>
      <c r="B1308" s="15">
        <v>3373.14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7"/>
    </row>
    <row r="1309" spans="1:15" ht="15">
      <c r="A1309" s="14">
        <v>40948</v>
      </c>
      <c r="B1309" s="15">
        <v>3424.71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7"/>
    </row>
    <row r="1310" spans="1:15" ht="15">
      <c r="A1310" s="14">
        <v>40947</v>
      </c>
      <c r="B1310" s="15">
        <v>3410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7"/>
    </row>
    <row r="1311" spans="1:15" ht="15">
      <c r="A1311" s="14">
        <v>40946</v>
      </c>
      <c r="B1311" s="15">
        <v>3411.54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7"/>
    </row>
    <row r="1312" spans="1:15" ht="15">
      <c r="A1312" s="14">
        <v>40945</v>
      </c>
      <c r="B1312" s="15">
        <v>3405.27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7"/>
    </row>
    <row r="1313" spans="1:15" ht="15">
      <c r="A1313" s="14">
        <v>40942</v>
      </c>
      <c r="B1313" s="15">
        <v>3427.92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7"/>
    </row>
    <row r="1314" spans="1:15" ht="15">
      <c r="A1314" s="14">
        <v>40941</v>
      </c>
      <c r="B1314" s="15">
        <v>3376.66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7"/>
    </row>
    <row r="1315" spans="1:15" ht="15">
      <c r="A1315" s="14">
        <v>40940</v>
      </c>
      <c r="B1315" s="15">
        <v>3367.46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7"/>
    </row>
    <row r="1316" spans="1:15" ht="15">
      <c r="A1316" s="14">
        <v>40939</v>
      </c>
      <c r="B1316" s="15">
        <v>3298.55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7"/>
    </row>
    <row r="1317" spans="1:15" ht="15">
      <c r="A1317" s="14">
        <v>40938</v>
      </c>
      <c r="B1317" s="15">
        <v>3265.64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7"/>
    </row>
    <row r="1318" spans="1:15" ht="15">
      <c r="A1318" s="14">
        <v>40935</v>
      </c>
      <c r="B1318" s="15">
        <v>3318.76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7"/>
    </row>
    <row r="1319" spans="1:15" ht="15">
      <c r="A1319" s="14">
        <v>40934</v>
      </c>
      <c r="B1319" s="15">
        <v>3363.23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7"/>
    </row>
    <row r="1320" spans="1:15" ht="15">
      <c r="A1320" s="14">
        <v>40933</v>
      </c>
      <c r="B1320" s="15">
        <v>3312.48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7"/>
    </row>
    <row r="1321" spans="1:15" ht="15">
      <c r="A1321" s="14">
        <v>40932</v>
      </c>
      <c r="B1321" s="15">
        <v>3322.65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7"/>
    </row>
    <row r="1322" spans="1:15" ht="15">
      <c r="A1322" s="14">
        <v>40931</v>
      </c>
      <c r="B1322" s="15">
        <v>3338.42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7"/>
    </row>
    <row r="1323" spans="1:15" ht="15">
      <c r="A1323" s="14">
        <v>40928</v>
      </c>
      <c r="B1323" s="15">
        <v>3321.5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7"/>
    </row>
    <row r="1324" spans="1:15" ht="15">
      <c r="A1324" s="14">
        <v>40927</v>
      </c>
      <c r="B1324" s="15">
        <v>3328.94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7"/>
    </row>
    <row r="1325" spans="1:15" ht="15">
      <c r="A1325" s="14">
        <v>40926</v>
      </c>
      <c r="B1325" s="15">
        <v>3264.93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7"/>
    </row>
    <row r="1326" spans="1:15" ht="15">
      <c r="A1326" s="14">
        <v>40925</v>
      </c>
      <c r="B1326" s="15">
        <v>3269.99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7"/>
    </row>
    <row r="1327" spans="1:15" ht="15">
      <c r="A1327" s="14">
        <v>40924</v>
      </c>
      <c r="B1327" s="15">
        <v>3225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7"/>
    </row>
    <row r="1328" spans="1:15" ht="15">
      <c r="A1328" s="14">
        <v>40921</v>
      </c>
      <c r="B1328" s="15">
        <v>3196.49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7"/>
    </row>
    <row r="1329" spans="1:15" ht="15">
      <c r="A1329" s="14">
        <v>40920</v>
      </c>
      <c r="B1329" s="15">
        <v>3199.98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7"/>
    </row>
    <row r="1330" spans="1:15" ht="15">
      <c r="A1330" s="14">
        <v>40919</v>
      </c>
      <c r="B1330" s="15">
        <v>3204.83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7"/>
    </row>
    <row r="1331" spans="1:15" ht="15">
      <c r="A1331" s="14">
        <v>40918</v>
      </c>
      <c r="B1331" s="15">
        <v>3210.79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7"/>
    </row>
    <row r="1332" spans="1:15" ht="15">
      <c r="A1332" s="14">
        <v>40917</v>
      </c>
      <c r="B1332" s="15">
        <v>3127.69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7"/>
    </row>
    <row r="1333" spans="1:15" ht="15">
      <c r="A1333" s="14">
        <v>40914</v>
      </c>
      <c r="B1333" s="15">
        <v>3137.36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7"/>
    </row>
    <row r="1334" spans="1:15" ht="15">
      <c r="A1334" s="14">
        <v>40913</v>
      </c>
      <c r="B1334" s="15">
        <v>3144.91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7"/>
    </row>
    <row r="1335" spans="1:15" ht="15">
      <c r="A1335" s="14">
        <v>40912</v>
      </c>
      <c r="B1335" s="15">
        <v>3193.65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7"/>
    </row>
    <row r="1336" spans="1:15" ht="15">
      <c r="A1336" s="14">
        <v>40911</v>
      </c>
      <c r="B1336" s="15">
        <v>3245.4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7"/>
    </row>
    <row r="1337" spans="1:15" ht="15">
      <c r="A1337" s="14">
        <v>40910</v>
      </c>
      <c r="B1337" s="15">
        <v>3222.3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7"/>
    </row>
    <row r="1338" spans="1:15" ht="15">
      <c r="A1338" s="14">
        <v>40907</v>
      </c>
      <c r="B1338" s="15">
        <v>3159.81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7"/>
    </row>
    <row r="1339" spans="1:15" ht="15">
      <c r="A1339" s="14">
        <v>40906</v>
      </c>
      <c r="B1339" s="15">
        <v>3127.56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7"/>
    </row>
    <row r="1340" spans="1:15" ht="15">
      <c r="A1340" s="14">
        <v>40905</v>
      </c>
      <c r="B1340" s="15">
        <v>3071.08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7"/>
    </row>
    <row r="1341" spans="1:15" ht="15">
      <c r="A1341" s="14">
        <v>40904</v>
      </c>
      <c r="B1341" s="15">
        <v>3103.11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7"/>
    </row>
    <row r="1342" spans="1:15" ht="15">
      <c r="A1342" s="14">
        <v>40900</v>
      </c>
      <c r="B1342" s="15">
        <v>3102.09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7"/>
    </row>
    <row r="1343" spans="1:15" ht="15">
      <c r="A1343" s="14">
        <v>40899</v>
      </c>
      <c r="B1343" s="15">
        <v>3071.8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7"/>
    </row>
    <row r="1344" spans="1:15" ht="15">
      <c r="A1344" s="14">
        <v>40898</v>
      </c>
      <c r="B1344" s="15">
        <v>3030.47</v>
      </c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7"/>
    </row>
    <row r="1345" spans="1:15" ht="15">
      <c r="A1345" s="14">
        <v>40897</v>
      </c>
      <c r="B1345" s="15">
        <v>3055.39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7"/>
    </row>
    <row r="1346" spans="1:15" ht="15">
      <c r="A1346" s="14">
        <v>40896</v>
      </c>
      <c r="B1346" s="15">
        <v>2974.2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7"/>
    </row>
    <row r="1347" spans="1:15" ht="15">
      <c r="A1347" s="14">
        <v>40893</v>
      </c>
      <c r="B1347" s="15">
        <v>2972.3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7"/>
    </row>
    <row r="1348" spans="1:15" ht="15">
      <c r="A1348" s="14">
        <v>40892</v>
      </c>
      <c r="B1348" s="15">
        <v>2998.73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7"/>
    </row>
    <row r="1349" spans="1:15" ht="15">
      <c r="A1349" s="14">
        <v>40891</v>
      </c>
      <c r="B1349" s="15">
        <v>2976.17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7"/>
    </row>
    <row r="1350" spans="1:15" ht="15">
      <c r="A1350" s="14">
        <v>40890</v>
      </c>
      <c r="B1350" s="15">
        <v>3078.72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7"/>
    </row>
    <row r="1351" spans="1:15" ht="15">
      <c r="A1351" s="14">
        <v>40889</v>
      </c>
      <c r="B1351" s="15">
        <v>3089.59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7"/>
    </row>
    <row r="1352" spans="1:15" ht="15">
      <c r="A1352" s="14">
        <v>40886</v>
      </c>
      <c r="B1352" s="15">
        <v>3172.35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7"/>
    </row>
    <row r="1353" spans="1:15" ht="15">
      <c r="A1353" s="14">
        <v>40885</v>
      </c>
      <c r="B1353" s="15">
        <v>3095.49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7"/>
    </row>
    <row r="1354" spans="1:15" ht="15">
      <c r="A1354" s="14">
        <v>40884</v>
      </c>
      <c r="B1354" s="15">
        <v>3175.98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7"/>
    </row>
    <row r="1355" spans="1:15" ht="15">
      <c r="A1355" s="14">
        <v>40883</v>
      </c>
      <c r="B1355" s="15">
        <v>3179.63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7"/>
    </row>
    <row r="1356" spans="1:15" ht="15">
      <c r="A1356" s="14">
        <v>40882</v>
      </c>
      <c r="B1356" s="15">
        <v>3201.28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7"/>
    </row>
    <row r="1357" spans="1:15" ht="15">
      <c r="A1357" s="14">
        <v>40879</v>
      </c>
      <c r="B1357" s="15">
        <v>3164.95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7"/>
    </row>
    <row r="1358" spans="1:15" ht="15">
      <c r="A1358" s="14">
        <v>40878</v>
      </c>
      <c r="B1358" s="15">
        <v>3129.95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7"/>
    </row>
    <row r="1359" spans="1:15" ht="15">
      <c r="A1359" s="14">
        <v>40877</v>
      </c>
      <c r="B1359" s="15">
        <v>3154.62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7"/>
    </row>
    <row r="1360" spans="1:15" ht="15">
      <c r="A1360" s="14">
        <v>40876</v>
      </c>
      <c r="B1360" s="15">
        <v>3026.76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7"/>
    </row>
    <row r="1361" spans="1:15" ht="15">
      <c r="A1361" s="14">
        <v>40875</v>
      </c>
      <c r="B1361" s="15">
        <v>3012.93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7"/>
    </row>
    <row r="1362" spans="1:15" ht="15">
      <c r="A1362" s="14">
        <v>40872</v>
      </c>
      <c r="B1362" s="15">
        <v>2856.97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7"/>
    </row>
    <row r="1363" spans="1:15" ht="15">
      <c r="A1363" s="14">
        <v>40871</v>
      </c>
      <c r="B1363" s="15">
        <v>2822.25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7"/>
    </row>
    <row r="1364" spans="1:15" ht="15">
      <c r="A1364" s="14">
        <v>40870</v>
      </c>
      <c r="B1364" s="15">
        <v>2822.43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7"/>
    </row>
    <row r="1365" spans="1:15" ht="15">
      <c r="A1365" s="14">
        <v>40869</v>
      </c>
      <c r="B1365" s="15">
        <v>2870.68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7"/>
    </row>
    <row r="1366" spans="1:15" ht="15">
      <c r="A1366" s="14">
        <v>40868</v>
      </c>
      <c r="B1366" s="15">
        <v>2894.94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7"/>
    </row>
    <row r="1367" spans="1:15" ht="15">
      <c r="A1367" s="14">
        <v>40865</v>
      </c>
      <c r="B1367" s="15">
        <v>2997.01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7"/>
    </row>
    <row r="1368" spans="1:15" ht="15">
      <c r="A1368" s="14">
        <v>40864</v>
      </c>
      <c r="B1368" s="15">
        <v>3010.29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7"/>
    </row>
    <row r="1369" spans="1:15" ht="15">
      <c r="A1369" s="14">
        <v>40863</v>
      </c>
      <c r="B1369" s="15">
        <v>3064.9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7"/>
    </row>
    <row r="1370" spans="1:15" ht="15">
      <c r="A1370" s="14">
        <v>40862</v>
      </c>
      <c r="B1370" s="15">
        <v>3049.13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7"/>
    </row>
    <row r="1371" spans="1:15" ht="15">
      <c r="A1371" s="14">
        <v>40861</v>
      </c>
      <c r="B1371" s="15">
        <v>3108.95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7"/>
    </row>
    <row r="1372" spans="1:15" ht="15">
      <c r="A1372" s="14">
        <v>40858</v>
      </c>
      <c r="B1372" s="15">
        <v>3149.38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7"/>
    </row>
    <row r="1373" spans="1:15" ht="15">
      <c r="A1373" s="14">
        <v>40857</v>
      </c>
      <c r="B1373" s="15">
        <v>3064.84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7"/>
    </row>
    <row r="1374" spans="1:15" ht="15">
      <c r="A1374" s="14">
        <v>40856</v>
      </c>
      <c r="B1374" s="15">
        <v>3075.16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7"/>
    </row>
    <row r="1375" spans="1:15" ht="15">
      <c r="A1375" s="14">
        <v>40855</v>
      </c>
      <c r="B1375" s="15">
        <v>3143.3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7"/>
    </row>
    <row r="1376" spans="1:15" ht="15">
      <c r="A1376" s="14">
        <v>40854</v>
      </c>
      <c r="B1376" s="15">
        <v>3103.6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7"/>
    </row>
    <row r="1377" spans="1:15" ht="15">
      <c r="A1377" s="14">
        <v>40851</v>
      </c>
      <c r="B1377" s="15">
        <v>3123.55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7"/>
    </row>
    <row r="1378" spans="1:15" ht="15">
      <c r="A1378" s="14">
        <v>40850</v>
      </c>
      <c r="B1378" s="15">
        <v>3195.47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7"/>
    </row>
    <row r="1379" spans="1:15" ht="15">
      <c r="A1379" s="14">
        <v>40849</v>
      </c>
      <c r="B1379" s="15">
        <v>3110.59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7"/>
    </row>
    <row r="1380" spans="1:15" ht="15">
      <c r="A1380" s="14">
        <v>40848</v>
      </c>
      <c r="B1380" s="15">
        <v>3068.33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7"/>
    </row>
    <row r="1381" spans="1:15" ht="15">
      <c r="A1381" s="14">
        <v>40847</v>
      </c>
      <c r="B1381" s="15">
        <v>3242.84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7"/>
    </row>
    <row r="1382" spans="1:15" ht="15">
      <c r="A1382" s="14">
        <v>40844</v>
      </c>
      <c r="B1382" s="15">
        <v>3348.63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7"/>
    </row>
    <row r="1383" spans="1:15" ht="15">
      <c r="A1383" s="14">
        <v>40843</v>
      </c>
      <c r="B1383" s="15">
        <v>3368.62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7"/>
    </row>
    <row r="1384" spans="1:15" ht="15">
      <c r="A1384" s="14">
        <v>40842</v>
      </c>
      <c r="B1384" s="15">
        <v>3169.62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7"/>
    </row>
    <row r="1385" spans="1:15" ht="15">
      <c r="A1385" s="14">
        <v>40841</v>
      </c>
      <c r="B1385" s="15">
        <v>3174.29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7"/>
    </row>
    <row r="1386" spans="1:15" ht="15">
      <c r="A1386" s="14">
        <v>40840</v>
      </c>
      <c r="B1386" s="15">
        <v>3220.46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7"/>
    </row>
    <row r="1387" spans="1:15" ht="15">
      <c r="A1387" s="14">
        <v>40837</v>
      </c>
      <c r="B1387" s="15">
        <v>3171.34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7"/>
    </row>
    <row r="1388" spans="1:15" ht="15">
      <c r="A1388" s="14">
        <v>40836</v>
      </c>
      <c r="B1388" s="15">
        <v>3084.07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7"/>
    </row>
    <row r="1389" spans="1:15" ht="15">
      <c r="A1389" s="14">
        <v>40835</v>
      </c>
      <c r="B1389" s="15">
        <v>3157.34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7"/>
    </row>
    <row r="1390" spans="1:15" ht="15">
      <c r="A1390" s="14">
        <v>40834</v>
      </c>
      <c r="B1390" s="15">
        <v>3141.1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7"/>
    </row>
    <row r="1391" spans="1:15" ht="15">
      <c r="A1391" s="14">
        <v>40833</v>
      </c>
      <c r="B1391" s="15">
        <v>3166.06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7"/>
    </row>
    <row r="1392" spans="1:15" ht="15">
      <c r="A1392" s="14">
        <v>40830</v>
      </c>
      <c r="B1392" s="15">
        <v>3217.89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7"/>
    </row>
    <row r="1393" spans="1:15" ht="15">
      <c r="A1393" s="14">
        <v>40829</v>
      </c>
      <c r="B1393" s="15">
        <v>3186.94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7"/>
    </row>
    <row r="1394" spans="1:15" ht="15">
      <c r="A1394" s="14">
        <v>40828</v>
      </c>
      <c r="B1394" s="15">
        <v>3229.76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7"/>
    </row>
    <row r="1395" spans="1:15" ht="15">
      <c r="A1395" s="14">
        <v>40827</v>
      </c>
      <c r="B1395" s="15">
        <v>3153.52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7"/>
    </row>
    <row r="1396" spans="1:15" ht="15">
      <c r="A1396" s="14">
        <v>40826</v>
      </c>
      <c r="B1396" s="15">
        <v>3161.47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7"/>
    </row>
    <row r="1397" spans="1:15" ht="15">
      <c r="A1397" s="14">
        <v>40823</v>
      </c>
      <c r="B1397" s="15">
        <v>3095.56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7"/>
    </row>
    <row r="1398" spans="1:15" ht="15">
      <c r="A1398" s="14">
        <v>40822</v>
      </c>
      <c r="B1398" s="15">
        <v>3075.37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7"/>
    </row>
    <row r="1399" spans="1:15" ht="15">
      <c r="A1399" s="14">
        <v>40821</v>
      </c>
      <c r="B1399" s="15">
        <v>2973.9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7"/>
    </row>
    <row r="1400" spans="1:15" ht="15">
      <c r="A1400" s="14">
        <v>40820</v>
      </c>
      <c r="B1400" s="15">
        <v>2850.55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7"/>
    </row>
    <row r="1401" spans="1:15" ht="15">
      <c r="A1401" s="14">
        <v>40819</v>
      </c>
      <c r="B1401" s="15">
        <v>2926.83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7"/>
    </row>
    <row r="1402" spans="1:15" ht="15">
      <c r="A1402" s="14">
        <v>40816</v>
      </c>
      <c r="B1402" s="15">
        <v>2981.96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7"/>
    </row>
    <row r="1403" spans="1:15" ht="15">
      <c r="A1403" s="14">
        <v>40815</v>
      </c>
      <c r="B1403" s="15">
        <v>3027.65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7"/>
    </row>
    <row r="1404" spans="1:15" ht="15">
      <c r="A1404" s="14">
        <v>40814</v>
      </c>
      <c r="B1404" s="15">
        <v>2995.62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7"/>
    </row>
    <row r="1405" spans="1:15" ht="15">
      <c r="A1405" s="14">
        <v>40813</v>
      </c>
      <c r="B1405" s="15">
        <v>3023.38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7"/>
    </row>
    <row r="1406" spans="1:15" ht="15">
      <c r="A1406" s="14">
        <v>40812</v>
      </c>
      <c r="B1406" s="15">
        <v>2859.34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7"/>
    </row>
    <row r="1407" spans="1:15" ht="15">
      <c r="A1407" s="14">
        <v>40809</v>
      </c>
      <c r="B1407" s="15">
        <v>2810.11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7"/>
    </row>
    <row r="1408" spans="1:15" ht="15">
      <c r="A1408" s="14">
        <v>40808</v>
      </c>
      <c r="B1408" s="15">
        <v>2781.68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7"/>
    </row>
    <row r="1409" spans="1:15" ht="15">
      <c r="A1409" s="14">
        <v>40807</v>
      </c>
      <c r="B1409" s="15">
        <v>2935.82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7"/>
    </row>
    <row r="1410" spans="1:15" ht="15">
      <c r="A1410" s="14">
        <v>40806</v>
      </c>
      <c r="B1410" s="15">
        <v>2984.05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7"/>
    </row>
    <row r="1411" spans="1:15" ht="15">
      <c r="A1411" s="14">
        <v>40805</v>
      </c>
      <c r="B1411" s="15">
        <v>2940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7"/>
    </row>
    <row r="1412" spans="1:15" ht="15">
      <c r="A1412" s="14">
        <v>40802</v>
      </c>
      <c r="B1412" s="15">
        <v>3031.08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7"/>
    </row>
    <row r="1413" spans="1:15" ht="15">
      <c r="A1413" s="14">
        <v>40801</v>
      </c>
      <c r="B1413" s="15">
        <v>3045.62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7"/>
    </row>
    <row r="1414" spans="1:15" ht="15">
      <c r="A1414" s="14">
        <v>40800</v>
      </c>
      <c r="B1414" s="15">
        <v>2949.14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7"/>
    </row>
    <row r="1415" spans="1:15" ht="15">
      <c r="A1415" s="14">
        <v>40799</v>
      </c>
      <c r="B1415" s="15">
        <v>2894.93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7"/>
    </row>
    <row r="1416" spans="1:15" ht="15">
      <c r="A1416" s="14">
        <v>40798</v>
      </c>
      <c r="B1416" s="15">
        <v>2854.81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7"/>
    </row>
    <row r="1417" spans="1:15" ht="15">
      <c r="A1417" s="14">
        <v>40795</v>
      </c>
      <c r="B1417" s="15">
        <v>2974.59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7"/>
    </row>
    <row r="1418" spans="1:15" ht="15">
      <c r="A1418" s="14">
        <v>40794</v>
      </c>
      <c r="B1418" s="15">
        <v>3085.83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7"/>
    </row>
    <row r="1419" spans="1:15" ht="15">
      <c r="A1419" s="14">
        <v>40793</v>
      </c>
      <c r="B1419" s="15">
        <v>3073.18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7"/>
    </row>
    <row r="1420" spans="1:15" ht="15">
      <c r="A1420" s="14">
        <v>40792</v>
      </c>
      <c r="B1420" s="15">
        <v>2965.64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7"/>
    </row>
    <row r="1421" spans="1:15" ht="15">
      <c r="A1421" s="14">
        <v>40791</v>
      </c>
      <c r="B1421" s="15">
        <v>2999.54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7"/>
    </row>
    <row r="1422" spans="1:15" ht="15">
      <c r="A1422" s="14">
        <v>40788</v>
      </c>
      <c r="B1422" s="15">
        <v>3148.53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7"/>
    </row>
    <row r="1423" spans="1:15" ht="15">
      <c r="A1423" s="14">
        <v>40787</v>
      </c>
      <c r="B1423" s="15">
        <v>3265.83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7"/>
    </row>
    <row r="1424" spans="1:15" ht="15">
      <c r="A1424" s="14">
        <v>40786</v>
      </c>
      <c r="B1424" s="15">
        <v>3256.76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7"/>
    </row>
    <row r="1425" spans="1:15" ht="15">
      <c r="A1425" s="14">
        <v>40785</v>
      </c>
      <c r="B1425" s="15">
        <v>3159.74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7"/>
    </row>
    <row r="1426" spans="1:15" ht="15">
      <c r="A1426" s="14">
        <v>40784</v>
      </c>
      <c r="B1426" s="15">
        <v>3154.2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7"/>
    </row>
    <row r="1427" spans="1:15" ht="15">
      <c r="A1427" s="14">
        <v>40781</v>
      </c>
      <c r="B1427" s="15">
        <v>3087.64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7"/>
    </row>
    <row r="1428" spans="1:15" ht="15">
      <c r="A1428" s="14">
        <v>40780</v>
      </c>
      <c r="B1428" s="15">
        <v>3119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7"/>
    </row>
    <row r="1429" spans="1:15" ht="15">
      <c r="A1429" s="14">
        <v>40779</v>
      </c>
      <c r="B1429" s="15">
        <v>3139.55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7"/>
    </row>
    <row r="1430" spans="1:15" ht="15">
      <c r="A1430" s="14">
        <v>40778</v>
      </c>
      <c r="B1430" s="15">
        <v>3084.37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7"/>
    </row>
    <row r="1431" spans="1:15" ht="15">
      <c r="A1431" s="14">
        <v>40777</v>
      </c>
      <c r="B1431" s="15">
        <v>3051.36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7"/>
    </row>
    <row r="1432" spans="1:15" ht="15">
      <c r="A1432" s="14">
        <v>40774</v>
      </c>
      <c r="B1432" s="15">
        <v>3016.99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7"/>
    </row>
    <row r="1433" spans="1:15" ht="15">
      <c r="A1433" s="14">
        <v>40773</v>
      </c>
      <c r="B1433" s="15">
        <v>3076.04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7"/>
    </row>
    <row r="1434" spans="1:15" ht="15">
      <c r="A1434" s="14">
        <v>40772</v>
      </c>
      <c r="B1434" s="15">
        <v>3254.34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7"/>
    </row>
    <row r="1435" spans="1:15" ht="15">
      <c r="A1435" s="14">
        <v>40771</v>
      </c>
      <c r="B1435" s="15">
        <v>3230.9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7"/>
    </row>
    <row r="1436" spans="1:15" ht="15">
      <c r="A1436" s="14">
        <v>40770</v>
      </c>
      <c r="B1436" s="15">
        <v>3239.06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7"/>
    </row>
    <row r="1437" spans="1:15" ht="15">
      <c r="A1437" s="14">
        <v>40767</v>
      </c>
      <c r="B1437" s="15">
        <v>3213.88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7"/>
    </row>
    <row r="1438" spans="1:15" ht="15">
      <c r="A1438" s="14">
        <v>40766</v>
      </c>
      <c r="B1438" s="15">
        <v>3089.66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7"/>
    </row>
    <row r="1439" spans="1:15" ht="15">
      <c r="A1439" s="14">
        <v>40765</v>
      </c>
      <c r="B1439" s="15">
        <v>3002.99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7"/>
    </row>
    <row r="1440" spans="1:15" ht="15">
      <c r="A1440" s="14">
        <v>40764</v>
      </c>
      <c r="B1440" s="15">
        <v>3176.19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7"/>
    </row>
    <row r="1441" spans="1:15" ht="15">
      <c r="A1441" s="14">
        <v>40763</v>
      </c>
      <c r="B1441" s="15">
        <v>3125.19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7"/>
    </row>
    <row r="1442" spans="1:15" ht="15">
      <c r="A1442" s="14">
        <v>40760</v>
      </c>
      <c r="B1442" s="15">
        <v>3278.56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7"/>
    </row>
    <row r="1443" spans="1:15" ht="15">
      <c r="A1443" s="14">
        <v>40759</v>
      </c>
      <c r="B1443" s="15">
        <v>3320.35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7"/>
    </row>
    <row r="1444" spans="1:15" ht="15">
      <c r="A1444" s="14">
        <v>40758</v>
      </c>
      <c r="B1444" s="15">
        <v>3454.94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7"/>
    </row>
    <row r="1445" spans="1:15" ht="15">
      <c r="A1445" s="14">
        <v>40757</v>
      </c>
      <c r="B1445" s="15">
        <v>3522.79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7"/>
    </row>
    <row r="1446" spans="1:15" ht="15">
      <c r="A1446" s="14">
        <v>40756</v>
      </c>
      <c r="B1446" s="15">
        <v>3588.05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7"/>
    </row>
    <row r="1447" spans="1:15" ht="15">
      <c r="A1447" s="14">
        <v>40753</v>
      </c>
      <c r="B1447" s="15">
        <v>3671.28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7"/>
    </row>
    <row r="1448" spans="1:15" ht="15">
      <c r="A1448" s="14">
        <v>40752</v>
      </c>
      <c r="B1448" s="15">
        <v>3712.66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7"/>
    </row>
    <row r="1449" spans="1:15" ht="15">
      <c r="A1449" s="14">
        <v>40751</v>
      </c>
      <c r="B1449" s="15">
        <v>3734.07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7"/>
    </row>
    <row r="1450" spans="1:15" ht="15">
      <c r="A1450" s="14">
        <v>40750</v>
      </c>
      <c r="B1450" s="15">
        <v>3787.88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7"/>
    </row>
    <row r="1451" spans="1:15" ht="15">
      <c r="A1451" s="14">
        <v>40749</v>
      </c>
      <c r="B1451" s="15">
        <v>3812.97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7"/>
    </row>
    <row r="1452" spans="1:15" ht="15">
      <c r="A1452" s="14">
        <v>40746</v>
      </c>
      <c r="B1452" s="15">
        <v>3842.7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7"/>
    </row>
    <row r="1453" spans="1:15" ht="15">
      <c r="A1453" s="14">
        <v>40745</v>
      </c>
      <c r="B1453" s="15">
        <v>3816.75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7"/>
    </row>
    <row r="1454" spans="1:15" ht="15">
      <c r="A1454" s="14">
        <v>40744</v>
      </c>
      <c r="B1454" s="15">
        <v>3754.6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7"/>
    </row>
    <row r="1455" spans="1:15" ht="15">
      <c r="A1455" s="14">
        <v>40743</v>
      </c>
      <c r="B1455" s="15">
        <v>3694.95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7"/>
    </row>
    <row r="1456" spans="1:15" ht="15">
      <c r="A1456" s="14">
        <v>40742</v>
      </c>
      <c r="B1456" s="15">
        <v>3650.71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7"/>
    </row>
    <row r="1457" spans="1:15" ht="15">
      <c r="A1457" s="14">
        <v>40739</v>
      </c>
      <c r="B1457" s="15">
        <v>3726.59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7"/>
    </row>
    <row r="1458" spans="1:15" ht="15">
      <c r="A1458" s="14">
        <v>40738</v>
      </c>
      <c r="B1458" s="15">
        <v>3751.23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7"/>
    </row>
    <row r="1459" spans="1:15" ht="15">
      <c r="A1459" s="14">
        <v>40737</v>
      </c>
      <c r="B1459" s="15">
        <v>3793.27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7"/>
    </row>
    <row r="1460" spans="1:15" ht="15">
      <c r="A1460" s="14">
        <v>40736</v>
      </c>
      <c r="B1460" s="15">
        <v>3774.12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7"/>
    </row>
    <row r="1461" spans="1:15" ht="15">
      <c r="A1461" s="14">
        <v>40735</v>
      </c>
      <c r="B1461" s="15">
        <v>3807.51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7"/>
    </row>
    <row r="1462" spans="1:15" ht="15">
      <c r="A1462" s="14">
        <v>40732</v>
      </c>
      <c r="B1462" s="15">
        <v>3913.55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7"/>
    </row>
    <row r="1463" spans="1:15" ht="15">
      <c r="A1463" s="14">
        <v>40731</v>
      </c>
      <c r="B1463" s="15">
        <v>3979.96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7"/>
    </row>
    <row r="1464" spans="1:15" ht="15">
      <c r="A1464" s="14">
        <v>40730</v>
      </c>
      <c r="B1464" s="15">
        <v>3961.34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7"/>
    </row>
    <row r="1465" spans="1:15" ht="15">
      <c r="A1465" s="14">
        <v>40729</v>
      </c>
      <c r="B1465" s="15">
        <v>3978.83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7"/>
    </row>
    <row r="1466" spans="1:15" ht="15">
      <c r="A1466" s="14">
        <v>40728</v>
      </c>
      <c r="B1466" s="15">
        <v>4003.11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7"/>
    </row>
    <row r="1467" spans="1:15" ht="15">
      <c r="A1467" s="14">
        <v>40725</v>
      </c>
      <c r="B1467" s="15">
        <v>4007.35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7"/>
    </row>
    <row r="1468" spans="1:15" ht="15">
      <c r="A1468" s="14">
        <v>40724</v>
      </c>
      <c r="B1468" s="15">
        <v>3982.21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7"/>
    </row>
    <row r="1469" spans="1:15" ht="15">
      <c r="A1469" s="14">
        <v>40723</v>
      </c>
      <c r="B1469" s="15">
        <v>3924.23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7"/>
    </row>
    <row r="1470" spans="1:15" ht="15">
      <c r="A1470" s="14">
        <v>40722</v>
      </c>
      <c r="B1470" s="15">
        <v>3851.89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7"/>
    </row>
    <row r="1471" spans="1:15" ht="15">
      <c r="A1471" s="14">
        <v>40721</v>
      </c>
      <c r="B1471" s="15">
        <v>3796.55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7"/>
    </row>
    <row r="1472" spans="1:15" ht="15">
      <c r="A1472" s="14">
        <v>40718</v>
      </c>
      <c r="B1472" s="15">
        <v>3784.8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7"/>
    </row>
    <row r="1473" spans="1:15" ht="15">
      <c r="A1473" s="14">
        <v>40717</v>
      </c>
      <c r="B1473" s="15">
        <v>3787.79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7"/>
    </row>
    <row r="1474" spans="1:15" ht="15">
      <c r="A1474" s="14">
        <v>40716</v>
      </c>
      <c r="B1474" s="15">
        <v>3871.37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7"/>
    </row>
    <row r="1475" spans="1:15" ht="15">
      <c r="A1475" s="14">
        <v>40715</v>
      </c>
      <c r="B1475" s="15">
        <v>3877.07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7"/>
    </row>
    <row r="1476" spans="1:15" ht="15">
      <c r="A1476" s="14">
        <v>40714</v>
      </c>
      <c r="B1476" s="15">
        <v>3799.66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7"/>
    </row>
    <row r="1477" spans="1:15" ht="15">
      <c r="A1477" s="14">
        <v>40711</v>
      </c>
      <c r="B1477" s="15">
        <v>3823.74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7"/>
    </row>
    <row r="1478" spans="1:15" ht="15">
      <c r="A1478" s="14">
        <v>40710</v>
      </c>
      <c r="B1478" s="15">
        <v>3792.31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7"/>
    </row>
    <row r="1479" spans="1:15" ht="15">
      <c r="A1479" s="14">
        <v>40709</v>
      </c>
      <c r="B1479" s="15">
        <v>3806.85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7"/>
    </row>
    <row r="1480" spans="1:15" ht="15">
      <c r="A1480" s="14">
        <v>40708</v>
      </c>
      <c r="B1480" s="15">
        <v>3864.58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7"/>
    </row>
    <row r="1481" spans="1:15" ht="15">
      <c r="A1481" s="14">
        <v>40707</v>
      </c>
      <c r="B1481" s="15">
        <v>3807.61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7"/>
    </row>
    <row r="1482" spans="1:15" ht="15">
      <c r="A1482" s="14">
        <v>40704</v>
      </c>
      <c r="B1482" s="15">
        <v>3805.09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7"/>
    </row>
    <row r="1483" spans="1:15" ht="15">
      <c r="A1483" s="14">
        <v>40703</v>
      </c>
      <c r="B1483" s="15">
        <v>3878.65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7"/>
    </row>
    <row r="1484" spans="1:15" ht="15">
      <c r="A1484" s="14">
        <v>40702</v>
      </c>
      <c r="B1484" s="15">
        <v>3837.98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7"/>
    </row>
    <row r="1485" spans="1:15" ht="15">
      <c r="A1485" s="14">
        <v>40701</v>
      </c>
      <c r="B1485" s="15">
        <v>3871.92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7"/>
    </row>
    <row r="1486" spans="1:15" ht="15">
      <c r="A1486" s="14">
        <v>40700</v>
      </c>
      <c r="B1486" s="15">
        <v>3863.4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7"/>
    </row>
    <row r="1487" spans="1:15" ht="15">
      <c r="A1487" s="14">
        <v>40697</v>
      </c>
      <c r="B1487" s="15">
        <v>3890.68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7"/>
    </row>
    <row r="1488" spans="1:15" ht="15">
      <c r="A1488" s="14">
        <v>40696</v>
      </c>
      <c r="B1488" s="15">
        <v>3889.87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7"/>
    </row>
    <row r="1489" spans="1:15" ht="15">
      <c r="A1489" s="14">
        <v>40695</v>
      </c>
      <c r="B1489" s="15">
        <v>3964.81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7"/>
    </row>
    <row r="1490" spans="1:15" ht="15">
      <c r="A1490" s="14">
        <v>40694</v>
      </c>
      <c r="B1490" s="15">
        <v>4006.94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7"/>
    </row>
    <row r="1491" spans="1:15" ht="15">
      <c r="A1491" s="14">
        <v>40693</v>
      </c>
      <c r="B1491" s="15">
        <v>3942.53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7"/>
    </row>
    <row r="1492" spans="1:15" ht="15">
      <c r="A1492" s="14">
        <v>40690</v>
      </c>
      <c r="B1492" s="15">
        <v>3950.98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7"/>
    </row>
    <row r="1493" spans="1:15" ht="15">
      <c r="A1493" s="14">
        <v>40689</v>
      </c>
      <c r="B1493" s="15">
        <v>3917.22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7"/>
    </row>
    <row r="1494" spans="1:15" ht="15">
      <c r="A1494" s="14">
        <v>40688</v>
      </c>
      <c r="B1494" s="15">
        <v>3928.99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7"/>
    </row>
    <row r="1495" spans="1:15" ht="15">
      <c r="A1495" s="14">
        <v>40687</v>
      </c>
      <c r="B1495" s="15">
        <v>3916.88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7"/>
    </row>
    <row r="1496" spans="1:15" ht="15">
      <c r="A1496" s="14">
        <v>40686</v>
      </c>
      <c r="B1496" s="15">
        <v>3906.98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7"/>
    </row>
    <row r="1497" spans="1:15" ht="15">
      <c r="A1497" s="14">
        <v>40683</v>
      </c>
      <c r="B1497" s="15">
        <v>3990.85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7"/>
    </row>
    <row r="1498" spans="1:15" ht="15">
      <c r="A1498" s="14">
        <v>40682</v>
      </c>
      <c r="B1498" s="15">
        <v>4027.74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7"/>
    </row>
    <row r="1499" spans="1:15" ht="15">
      <c r="A1499" s="14">
        <v>40681</v>
      </c>
      <c r="B1499" s="15">
        <v>3978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7"/>
    </row>
    <row r="1500" spans="1:15" ht="15">
      <c r="A1500" s="14">
        <v>40680</v>
      </c>
      <c r="B1500" s="15">
        <v>3941.58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7"/>
    </row>
    <row r="1501" spans="1:15" ht="15">
      <c r="A1501" s="14">
        <v>40679</v>
      </c>
      <c r="B1501" s="15">
        <v>3989.82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7"/>
    </row>
    <row r="1502" spans="1:15" ht="15">
      <c r="A1502" s="14">
        <v>40676</v>
      </c>
      <c r="B1502" s="15">
        <v>4018.85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7"/>
    </row>
    <row r="1503" spans="1:15" ht="15">
      <c r="A1503" s="14">
        <v>40675</v>
      </c>
      <c r="B1503" s="15">
        <v>4023.29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7"/>
    </row>
    <row r="1504" spans="1:15" ht="15">
      <c r="A1504" s="14">
        <v>40674</v>
      </c>
      <c r="B1504" s="15">
        <v>4058.08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7"/>
    </row>
    <row r="1505" spans="1:15" ht="15">
      <c r="A1505" s="14">
        <v>40673</v>
      </c>
      <c r="B1505" s="15">
        <v>4052.51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7"/>
    </row>
    <row r="1506" spans="1:15" ht="15">
      <c r="A1506" s="14">
        <v>40672</v>
      </c>
      <c r="B1506" s="15">
        <v>4007.26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7"/>
    </row>
    <row r="1507" spans="1:15" ht="15">
      <c r="A1507" s="14">
        <v>40669</v>
      </c>
      <c r="B1507" s="15">
        <v>4058.01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7"/>
    </row>
    <row r="1508" spans="1:15" ht="15">
      <c r="A1508" s="14">
        <v>40668</v>
      </c>
      <c r="B1508" s="15">
        <v>4004.87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7"/>
    </row>
    <row r="1509" spans="1:15" ht="15">
      <c r="A1509" s="14">
        <v>40667</v>
      </c>
      <c r="B1509" s="15">
        <v>4043.13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7"/>
    </row>
    <row r="1510" spans="1:15" ht="15">
      <c r="A1510" s="14">
        <v>40666</v>
      </c>
      <c r="B1510" s="15">
        <v>4096.84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7"/>
    </row>
    <row r="1511" spans="1:15" ht="15">
      <c r="A1511" s="14">
        <v>40665</v>
      </c>
      <c r="B1511" s="15">
        <v>4108.7700000000004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7"/>
    </row>
    <row r="1512" spans="1:15" ht="15">
      <c r="A1512" s="14">
        <v>40662</v>
      </c>
      <c r="B1512" s="15">
        <v>4106.92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7"/>
    </row>
    <row r="1513" spans="1:15" ht="15">
      <c r="A1513" s="14">
        <v>40661</v>
      </c>
      <c r="B1513" s="15">
        <v>4104.8999999999996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7"/>
    </row>
    <row r="1514" spans="1:15" ht="15">
      <c r="A1514" s="14">
        <v>40660</v>
      </c>
      <c r="B1514" s="15">
        <v>4067.72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7"/>
    </row>
    <row r="1515" spans="1:15" ht="15">
      <c r="A1515" s="14">
        <v>40659</v>
      </c>
      <c r="B1515" s="15">
        <v>4045.29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7"/>
    </row>
    <row r="1516" spans="1:15" ht="15">
      <c r="A1516" s="14">
        <v>40654</v>
      </c>
      <c r="B1516" s="15">
        <v>4021.88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7"/>
    </row>
    <row r="1517" spans="1:15" ht="15">
      <c r="A1517" s="14">
        <v>40653</v>
      </c>
      <c r="B1517" s="15">
        <v>4004.62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7"/>
    </row>
    <row r="1518" spans="1:15" ht="15">
      <c r="A1518" s="14">
        <v>40652</v>
      </c>
      <c r="B1518" s="15">
        <v>3908.58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7"/>
    </row>
    <row r="1519" spans="1:15" ht="15">
      <c r="A1519" s="14">
        <v>40651</v>
      </c>
      <c r="B1519" s="15">
        <v>3881.24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7"/>
    </row>
    <row r="1520" spans="1:15" ht="15">
      <c r="A1520" s="14">
        <v>40648</v>
      </c>
      <c r="B1520" s="15">
        <v>3974.48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7"/>
    </row>
    <row r="1521" spans="1:15" ht="15">
      <c r="A1521" s="14">
        <v>40647</v>
      </c>
      <c r="B1521" s="15">
        <v>3970.39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7"/>
    </row>
    <row r="1522" spans="1:15" ht="15">
      <c r="A1522" s="14">
        <v>40646</v>
      </c>
      <c r="B1522" s="15">
        <v>4006.23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7"/>
    </row>
    <row r="1523" spans="1:15" ht="15">
      <c r="A1523" s="14">
        <v>40645</v>
      </c>
      <c r="B1523" s="15">
        <v>3976.6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7"/>
    </row>
    <row r="1524" spans="1:15" ht="15">
      <c r="A1524" s="14">
        <v>40644</v>
      </c>
      <c r="B1524" s="15">
        <v>4038.7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7"/>
    </row>
    <row r="1525" spans="1:15" ht="15">
      <c r="A1525" s="14">
        <v>40641</v>
      </c>
      <c r="B1525" s="15">
        <v>4061.91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7"/>
    </row>
    <row r="1526" spans="1:15" ht="15">
      <c r="A1526" s="14">
        <v>40640</v>
      </c>
      <c r="B1526" s="15">
        <v>4028.3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7"/>
    </row>
    <row r="1527" spans="1:15" ht="15">
      <c r="A1527" s="14">
        <v>40639</v>
      </c>
      <c r="B1527" s="15">
        <v>4048.16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7"/>
    </row>
    <row r="1528" spans="1:15" ht="15">
      <c r="A1528" s="14">
        <v>40638</v>
      </c>
      <c r="B1528" s="15">
        <v>4041.74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7"/>
    </row>
    <row r="1529" spans="1:15" ht="15">
      <c r="A1529" s="14">
        <v>40637</v>
      </c>
      <c r="B1529" s="15">
        <v>4042.92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7"/>
    </row>
    <row r="1530" spans="1:15" ht="15">
      <c r="A1530" s="14">
        <v>40634</v>
      </c>
      <c r="B1530" s="15">
        <v>4054.76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7"/>
    </row>
    <row r="1531" spans="1:15" ht="15">
      <c r="A1531" s="14">
        <v>40633</v>
      </c>
      <c r="B1531" s="15">
        <v>3989.18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7"/>
    </row>
    <row r="1532" spans="1:15" ht="15">
      <c r="A1532" s="14">
        <v>40632</v>
      </c>
      <c r="B1532" s="15">
        <v>4024.44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7"/>
    </row>
    <row r="1533" spans="1:15" ht="15">
      <c r="A1533" s="14">
        <v>40631</v>
      </c>
      <c r="B1533" s="15">
        <v>3987.8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7"/>
    </row>
    <row r="1534" spans="1:15" ht="15">
      <c r="A1534" s="14">
        <v>40630</v>
      </c>
      <c r="B1534" s="15">
        <v>3976.95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7"/>
    </row>
    <row r="1535" spans="1:15" ht="15">
      <c r="A1535" s="14">
        <v>40627</v>
      </c>
      <c r="B1535" s="15">
        <v>3972.38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7"/>
    </row>
    <row r="1536" spans="1:15" ht="15">
      <c r="A1536" s="14">
        <v>40626</v>
      </c>
      <c r="B1536" s="15">
        <v>3968.84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7"/>
    </row>
    <row r="1537" spans="1:15" ht="15">
      <c r="A1537" s="14">
        <v>40625</v>
      </c>
      <c r="B1537" s="15">
        <v>3913.73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7"/>
    </row>
    <row r="1538" spans="1:15" ht="15">
      <c r="A1538" s="14">
        <v>40624</v>
      </c>
      <c r="B1538" s="15">
        <v>3892.71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7"/>
    </row>
    <row r="1539" spans="1:15" ht="15">
      <c r="A1539" s="14">
        <v>40623</v>
      </c>
      <c r="B1539" s="15">
        <v>3904.45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7"/>
    </row>
    <row r="1540" spans="1:15" ht="15">
      <c r="A1540" s="14">
        <v>40620</v>
      </c>
      <c r="B1540" s="15">
        <v>3810.22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7"/>
    </row>
    <row r="1541" spans="1:15" ht="15">
      <c r="A1541" s="14">
        <v>40619</v>
      </c>
      <c r="B1541" s="15">
        <v>3786.21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7"/>
    </row>
    <row r="1542" spans="1:15" ht="15">
      <c r="A1542" s="14">
        <v>40618</v>
      </c>
      <c r="B1542" s="15">
        <v>3696.56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7"/>
    </row>
    <row r="1543" spans="1:15" ht="15">
      <c r="A1543" s="14">
        <v>40617</v>
      </c>
      <c r="B1543" s="15">
        <v>3780.85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7"/>
    </row>
    <row r="1544" spans="1:15" ht="15">
      <c r="A1544" s="14">
        <v>40616</v>
      </c>
      <c r="B1544" s="15">
        <v>3878.04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7"/>
    </row>
    <row r="1545" spans="1:15" ht="15">
      <c r="A1545" s="14">
        <v>40613</v>
      </c>
      <c r="B1545" s="15">
        <v>3928.68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7"/>
    </row>
    <row r="1546" spans="1:15" ht="15">
      <c r="A1546" s="14">
        <v>40612</v>
      </c>
      <c r="B1546" s="15">
        <v>3963.99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7"/>
    </row>
    <row r="1547" spans="1:15" ht="15">
      <c r="A1547" s="14">
        <v>40611</v>
      </c>
      <c r="B1547" s="15">
        <v>3993.81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7"/>
    </row>
    <row r="1548" spans="1:15" ht="15">
      <c r="A1548" s="14">
        <v>40610</v>
      </c>
      <c r="B1548" s="15">
        <v>4015.91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7"/>
    </row>
    <row r="1549" spans="1:15" ht="15">
      <c r="A1549" s="14">
        <v>40609</v>
      </c>
      <c r="B1549" s="15">
        <v>3990.41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7"/>
    </row>
    <row r="1550" spans="1:15" ht="15">
      <c r="A1550" s="14">
        <v>40606</v>
      </c>
      <c r="B1550" s="15">
        <v>4020.21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7"/>
    </row>
    <row r="1551" spans="1:15" ht="15">
      <c r="A1551" s="14">
        <v>40605</v>
      </c>
      <c r="B1551" s="15">
        <v>4060.76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7"/>
    </row>
    <row r="1552" spans="1:15" ht="15">
      <c r="A1552" s="14">
        <v>40604</v>
      </c>
      <c r="B1552" s="15">
        <v>4034.32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7"/>
    </row>
    <row r="1553" spans="1:15" ht="15">
      <c r="A1553" s="14">
        <v>40603</v>
      </c>
      <c r="B1553" s="15">
        <v>4067.15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7"/>
    </row>
    <row r="1554" spans="1:15" ht="15">
      <c r="A1554" s="14">
        <v>40602</v>
      </c>
      <c r="B1554" s="15">
        <v>4110.3500000000004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7"/>
    </row>
    <row r="1555" spans="1:15" ht="15">
      <c r="A1555" s="14">
        <v>40599</v>
      </c>
      <c r="B1555" s="15">
        <v>4070.38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7"/>
    </row>
    <row r="1556" spans="1:15" ht="15">
      <c r="A1556" s="14">
        <v>40598</v>
      </c>
      <c r="B1556" s="15">
        <v>4009.64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7"/>
    </row>
    <row r="1557" spans="1:15" ht="15">
      <c r="A1557" s="14">
        <v>40597</v>
      </c>
      <c r="B1557" s="15">
        <v>4013.12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7"/>
    </row>
    <row r="1558" spans="1:15" ht="15">
      <c r="A1558" s="14">
        <v>40596</v>
      </c>
      <c r="B1558" s="15">
        <v>4050.27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7"/>
    </row>
    <row r="1559" spans="1:15" ht="15">
      <c r="A1559" s="14">
        <v>40595</v>
      </c>
      <c r="B1559" s="15">
        <v>4097.41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7"/>
    </row>
    <row r="1560" spans="1:15" ht="15">
      <c r="A1560" s="14">
        <v>40592</v>
      </c>
      <c r="B1560" s="15">
        <v>4157.1400000000003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7"/>
    </row>
    <row r="1561" spans="1:15" ht="15">
      <c r="A1561" s="14">
        <v>40591</v>
      </c>
      <c r="B1561" s="15">
        <v>4152.3100000000004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7"/>
    </row>
    <row r="1562" spans="1:15" ht="15">
      <c r="A1562" s="14">
        <v>40590</v>
      </c>
      <c r="B1562" s="15">
        <v>4151.26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7"/>
    </row>
    <row r="1563" spans="1:15" ht="15">
      <c r="A1563" s="14">
        <v>40589</v>
      </c>
      <c r="B1563" s="15">
        <v>4110.34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7"/>
    </row>
    <row r="1564" spans="1:15" ht="15">
      <c r="A1564" s="14">
        <v>40588</v>
      </c>
      <c r="B1564" s="15">
        <v>4096.62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7"/>
    </row>
    <row r="1565" spans="1:15" ht="15">
      <c r="A1565" s="14">
        <v>40585</v>
      </c>
      <c r="B1565" s="15">
        <v>4101.3100000000004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7"/>
    </row>
    <row r="1566" spans="1:15" ht="15">
      <c r="A1566" s="14">
        <v>40584</v>
      </c>
      <c r="B1566" s="15">
        <v>4095.14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7"/>
    </row>
    <row r="1567" spans="1:15" ht="15">
      <c r="A1567" s="14">
        <v>40583</v>
      </c>
      <c r="B1567" s="15">
        <v>4090.74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7"/>
    </row>
    <row r="1568" spans="1:15" ht="15">
      <c r="A1568" s="14">
        <v>40582</v>
      </c>
      <c r="B1568" s="15">
        <v>4108.2700000000004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7"/>
    </row>
    <row r="1569" spans="1:15" ht="15">
      <c r="A1569" s="14">
        <v>40581</v>
      </c>
      <c r="B1569" s="15">
        <v>4090.8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7"/>
    </row>
    <row r="1570" spans="1:15" ht="15">
      <c r="A1570" s="14">
        <v>40578</v>
      </c>
      <c r="B1570" s="15">
        <v>4047.21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7"/>
    </row>
    <row r="1571" spans="1:15" ht="15">
      <c r="A1571" s="14">
        <v>40577</v>
      </c>
      <c r="B1571" s="15">
        <v>4036.59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7"/>
    </row>
    <row r="1572" spans="1:15" ht="15">
      <c r="A1572" s="14">
        <v>40576</v>
      </c>
      <c r="B1572" s="15">
        <v>4066.53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7"/>
    </row>
    <row r="1573" spans="1:15" ht="15">
      <c r="A1573" s="14">
        <v>40575</v>
      </c>
      <c r="B1573" s="15">
        <v>4072.62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7"/>
    </row>
    <row r="1574" spans="1:15" ht="15">
      <c r="A1574" s="14">
        <v>40574</v>
      </c>
      <c r="B1574" s="15">
        <v>4005.5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7"/>
    </row>
    <row r="1575" spans="1:15" ht="15">
      <c r="A1575" s="14">
        <v>40571</v>
      </c>
      <c r="B1575" s="15">
        <v>4002.32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7"/>
    </row>
    <row r="1576" spans="1:15" ht="15">
      <c r="A1576" s="14">
        <v>40570</v>
      </c>
      <c r="B1576" s="15">
        <v>4059.57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7"/>
    </row>
    <row r="1577" spans="1:15" ht="15">
      <c r="A1577" s="14">
        <v>40569</v>
      </c>
      <c r="B1577" s="15">
        <v>4049.07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7"/>
    </row>
    <row r="1578" spans="1:15" ht="15">
      <c r="A1578" s="14">
        <v>40568</v>
      </c>
      <c r="B1578" s="15">
        <v>4019.62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7"/>
    </row>
    <row r="1579" spans="1:15" ht="15">
      <c r="A1579" s="14">
        <v>40567</v>
      </c>
      <c r="B1579" s="15">
        <v>4033.21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7"/>
    </row>
    <row r="1580" spans="1:15" ht="15">
      <c r="A1580" s="14">
        <v>40564</v>
      </c>
      <c r="B1580" s="15">
        <v>4017.45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7"/>
    </row>
    <row r="1581" spans="1:15" ht="15">
      <c r="A1581" s="14">
        <v>40563</v>
      </c>
      <c r="B1581" s="15">
        <v>3964.84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7"/>
    </row>
    <row r="1582" spans="1:15" ht="15">
      <c r="A1582" s="14">
        <v>40562</v>
      </c>
      <c r="B1582" s="15">
        <v>3976.71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7"/>
    </row>
    <row r="1583" spans="1:15" ht="15">
      <c r="A1583" s="14">
        <v>40561</v>
      </c>
      <c r="B1583" s="15">
        <v>4012.68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7"/>
    </row>
    <row r="1584" spans="1:15" ht="15">
      <c r="A1584" s="14">
        <v>40560</v>
      </c>
      <c r="B1584" s="15">
        <v>3975.41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7"/>
    </row>
    <row r="1585" spans="1:15" ht="15">
      <c r="A1585" s="14">
        <v>40557</v>
      </c>
      <c r="B1585" s="15">
        <v>3983.28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7"/>
    </row>
    <row r="1586" spans="1:15" ht="15">
      <c r="A1586" s="14">
        <v>40556</v>
      </c>
      <c r="B1586" s="15">
        <v>3974.83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7"/>
    </row>
    <row r="1587" spans="1:15" ht="15">
      <c r="A1587" s="14">
        <v>40555</v>
      </c>
      <c r="B1587" s="15">
        <v>3945.07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7"/>
    </row>
    <row r="1588" spans="1:15" ht="15">
      <c r="A1588" s="14">
        <v>40554</v>
      </c>
      <c r="B1588" s="15">
        <v>3861.92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7"/>
    </row>
    <row r="1589" spans="1:15" ht="15">
      <c r="A1589" s="14">
        <v>40553</v>
      </c>
      <c r="B1589" s="15">
        <v>3802.03</v>
      </c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7"/>
    </row>
    <row r="1590" spans="1:15" ht="15">
      <c r="A1590" s="14">
        <v>40550</v>
      </c>
      <c r="B1590" s="15">
        <v>3865.58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7"/>
    </row>
    <row r="1591" spans="1:15" ht="15">
      <c r="A1591" s="14">
        <v>40549</v>
      </c>
      <c r="B1591" s="15">
        <v>3904.42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7"/>
    </row>
    <row r="1592" spans="1:15" ht="15">
      <c r="A1592" s="14">
        <v>40548</v>
      </c>
      <c r="B1592" s="15">
        <v>3904.61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7"/>
    </row>
    <row r="1593" spans="1:15" ht="15">
      <c r="A1593" s="14">
        <v>40547</v>
      </c>
      <c r="B1593" s="15">
        <v>3916.03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7"/>
    </row>
    <row r="1594" spans="1:15" ht="15">
      <c r="A1594" s="14">
        <v>40546</v>
      </c>
      <c r="B1594" s="15">
        <v>3900.86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7"/>
    </row>
    <row r="1595" spans="1:15" ht="15">
      <c r="A1595" s="14">
        <v>40543</v>
      </c>
      <c r="B1595" s="15">
        <v>3804.78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7"/>
    </row>
    <row r="1596" spans="1:15" ht="15">
      <c r="A1596" s="14">
        <v>40542</v>
      </c>
      <c r="B1596" s="15">
        <v>3850.76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7"/>
    </row>
    <row r="1597" spans="1:15" ht="15">
      <c r="A1597" s="14">
        <v>40541</v>
      </c>
      <c r="B1597" s="15">
        <v>3890.65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7"/>
    </row>
    <row r="1598" spans="1:15" ht="15">
      <c r="A1598" s="14">
        <v>40540</v>
      </c>
      <c r="B1598" s="15">
        <v>3858.72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7"/>
    </row>
    <row r="1599" spans="1:15" ht="15">
      <c r="A1599" s="14">
        <v>40539</v>
      </c>
      <c r="B1599" s="15">
        <v>3862.19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7"/>
    </row>
    <row r="1600" spans="1:15" ht="15">
      <c r="A1600" s="14">
        <v>40536</v>
      </c>
      <c r="B1600" s="15">
        <v>3900.39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7"/>
    </row>
    <row r="1601" spans="1:15" ht="15">
      <c r="A1601" s="14">
        <v>40535</v>
      </c>
      <c r="B1601" s="15">
        <v>3911.32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7"/>
    </row>
    <row r="1602" spans="1:15" ht="15">
      <c r="A1602" s="14">
        <v>40534</v>
      </c>
      <c r="B1602" s="15">
        <v>3919.71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7"/>
    </row>
    <row r="1603" spans="1:15" ht="15">
      <c r="A1603" s="14">
        <v>40533</v>
      </c>
      <c r="B1603" s="15">
        <v>3927.49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7"/>
    </row>
    <row r="1604" spans="1:15" ht="15">
      <c r="A1604" s="14">
        <v>40532</v>
      </c>
      <c r="B1604" s="15">
        <v>3885.08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7"/>
    </row>
    <row r="1605" spans="1:15" ht="15">
      <c r="A1605" s="14">
        <v>40529</v>
      </c>
      <c r="B1605" s="15">
        <v>3867.35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7"/>
    </row>
    <row r="1606" spans="1:15" ht="15">
      <c r="A1606" s="14">
        <v>40528</v>
      </c>
      <c r="B1606" s="15">
        <v>3888.36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7"/>
    </row>
    <row r="1607" spans="1:15" ht="15">
      <c r="A1607" s="14">
        <v>40527</v>
      </c>
      <c r="B1607" s="15">
        <v>3880.19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7"/>
    </row>
    <row r="1608" spans="1:15" ht="15">
      <c r="A1608" s="14">
        <v>40526</v>
      </c>
      <c r="B1608" s="15">
        <v>3902.87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7"/>
    </row>
    <row r="1609" spans="1:15" ht="15">
      <c r="A1609" s="14">
        <v>40525</v>
      </c>
      <c r="B1609" s="15">
        <v>3892.44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7"/>
    </row>
    <row r="1610" spans="1:15" ht="15">
      <c r="A1610" s="14">
        <v>40522</v>
      </c>
      <c r="B1610" s="15">
        <v>3857.35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7"/>
    </row>
    <row r="1611" spans="1:15" ht="15">
      <c r="A1611" s="14">
        <v>40521</v>
      </c>
      <c r="B1611" s="15">
        <v>3858.05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7"/>
    </row>
    <row r="1612" spans="1:15" ht="15">
      <c r="A1612" s="14">
        <v>40520</v>
      </c>
      <c r="B1612" s="15">
        <v>3831.98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7"/>
    </row>
    <row r="1613" spans="1:15" ht="15">
      <c r="A1613" s="14">
        <v>40519</v>
      </c>
      <c r="B1613" s="15">
        <v>3810.5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7"/>
    </row>
    <row r="1614" spans="1:15" ht="15">
      <c r="A1614" s="14">
        <v>40518</v>
      </c>
      <c r="B1614" s="15">
        <v>3749.23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7"/>
    </row>
    <row r="1615" spans="1:15" ht="15">
      <c r="A1615" s="14">
        <v>40515</v>
      </c>
      <c r="B1615" s="15">
        <v>3750.55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7"/>
    </row>
    <row r="1616" spans="1:15" ht="15">
      <c r="A1616" s="14">
        <v>40514</v>
      </c>
      <c r="B1616" s="15">
        <v>3747.04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7"/>
    </row>
    <row r="1617" spans="1:15" ht="15">
      <c r="A1617" s="14">
        <v>40513</v>
      </c>
      <c r="B1617" s="15">
        <v>3669.29</v>
      </c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7"/>
    </row>
    <row r="1618" spans="1:15" ht="15">
      <c r="A1618" s="14">
        <v>40512</v>
      </c>
      <c r="B1618" s="15">
        <v>3610.44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7"/>
    </row>
    <row r="1619" spans="1:15" ht="15">
      <c r="A1619" s="14">
        <v>40511</v>
      </c>
      <c r="B1619" s="15">
        <v>3636.96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7"/>
    </row>
    <row r="1620" spans="1:15" ht="15">
      <c r="A1620" s="14">
        <v>40508</v>
      </c>
      <c r="B1620" s="15">
        <v>3728.65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7"/>
    </row>
    <row r="1621" spans="1:15" ht="15">
      <c r="A1621" s="14">
        <v>40507</v>
      </c>
      <c r="B1621" s="15">
        <v>3760.42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7"/>
    </row>
    <row r="1622" spans="1:15" ht="15">
      <c r="A1622" s="14">
        <v>40506</v>
      </c>
      <c r="B1622" s="15">
        <v>3747.61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7"/>
    </row>
    <row r="1623" spans="1:15" ht="15">
      <c r="A1623" s="14">
        <v>40505</v>
      </c>
      <c r="B1623" s="15">
        <v>3724.42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7"/>
    </row>
    <row r="1624" spans="1:15" ht="15">
      <c r="A1624" s="14">
        <v>40504</v>
      </c>
      <c r="B1624" s="15">
        <v>3818.89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7"/>
    </row>
    <row r="1625" spans="1:15" ht="15">
      <c r="A1625" s="14">
        <v>40501</v>
      </c>
      <c r="B1625" s="15">
        <v>3860.16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7"/>
    </row>
    <row r="1626" spans="1:15" ht="15">
      <c r="A1626" s="14">
        <v>40500</v>
      </c>
      <c r="B1626" s="15">
        <v>3867.97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7"/>
    </row>
    <row r="1627" spans="1:15" ht="15">
      <c r="A1627" s="14">
        <v>40499</v>
      </c>
      <c r="B1627" s="15">
        <v>3792.35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7"/>
    </row>
    <row r="1628" spans="1:15" ht="15">
      <c r="A1628" s="14">
        <v>40498</v>
      </c>
      <c r="B1628" s="15">
        <v>3762.47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7"/>
    </row>
    <row r="1629" spans="1:15" ht="15">
      <c r="A1629" s="14">
        <v>40497</v>
      </c>
      <c r="B1629" s="15">
        <v>3864.24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7"/>
    </row>
    <row r="1630" spans="1:15" ht="15">
      <c r="A1630" s="14">
        <v>40494</v>
      </c>
      <c r="B1630" s="15">
        <v>3831.12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7"/>
    </row>
    <row r="1631" spans="1:15" ht="15">
      <c r="A1631" s="14">
        <v>40493</v>
      </c>
      <c r="B1631" s="15">
        <v>3867.35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7"/>
    </row>
    <row r="1632" spans="1:15" ht="15">
      <c r="A1632" s="14">
        <v>40492</v>
      </c>
      <c r="B1632" s="15">
        <v>3888.45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7"/>
    </row>
    <row r="1633" spans="1:15" ht="15">
      <c r="A1633" s="14">
        <v>40491</v>
      </c>
      <c r="B1633" s="15">
        <v>3945.71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7"/>
    </row>
    <row r="1634" spans="1:15" ht="15">
      <c r="A1634" s="14">
        <v>40490</v>
      </c>
      <c r="B1634" s="15">
        <v>3913.7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7"/>
    </row>
    <row r="1635" spans="1:15" ht="15">
      <c r="A1635" s="14">
        <v>40487</v>
      </c>
      <c r="B1635" s="15">
        <v>3916.73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7"/>
    </row>
    <row r="1636" spans="1:15" ht="15">
      <c r="A1636" s="14">
        <v>40486</v>
      </c>
      <c r="B1636" s="15">
        <v>3916.78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7"/>
    </row>
    <row r="1637" spans="1:15" ht="15">
      <c r="A1637" s="14">
        <v>40485</v>
      </c>
      <c r="B1637" s="15">
        <v>3842.94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7"/>
    </row>
    <row r="1638" spans="1:15" ht="15">
      <c r="A1638" s="14">
        <v>40484</v>
      </c>
      <c r="B1638" s="15">
        <v>3865.72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7"/>
    </row>
    <row r="1639" spans="1:15" ht="15">
      <c r="A1639" s="14">
        <v>40483</v>
      </c>
      <c r="B1639" s="15">
        <v>3841.11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7"/>
    </row>
    <row r="1640" spans="1:15" ht="15">
      <c r="A1640" s="14">
        <v>40480</v>
      </c>
      <c r="B1640" s="15">
        <v>3833.5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7"/>
    </row>
    <row r="1641" spans="1:15" ht="15">
      <c r="A1641" s="14">
        <v>40479</v>
      </c>
      <c r="B1641" s="15">
        <v>3834.84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7"/>
    </row>
    <row r="1642" spans="1:15" ht="15">
      <c r="A1642" s="14">
        <v>40478</v>
      </c>
      <c r="B1642" s="15">
        <v>3815.77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7"/>
    </row>
    <row r="1643" spans="1:15" ht="15">
      <c r="A1643" s="14">
        <v>40477</v>
      </c>
      <c r="B1643" s="15">
        <v>3852.66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7"/>
    </row>
    <row r="1644" spans="1:15" ht="15">
      <c r="A1644" s="14">
        <v>40476</v>
      </c>
      <c r="B1644" s="15">
        <v>3870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7"/>
    </row>
    <row r="1645" spans="1:15" ht="15">
      <c r="A1645" s="14">
        <v>40473</v>
      </c>
      <c r="B1645" s="15">
        <v>3868.54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7"/>
    </row>
    <row r="1646" spans="1:15" ht="15">
      <c r="A1646" s="14">
        <v>40472</v>
      </c>
      <c r="B1646" s="15">
        <v>3878.27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7"/>
    </row>
    <row r="1647" spans="1:15" ht="15">
      <c r="A1647" s="14">
        <v>40471</v>
      </c>
      <c r="B1647" s="15">
        <v>3828.15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7"/>
    </row>
    <row r="1648" spans="1:15" ht="15">
      <c r="A1648" s="14">
        <v>40470</v>
      </c>
      <c r="B1648" s="15">
        <v>3807.17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7"/>
    </row>
    <row r="1649" spans="1:15" ht="15">
      <c r="A1649" s="14">
        <v>40469</v>
      </c>
      <c r="B1649" s="15">
        <v>3834.5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7"/>
    </row>
    <row r="1650" spans="1:15" ht="15">
      <c r="A1650" s="14">
        <v>40466</v>
      </c>
      <c r="B1650" s="15">
        <v>3827.37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7"/>
    </row>
    <row r="1651" spans="1:15" ht="15">
      <c r="A1651" s="14">
        <v>40465</v>
      </c>
      <c r="B1651" s="15">
        <v>3819.17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7"/>
    </row>
    <row r="1652" spans="1:15" ht="15">
      <c r="A1652" s="14">
        <v>40464</v>
      </c>
      <c r="B1652" s="15">
        <v>3828.34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7"/>
    </row>
    <row r="1653" spans="1:15" ht="15">
      <c r="A1653" s="14">
        <v>40463</v>
      </c>
      <c r="B1653" s="15">
        <v>3748.86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7"/>
    </row>
    <row r="1654" spans="1:15" ht="15">
      <c r="A1654" s="14">
        <v>40462</v>
      </c>
      <c r="B1654" s="15">
        <v>3768.49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7"/>
    </row>
    <row r="1655" spans="1:15" ht="15">
      <c r="A1655" s="14">
        <v>40459</v>
      </c>
      <c r="B1655" s="15">
        <v>3763.18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7"/>
    </row>
    <row r="1656" spans="1:15" ht="15">
      <c r="A1656" s="14">
        <v>40458</v>
      </c>
      <c r="B1656" s="15">
        <v>3770.47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7"/>
    </row>
    <row r="1657" spans="1:15" ht="15">
      <c r="A1657" s="14">
        <v>40457</v>
      </c>
      <c r="B1657" s="15">
        <v>3764.91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7"/>
    </row>
    <row r="1658" spans="1:15" ht="15">
      <c r="A1658" s="14">
        <v>40456</v>
      </c>
      <c r="B1658" s="15">
        <v>3731.93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7"/>
    </row>
    <row r="1659" spans="1:15" ht="15">
      <c r="A1659" s="14">
        <v>40455</v>
      </c>
      <c r="B1659" s="15">
        <v>3649.81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7"/>
    </row>
    <row r="1660" spans="1:15" ht="15">
      <c r="A1660" s="14">
        <v>40452</v>
      </c>
      <c r="B1660" s="15">
        <v>3692.09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7"/>
    </row>
    <row r="1661" spans="1:15" ht="15">
      <c r="A1661" s="14">
        <v>40451</v>
      </c>
      <c r="B1661" s="15">
        <v>3715.18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7"/>
    </row>
    <row r="1662" spans="1:15" ht="15">
      <c r="A1662" s="14">
        <v>40450</v>
      </c>
      <c r="B1662" s="15">
        <v>3737.12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7"/>
    </row>
    <row r="1663" spans="1:15" ht="15">
      <c r="A1663" s="14">
        <v>40449</v>
      </c>
      <c r="B1663" s="15">
        <v>3762.35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7"/>
    </row>
    <row r="1664" spans="1:15" ht="15">
      <c r="A1664" s="14">
        <v>40448</v>
      </c>
      <c r="B1664" s="15">
        <v>3766.16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7"/>
    </row>
    <row r="1665" spans="1:15" ht="15">
      <c r="A1665" s="14">
        <v>40445</v>
      </c>
      <c r="B1665" s="15">
        <v>3782.48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7"/>
    </row>
    <row r="1666" spans="1:15" ht="15">
      <c r="A1666" s="14">
        <v>40444</v>
      </c>
      <c r="B1666" s="15">
        <v>3710.61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7"/>
    </row>
    <row r="1667" spans="1:15" ht="15">
      <c r="A1667" s="14">
        <v>40443</v>
      </c>
      <c r="B1667" s="15">
        <v>3735.05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7"/>
    </row>
    <row r="1668" spans="1:15" ht="15">
      <c r="A1668" s="14">
        <v>40442</v>
      </c>
      <c r="B1668" s="15">
        <v>3784.4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7"/>
    </row>
    <row r="1669" spans="1:15" ht="15">
      <c r="A1669" s="14">
        <v>40441</v>
      </c>
      <c r="B1669" s="15">
        <v>3788.01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7"/>
    </row>
    <row r="1670" spans="1:15" ht="15">
      <c r="A1670" s="14">
        <v>40438</v>
      </c>
      <c r="B1670" s="15">
        <v>3722.02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7"/>
    </row>
    <row r="1671" spans="1:15" ht="15">
      <c r="A1671" s="14">
        <v>40437</v>
      </c>
      <c r="B1671" s="15">
        <v>3736.3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7"/>
    </row>
    <row r="1672" spans="1:15" ht="15">
      <c r="A1672" s="14">
        <v>40436</v>
      </c>
      <c r="B1672" s="15">
        <v>3755.64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7"/>
    </row>
    <row r="1673" spans="1:15" ht="15">
      <c r="A1673" s="14">
        <v>40435</v>
      </c>
      <c r="B1673" s="15">
        <v>3774.4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7"/>
    </row>
    <row r="1674" spans="1:15" ht="15">
      <c r="A1674" s="14">
        <v>40434</v>
      </c>
      <c r="B1674" s="15">
        <v>3767.15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7"/>
    </row>
    <row r="1675" spans="1:15" ht="15">
      <c r="A1675" s="14">
        <v>40431</v>
      </c>
      <c r="B1675" s="15">
        <v>3725.82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7"/>
    </row>
    <row r="1676" spans="1:15" ht="15">
      <c r="A1676" s="14">
        <v>40430</v>
      </c>
      <c r="B1676" s="15">
        <v>3722.15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7"/>
    </row>
    <row r="1677" spans="1:15" ht="15">
      <c r="A1677" s="14">
        <v>40429</v>
      </c>
      <c r="B1677" s="15">
        <v>3677.21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7"/>
    </row>
    <row r="1678" spans="1:15" ht="15">
      <c r="A1678" s="14">
        <v>40428</v>
      </c>
      <c r="B1678" s="15">
        <v>3643.81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7"/>
    </row>
    <row r="1679" spans="1:15" ht="15">
      <c r="A1679" s="14">
        <v>40427</v>
      </c>
      <c r="B1679" s="15">
        <v>3684.73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7"/>
    </row>
    <row r="1680" spans="1:15" ht="15">
      <c r="A1680" s="14">
        <v>40424</v>
      </c>
      <c r="B1680" s="15">
        <v>3672.2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7"/>
    </row>
    <row r="1681" spans="1:15" ht="15">
      <c r="A1681" s="14">
        <v>40423</v>
      </c>
      <c r="B1681" s="15">
        <v>3631.43</v>
      </c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7"/>
    </row>
    <row r="1682" spans="1:15" ht="15">
      <c r="A1682" s="14">
        <v>40422</v>
      </c>
      <c r="B1682" s="15">
        <v>3623.84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7"/>
    </row>
    <row r="1683" spans="1:15" ht="15">
      <c r="A1683" s="14">
        <v>40421</v>
      </c>
      <c r="B1683" s="15">
        <v>3490.79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7"/>
    </row>
    <row r="1684" spans="1:15" ht="15">
      <c r="A1684" s="14">
        <v>40420</v>
      </c>
      <c r="B1684" s="15">
        <v>3487.01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7"/>
    </row>
    <row r="1685" spans="1:15" ht="15">
      <c r="A1685" s="14">
        <v>40417</v>
      </c>
      <c r="B1685" s="15">
        <v>3507.44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7"/>
    </row>
    <row r="1686" spans="1:15" ht="15">
      <c r="A1686" s="14">
        <v>40416</v>
      </c>
      <c r="B1686" s="15">
        <v>3475.03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7"/>
    </row>
    <row r="1687" spans="1:15" ht="15">
      <c r="A1687" s="14">
        <v>40415</v>
      </c>
      <c r="B1687" s="15">
        <v>3450.19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7"/>
    </row>
    <row r="1688" spans="1:15" ht="15">
      <c r="A1688" s="14">
        <v>40414</v>
      </c>
      <c r="B1688" s="15">
        <v>3491.11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7"/>
    </row>
    <row r="1689" spans="1:15" ht="15">
      <c r="A1689" s="14">
        <v>40413</v>
      </c>
      <c r="B1689" s="15">
        <v>3553.23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7"/>
    </row>
    <row r="1690" spans="1:15" ht="15">
      <c r="A1690" s="14">
        <v>40410</v>
      </c>
      <c r="B1690" s="15">
        <v>3526.12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7"/>
    </row>
    <row r="1691" spans="1:15" ht="15">
      <c r="A1691" s="14">
        <v>40409</v>
      </c>
      <c r="B1691" s="15">
        <v>3572.4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7"/>
    </row>
    <row r="1692" spans="1:15" ht="15">
      <c r="A1692" s="14">
        <v>40408</v>
      </c>
      <c r="B1692" s="15">
        <v>3647.93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7"/>
    </row>
    <row r="1693" spans="1:15" ht="15">
      <c r="A1693" s="14">
        <v>40407</v>
      </c>
      <c r="B1693" s="15">
        <v>3663.13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7"/>
    </row>
    <row r="1694" spans="1:15" ht="15">
      <c r="A1694" s="14">
        <v>40406</v>
      </c>
      <c r="B1694" s="15">
        <v>3597.6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7"/>
    </row>
    <row r="1695" spans="1:15" ht="15">
      <c r="A1695" s="14">
        <v>40403</v>
      </c>
      <c r="B1695" s="15">
        <v>3610.91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7"/>
    </row>
    <row r="1696" spans="1:15" ht="15">
      <c r="A1696" s="14">
        <v>40402</v>
      </c>
      <c r="B1696" s="15">
        <v>3621.07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7"/>
    </row>
    <row r="1697" spans="1:15" ht="15">
      <c r="A1697" s="14">
        <v>40401</v>
      </c>
      <c r="B1697" s="15">
        <v>3628.29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7"/>
    </row>
    <row r="1698" spans="1:15" ht="15">
      <c r="A1698" s="14">
        <v>40400</v>
      </c>
      <c r="B1698" s="15">
        <v>3730.58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7"/>
    </row>
    <row r="1699" spans="1:15" ht="15">
      <c r="A1699" s="14">
        <v>40399</v>
      </c>
      <c r="B1699" s="15">
        <v>3777.37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7"/>
    </row>
    <row r="1700" spans="1:15" ht="15">
      <c r="A1700" s="14">
        <v>40396</v>
      </c>
      <c r="B1700" s="15">
        <v>3716.05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7"/>
    </row>
    <row r="1701" spans="1:15" ht="15">
      <c r="A1701" s="14">
        <v>40395</v>
      </c>
      <c r="B1701" s="15">
        <v>3764.19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7"/>
    </row>
    <row r="1702" spans="1:15" ht="15">
      <c r="A1702" s="14">
        <v>40394</v>
      </c>
      <c r="B1702" s="15">
        <v>3760.72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7"/>
    </row>
    <row r="1703" spans="1:15" ht="15">
      <c r="A1703" s="14">
        <v>40393</v>
      </c>
      <c r="B1703" s="15">
        <v>3747.51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7"/>
    </row>
    <row r="1704" spans="1:15" ht="15">
      <c r="A1704" s="14">
        <v>40392</v>
      </c>
      <c r="B1704" s="15">
        <v>3752.03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7"/>
    </row>
    <row r="1705" spans="1:15" ht="15">
      <c r="A1705" s="14">
        <v>40389</v>
      </c>
      <c r="B1705" s="15">
        <v>3643.14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7"/>
    </row>
    <row r="1706" spans="1:15" ht="15">
      <c r="A1706" s="14">
        <v>40388</v>
      </c>
      <c r="B1706" s="15">
        <v>3651.91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7"/>
    </row>
    <row r="1707" spans="1:15" ht="15">
      <c r="A1707" s="14">
        <v>40387</v>
      </c>
      <c r="B1707" s="15">
        <v>3670.36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7"/>
    </row>
    <row r="1708" spans="1:15" ht="15">
      <c r="A1708" s="14">
        <v>40386</v>
      </c>
      <c r="B1708" s="15">
        <v>3666.4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7"/>
    </row>
    <row r="1709" spans="1:15" ht="15">
      <c r="A1709" s="14">
        <v>40385</v>
      </c>
      <c r="B1709" s="15">
        <v>3636.18</v>
      </c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7"/>
    </row>
    <row r="1710" spans="1:15" ht="15">
      <c r="A1710" s="14">
        <v>40382</v>
      </c>
      <c r="B1710" s="15">
        <v>3607.05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7"/>
    </row>
    <row r="1711" spans="1:15" ht="15">
      <c r="A1711" s="14">
        <v>40381</v>
      </c>
      <c r="B1711" s="15">
        <v>3600.57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7"/>
    </row>
    <row r="1712" spans="1:15" ht="15">
      <c r="A1712" s="14">
        <v>40380</v>
      </c>
      <c r="B1712" s="15">
        <v>3493.92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7"/>
    </row>
    <row r="1713" spans="1:15" ht="15">
      <c r="A1713" s="14">
        <v>40379</v>
      </c>
      <c r="B1713" s="15">
        <v>3468.02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7"/>
    </row>
    <row r="1714" spans="1:15" ht="15">
      <c r="A1714" s="14">
        <v>40378</v>
      </c>
      <c r="B1714" s="15">
        <v>3486.33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7"/>
    </row>
    <row r="1715" spans="1:15" ht="15">
      <c r="A1715" s="14">
        <v>40375</v>
      </c>
      <c r="B1715" s="15">
        <v>3500.16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7"/>
    </row>
    <row r="1716" spans="1:15" ht="15">
      <c r="A1716" s="14">
        <v>40374</v>
      </c>
      <c r="B1716" s="15">
        <v>3581.82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7"/>
    </row>
    <row r="1717" spans="1:15" ht="15">
      <c r="A1717" s="14">
        <v>40373</v>
      </c>
      <c r="B1717" s="15">
        <v>3632.98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7"/>
    </row>
    <row r="1718" spans="1:15" ht="15">
      <c r="A1718" s="14">
        <v>40372</v>
      </c>
      <c r="B1718" s="15">
        <v>3637.76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7"/>
    </row>
    <row r="1719" spans="1:15" ht="15">
      <c r="A1719" s="14">
        <v>40371</v>
      </c>
      <c r="B1719" s="15">
        <v>3567.66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7"/>
    </row>
    <row r="1720" spans="1:15" ht="15">
      <c r="A1720" s="14">
        <v>40368</v>
      </c>
      <c r="B1720" s="15">
        <v>3554.48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7"/>
    </row>
    <row r="1721" spans="1:15" ht="15">
      <c r="A1721" s="14">
        <v>40367</v>
      </c>
      <c r="B1721" s="15">
        <v>3538.25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7"/>
    </row>
    <row r="1722" spans="1:15" ht="15">
      <c r="A1722" s="14">
        <v>40366</v>
      </c>
      <c r="B1722" s="15">
        <v>3483.44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7"/>
    </row>
    <row r="1723" spans="1:15" ht="15">
      <c r="A1723" s="14">
        <v>40365</v>
      </c>
      <c r="B1723" s="15">
        <v>3423.36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7"/>
    </row>
    <row r="1724" spans="1:15" ht="15">
      <c r="A1724" s="14">
        <v>40364</v>
      </c>
      <c r="B1724" s="15">
        <v>3332.46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7"/>
    </row>
    <row r="1725" spans="1:15" ht="15">
      <c r="A1725" s="14">
        <v>40361</v>
      </c>
      <c r="B1725" s="15">
        <v>3348.37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7"/>
    </row>
    <row r="1726" spans="1:15" ht="15">
      <c r="A1726" s="14">
        <v>40360</v>
      </c>
      <c r="B1726" s="15">
        <v>3339.9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7"/>
    </row>
    <row r="1727" spans="1:15" ht="15">
      <c r="A1727" s="14">
        <v>40359</v>
      </c>
      <c r="B1727" s="15">
        <v>3442.89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7"/>
    </row>
    <row r="1728" spans="1:15" ht="15">
      <c r="A1728" s="14">
        <v>40358</v>
      </c>
      <c r="B1728" s="15">
        <v>3432.99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7"/>
    </row>
    <row r="1729" spans="1:15" ht="15">
      <c r="A1729" s="14">
        <v>40357</v>
      </c>
      <c r="B1729" s="15">
        <v>3576.45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7"/>
    </row>
    <row r="1730" spans="1:15" ht="15">
      <c r="A1730" s="14">
        <v>40354</v>
      </c>
      <c r="B1730" s="15">
        <v>3519.73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7"/>
    </row>
    <row r="1731" spans="1:15" ht="15">
      <c r="A1731" s="14">
        <v>40353</v>
      </c>
      <c r="B1731" s="15">
        <v>3555.36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7"/>
    </row>
    <row r="1732" spans="1:15" ht="15">
      <c r="A1732" s="14">
        <v>40352</v>
      </c>
      <c r="B1732" s="15">
        <v>3641.79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7"/>
    </row>
    <row r="1733" spans="1:15" ht="15">
      <c r="A1733" s="14">
        <v>40351</v>
      </c>
      <c r="B1733" s="15">
        <v>3705.32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7"/>
    </row>
    <row r="1734" spans="1:15" ht="15">
      <c r="A1734" s="14">
        <v>40350</v>
      </c>
      <c r="B1734" s="15">
        <v>3736.15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7"/>
    </row>
    <row r="1735" spans="1:15" ht="15">
      <c r="A1735" s="14">
        <v>40347</v>
      </c>
      <c r="B1735" s="15">
        <v>3687.21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7"/>
    </row>
    <row r="1736" spans="1:15" ht="15">
      <c r="A1736" s="14">
        <v>40346</v>
      </c>
      <c r="B1736" s="15">
        <v>3683.08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7"/>
    </row>
    <row r="1737" spans="1:15" ht="15">
      <c r="A1737" s="14">
        <v>40345</v>
      </c>
      <c r="B1737" s="15">
        <v>3675.93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7"/>
    </row>
    <row r="1738" spans="1:15" ht="15">
      <c r="A1738" s="14">
        <v>40344</v>
      </c>
      <c r="B1738" s="15">
        <v>3661.51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7"/>
    </row>
    <row r="1739" spans="1:15" ht="15">
      <c r="A1739" s="14">
        <v>40343</v>
      </c>
      <c r="B1739" s="15">
        <v>3626.04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7"/>
    </row>
    <row r="1740" spans="1:15" ht="15">
      <c r="A1740" s="14">
        <v>40340</v>
      </c>
      <c r="B1740" s="15">
        <v>3555.52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7"/>
    </row>
    <row r="1741" spans="1:15" ht="15">
      <c r="A1741" s="14">
        <v>40339</v>
      </c>
      <c r="B1741" s="15">
        <v>3516.64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7"/>
    </row>
    <row r="1742" spans="1:15" ht="15">
      <c r="A1742" s="14">
        <v>40338</v>
      </c>
      <c r="B1742" s="15">
        <v>3446.77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7"/>
    </row>
    <row r="1743" spans="1:15" ht="15">
      <c r="A1743" s="14">
        <v>40337</v>
      </c>
      <c r="B1743" s="15">
        <v>3380.36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7"/>
    </row>
    <row r="1744" spans="1:15" ht="15">
      <c r="A1744" s="14">
        <v>40336</v>
      </c>
      <c r="B1744" s="15">
        <v>3413.72</v>
      </c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7"/>
    </row>
    <row r="1745" spans="1:15" ht="15">
      <c r="A1745" s="14">
        <v>40333</v>
      </c>
      <c r="B1745" s="15">
        <v>3455.61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7"/>
    </row>
    <row r="1746" spans="1:15" ht="15">
      <c r="A1746" s="14">
        <v>40332</v>
      </c>
      <c r="B1746" s="15">
        <v>3557.34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7"/>
    </row>
    <row r="1747" spans="1:15" ht="15">
      <c r="A1747" s="14">
        <v>40331</v>
      </c>
      <c r="B1747" s="15">
        <v>3501.5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7"/>
    </row>
    <row r="1748" spans="1:15" ht="15">
      <c r="A1748" s="14">
        <v>40330</v>
      </c>
      <c r="B1748" s="15">
        <v>3503.08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7"/>
    </row>
    <row r="1749" spans="1:15" ht="15">
      <c r="A1749" s="14">
        <v>40329</v>
      </c>
      <c r="B1749" s="15">
        <v>3507.56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7"/>
    </row>
    <row r="1750" spans="1:15" ht="15">
      <c r="A1750" s="14">
        <v>40326</v>
      </c>
      <c r="B1750" s="15">
        <v>3515.06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7"/>
    </row>
    <row r="1751" spans="1:15" ht="15">
      <c r="A1751" s="14">
        <v>40325</v>
      </c>
      <c r="B1751" s="15">
        <v>3525.31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7"/>
    </row>
    <row r="1752" spans="1:15" ht="15">
      <c r="A1752" s="14">
        <v>40324</v>
      </c>
      <c r="B1752" s="15">
        <v>3408.59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7"/>
    </row>
    <row r="1753" spans="1:15" ht="15">
      <c r="A1753" s="14">
        <v>40323</v>
      </c>
      <c r="B1753" s="15">
        <v>3331.29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7"/>
    </row>
    <row r="1754" spans="1:15" ht="15">
      <c r="A1754" s="14">
        <v>40322</v>
      </c>
      <c r="B1754" s="15">
        <v>3430.93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7"/>
    </row>
    <row r="1755" spans="1:15" ht="15">
      <c r="A1755" s="14">
        <v>40319</v>
      </c>
      <c r="B1755" s="15">
        <v>3430.74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7"/>
    </row>
    <row r="1756" spans="1:15" ht="15">
      <c r="A1756" s="14">
        <v>40318</v>
      </c>
      <c r="B1756" s="15">
        <v>3432.52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7"/>
    </row>
    <row r="1757" spans="1:15" ht="15">
      <c r="A1757" s="14">
        <v>40317</v>
      </c>
      <c r="B1757" s="15">
        <v>3511.67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7"/>
    </row>
    <row r="1758" spans="1:15" ht="15">
      <c r="A1758" s="14">
        <v>40316</v>
      </c>
      <c r="B1758" s="15">
        <v>3617.32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7"/>
    </row>
    <row r="1759" spans="1:15" ht="15">
      <c r="A1759" s="14">
        <v>40315</v>
      </c>
      <c r="B1759" s="15">
        <v>3543.55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7"/>
    </row>
    <row r="1760" spans="1:15" ht="15">
      <c r="A1760" s="14">
        <v>40312</v>
      </c>
      <c r="B1760" s="15">
        <v>3560.36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7"/>
    </row>
    <row r="1761" spans="1:15" ht="15">
      <c r="A1761" s="14">
        <v>40311</v>
      </c>
      <c r="B1761" s="15">
        <v>3731.54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7"/>
    </row>
    <row r="1762" spans="1:15" ht="15">
      <c r="A1762" s="14">
        <v>40310</v>
      </c>
      <c r="B1762" s="15">
        <v>3733.87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7"/>
    </row>
    <row r="1763" spans="1:15" ht="15">
      <c r="A1763" s="14">
        <v>40309</v>
      </c>
      <c r="B1763" s="15">
        <v>3693.2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7"/>
    </row>
    <row r="1764" spans="1:15" ht="15">
      <c r="A1764" s="14">
        <v>40308</v>
      </c>
      <c r="B1764" s="15">
        <v>3720.29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7"/>
    </row>
    <row r="1765" spans="1:15" ht="15">
      <c r="A1765" s="14">
        <v>40305</v>
      </c>
      <c r="B1765" s="15">
        <v>3392.59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7"/>
    </row>
    <row r="1766" spans="1:15" ht="15">
      <c r="A1766" s="14">
        <v>40304</v>
      </c>
      <c r="B1766" s="15">
        <v>3556.11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7"/>
    </row>
    <row r="1767" spans="1:15" ht="15">
      <c r="A1767" s="14">
        <v>40303</v>
      </c>
      <c r="B1767" s="15">
        <v>3636.03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7"/>
    </row>
    <row r="1768" spans="1:15" ht="15">
      <c r="A1768" s="14">
        <v>40302</v>
      </c>
      <c r="B1768" s="15">
        <v>3689.29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7"/>
    </row>
    <row r="1769" spans="1:15" ht="15">
      <c r="A1769" s="14">
        <v>40301</v>
      </c>
      <c r="B1769" s="15">
        <v>3828.46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7"/>
    </row>
    <row r="1770" spans="1:15" ht="15">
      <c r="A1770" s="14">
        <v>40298</v>
      </c>
      <c r="B1770" s="15">
        <v>3816.99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7"/>
    </row>
    <row r="1771" spans="1:15" ht="15">
      <c r="A1771" s="14">
        <v>40297</v>
      </c>
      <c r="B1771" s="15">
        <v>3840.62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7"/>
    </row>
    <row r="1772" spans="1:15" ht="15">
      <c r="A1772" s="14">
        <v>40296</v>
      </c>
      <c r="B1772" s="15">
        <v>3787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7"/>
    </row>
    <row r="1773" spans="1:15" ht="15">
      <c r="A1773" s="14">
        <v>40295</v>
      </c>
      <c r="B1773" s="15">
        <v>3844.6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7"/>
    </row>
    <row r="1774" spans="1:15" ht="15">
      <c r="A1774" s="14">
        <v>40294</v>
      </c>
      <c r="B1774" s="15">
        <v>3997.39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7"/>
    </row>
    <row r="1775" spans="1:15" ht="15">
      <c r="A1775" s="14">
        <v>40291</v>
      </c>
      <c r="B1775" s="15">
        <v>3951.3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7"/>
    </row>
    <row r="1776" spans="1:15" ht="15">
      <c r="A1776" s="14">
        <v>40290</v>
      </c>
      <c r="B1776" s="15">
        <v>3924.65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7"/>
    </row>
    <row r="1777" spans="1:15" ht="15">
      <c r="A1777" s="14">
        <v>40289</v>
      </c>
      <c r="B1777" s="15">
        <v>3977.67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7"/>
    </row>
    <row r="1778" spans="1:15" ht="15">
      <c r="A1778" s="14">
        <v>40288</v>
      </c>
      <c r="B1778" s="15">
        <v>4026.65</v>
      </c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7"/>
    </row>
    <row r="1779" spans="1:15" ht="15">
      <c r="A1779" s="14">
        <v>40287</v>
      </c>
      <c r="B1779" s="15">
        <v>3970.47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7"/>
    </row>
    <row r="1780" spans="1:15" ht="15">
      <c r="A1780" s="14">
        <v>40284</v>
      </c>
      <c r="B1780" s="15">
        <v>3986.63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7"/>
    </row>
    <row r="1781" spans="1:15" ht="15">
      <c r="A1781" s="14">
        <v>40283</v>
      </c>
      <c r="B1781" s="15">
        <v>4065.65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7"/>
    </row>
    <row r="1782" spans="1:15" ht="15">
      <c r="A1782" s="14">
        <v>40282</v>
      </c>
      <c r="B1782" s="15">
        <v>4057.7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7"/>
    </row>
    <row r="1783" spans="1:15" ht="15">
      <c r="A1783" s="14">
        <v>40281</v>
      </c>
      <c r="B1783" s="15">
        <v>4031.99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7"/>
    </row>
    <row r="1784" spans="1:15" ht="15">
      <c r="A1784" s="14">
        <v>40280</v>
      </c>
      <c r="B1784" s="15">
        <v>4050.5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7"/>
    </row>
    <row r="1785" spans="1:15" ht="15">
      <c r="A1785" s="14">
        <v>40277</v>
      </c>
      <c r="B1785" s="15">
        <v>4050.54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7"/>
    </row>
    <row r="1786" spans="1:15" ht="15">
      <c r="A1786" s="14">
        <v>40276</v>
      </c>
      <c r="B1786" s="15">
        <v>3978.46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7"/>
    </row>
    <row r="1787" spans="1:15" ht="15">
      <c r="A1787" s="14">
        <v>40275</v>
      </c>
      <c r="B1787" s="15">
        <v>4026.97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7"/>
    </row>
    <row r="1788" spans="1:15" ht="15">
      <c r="A1788" s="14">
        <v>40274</v>
      </c>
      <c r="B1788" s="15">
        <v>4053.94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7"/>
    </row>
    <row r="1789" spans="1:15" ht="15">
      <c r="A1789" s="14">
        <v>40269</v>
      </c>
      <c r="B1789" s="15">
        <v>4034.23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7"/>
    </row>
    <row r="1790" spans="1:15" ht="15">
      <c r="A1790" s="14">
        <v>40268</v>
      </c>
      <c r="B1790" s="15">
        <v>3974.01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7"/>
    </row>
    <row r="1791" spans="1:15" ht="15">
      <c r="A1791" s="14">
        <v>40267</v>
      </c>
      <c r="B1791" s="15">
        <v>3987.41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7"/>
    </row>
    <row r="1792" spans="1:15" ht="15">
      <c r="A1792" s="14">
        <v>40266</v>
      </c>
      <c r="B1792" s="15">
        <v>4000.66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7"/>
    </row>
    <row r="1793" spans="1:15" ht="15">
      <c r="A1793" s="14">
        <v>40263</v>
      </c>
      <c r="B1793" s="15">
        <v>3988.93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7"/>
    </row>
    <row r="1794" spans="1:15" ht="15">
      <c r="A1794" s="14">
        <v>40262</v>
      </c>
      <c r="B1794" s="15">
        <v>4000.48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7"/>
    </row>
    <row r="1795" spans="1:15" ht="15">
      <c r="A1795" s="14">
        <v>40261</v>
      </c>
      <c r="B1795" s="15">
        <v>3949.81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7"/>
    </row>
    <row r="1796" spans="1:15" ht="15">
      <c r="A1796" s="14">
        <v>40260</v>
      </c>
      <c r="B1796" s="15">
        <v>3952.55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7"/>
    </row>
    <row r="1797" spans="1:15" ht="15">
      <c r="A1797" s="14">
        <v>40259</v>
      </c>
      <c r="B1797" s="15">
        <v>3928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7"/>
    </row>
    <row r="1798" spans="1:15" ht="15">
      <c r="A1798" s="14">
        <v>40256</v>
      </c>
      <c r="B1798" s="15">
        <v>3925.44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7"/>
    </row>
    <row r="1799" spans="1:15" ht="15">
      <c r="A1799" s="14">
        <v>40255</v>
      </c>
      <c r="B1799" s="15">
        <v>3938.18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7"/>
    </row>
    <row r="1800" spans="1:15" ht="15">
      <c r="A1800" s="14">
        <v>40254</v>
      </c>
      <c r="B1800" s="15">
        <v>3957.89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7"/>
    </row>
    <row r="1801" spans="1:15" ht="15">
      <c r="A1801" s="14">
        <v>40253</v>
      </c>
      <c r="B1801" s="15">
        <v>3938.95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7"/>
    </row>
    <row r="1802" spans="1:15" ht="15">
      <c r="A1802" s="14">
        <v>40252</v>
      </c>
      <c r="B1802" s="15">
        <v>3890.91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7"/>
    </row>
    <row r="1803" spans="1:15" ht="15">
      <c r="A1803" s="14">
        <v>40249</v>
      </c>
      <c r="B1803" s="15">
        <v>3927.4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7"/>
    </row>
    <row r="1804" spans="1:15" ht="15">
      <c r="A1804" s="14">
        <v>40248</v>
      </c>
      <c r="B1804" s="15">
        <v>3928.95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7"/>
    </row>
    <row r="1805" spans="1:15" ht="15">
      <c r="A1805" s="14">
        <v>40247</v>
      </c>
      <c r="B1805" s="15">
        <v>3943.55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7"/>
    </row>
    <row r="1806" spans="1:15" ht="15">
      <c r="A1806" s="14">
        <v>40246</v>
      </c>
      <c r="B1806" s="15">
        <v>3910.01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7"/>
    </row>
    <row r="1807" spans="1:15" ht="15">
      <c r="A1807" s="14">
        <v>40245</v>
      </c>
      <c r="B1807" s="15">
        <v>3903.54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7"/>
    </row>
    <row r="1808" spans="1:15" ht="15">
      <c r="A1808" s="14">
        <v>40242</v>
      </c>
      <c r="B1808" s="15">
        <v>3910.42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7"/>
    </row>
    <row r="1809" spans="1:15" ht="15">
      <c r="A1809" s="14">
        <v>40241</v>
      </c>
      <c r="B1809" s="15">
        <v>3828.41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7"/>
    </row>
    <row r="1810" spans="1:15" ht="15">
      <c r="A1810" s="14">
        <v>40240</v>
      </c>
      <c r="B1810" s="15">
        <v>3842.52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7"/>
    </row>
    <row r="1811" spans="1:15" ht="15">
      <c r="A1811" s="14">
        <v>40239</v>
      </c>
      <c r="B1811" s="15">
        <v>3811.92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7"/>
    </row>
    <row r="1812" spans="1:15" ht="15">
      <c r="A1812" s="14">
        <v>40238</v>
      </c>
      <c r="B1812" s="15">
        <v>3769.54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7"/>
    </row>
    <row r="1813" spans="1:15" ht="15">
      <c r="A1813" s="14">
        <v>40235</v>
      </c>
      <c r="B1813" s="15">
        <v>3708.8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7"/>
    </row>
    <row r="1814" spans="1:15" ht="15">
      <c r="A1814" s="14">
        <v>40234</v>
      </c>
      <c r="B1814" s="15">
        <v>3640.77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7"/>
    </row>
    <row r="1815" spans="1:15" ht="15">
      <c r="A1815" s="14">
        <v>40233</v>
      </c>
      <c r="B1815" s="15">
        <v>3715.68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7"/>
    </row>
    <row r="1816" spans="1:15" ht="15">
      <c r="A1816" s="14">
        <v>40232</v>
      </c>
      <c r="B1816" s="15">
        <v>3707.06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7"/>
    </row>
    <row r="1817" spans="1:15" ht="15">
      <c r="A1817" s="14">
        <v>40231</v>
      </c>
      <c r="B1817" s="15">
        <v>3756.7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7"/>
    </row>
    <row r="1818" spans="1:15" ht="15">
      <c r="A1818" s="14">
        <v>40228</v>
      </c>
      <c r="B1818" s="15">
        <v>3769.54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7"/>
    </row>
    <row r="1819" spans="1:15" ht="15">
      <c r="A1819" s="14">
        <v>40227</v>
      </c>
      <c r="B1819" s="15">
        <v>3747.83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7"/>
    </row>
    <row r="1820" spans="1:15" ht="15">
      <c r="A1820" s="14">
        <v>40226</v>
      </c>
      <c r="B1820" s="15">
        <v>3725.21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7"/>
    </row>
    <row r="1821" spans="1:15" ht="15">
      <c r="A1821" s="14">
        <v>40225</v>
      </c>
      <c r="B1821" s="15">
        <v>3669.04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7"/>
    </row>
    <row r="1822" spans="1:15" ht="15">
      <c r="A1822" s="14">
        <v>40224</v>
      </c>
      <c r="B1822" s="15">
        <v>3609.22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7"/>
    </row>
    <row r="1823" spans="1:15" ht="15">
      <c r="A1823" s="14">
        <v>40221</v>
      </c>
      <c r="B1823" s="15">
        <v>3599.07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7"/>
    </row>
    <row r="1824" spans="1:15" ht="15">
      <c r="A1824" s="14">
        <v>40220</v>
      </c>
      <c r="B1824" s="15">
        <v>3616.75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7"/>
    </row>
    <row r="1825" spans="1:15" ht="15">
      <c r="A1825" s="14">
        <v>40219</v>
      </c>
      <c r="B1825" s="15">
        <v>3635.61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7"/>
    </row>
    <row r="1826" spans="1:15" ht="15">
      <c r="A1826" s="14">
        <v>40218</v>
      </c>
      <c r="B1826" s="15">
        <v>3612.76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7"/>
    </row>
    <row r="1827" spans="1:15" ht="15">
      <c r="A1827" s="14">
        <v>40217</v>
      </c>
      <c r="B1827" s="15">
        <v>3607.27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7"/>
    </row>
    <row r="1828" spans="1:15" ht="15">
      <c r="A1828" s="14">
        <v>40214</v>
      </c>
      <c r="B1828" s="15">
        <v>3563.76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7"/>
    </row>
    <row r="1829" spans="1:15" ht="15">
      <c r="A1829" s="14">
        <v>40213</v>
      </c>
      <c r="B1829" s="15">
        <v>3689.25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7"/>
    </row>
    <row r="1830" spans="1:15" ht="15">
      <c r="A1830" s="14">
        <v>40212</v>
      </c>
      <c r="B1830" s="15">
        <v>3793.47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7"/>
    </row>
    <row r="1831" spans="1:15" ht="15">
      <c r="A1831" s="14">
        <v>40211</v>
      </c>
      <c r="B1831" s="15">
        <v>3812.13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7"/>
    </row>
    <row r="1832" spans="1:15" ht="15">
      <c r="A1832" s="14">
        <v>40210</v>
      </c>
      <c r="B1832" s="15">
        <v>3762.01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7"/>
    </row>
    <row r="1833" spans="1:15" ht="15">
      <c r="A1833" s="14">
        <v>40207</v>
      </c>
      <c r="B1833" s="15">
        <v>3739.46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7"/>
    </row>
    <row r="1834" spans="1:15" ht="15">
      <c r="A1834" s="14">
        <v>40206</v>
      </c>
      <c r="B1834" s="15">
        <v>3688.79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7"/>
    </row>
    <row r="1835" spans="1:15" ht="15">
      <c r="A1835" s="14">
        <v>40205</v>
      </c>
      <c r="B1835" s="15">
        <v>3759.8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7"/>
    </row>
    <row r="1836" spans="1:15" ht="15">
      <c r="A1836" s="14">
        <v>40204</v>
      </c>
      <c r="B1836" s="15">
        <v>3807.04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7"/>
    </row>
    <row r="1837" spans="1:15" ht="15">
      <c r="A1837" s="14">
        <v>40203</v>
      </c>
      <c r="B1837" s="15">
        <v>3781.85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7"/>
    </row>
    <row r="1838" spans="1:15" ht="15">
      <c r="A1838" s="14">
        <v>40200</v>
      </c>
      <c r="B1838" s="15">
        <v>3820.78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7"/>
    </row>
    <row r="1839" spans="1:15" ht="15">
      <c r="A1839" s="14">
        <v>40199</v>
      </c>
      <c r="B1839" s="15">
        <v>3862.16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7"/>
    </row>
    <row r="1840" spans="1:15" ht="15">
      <c r="A1840" s="14">
        <v>40198</v>
      </c>
      <c r="B1840" s="15">
        <v>3928.95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7"/>
    </row>
    <row r="1841" spans="1:15" ht="15">
      <c r="A1841" s="14">
        <v>40197</v>
      </c>
      <c r="B1841" s="15">
        <v>4009.67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7"/>
    </row>
    <row r="1842" spans="1:15" ht="15">
      <c r="A1842" s="14">
        <v>40196</v>
      </c>
      <c r="B1842" s="15">
        <v>3977.46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7"/>
    </row>
    <row r="1843" spans="1:15" ht="15">
      <c r="A1843" s="14">
        <v>40193</v>
      </c>
      <c r="B1843" s="15">
        <v>3954.38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7"/>
    </row>
    <row r="1844" spans="1:15" ht="15">
      <c r="A1844" s="14">
        <v>40192</v>
      </c>
      <c r="B1844" s="15">
        <v>4015.77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7"/>
    </row>
    <row r="1845" spans="1:15" ht="15">
      <c r="A1845" s="14">
        <v>40191</v>
      </c>
      <c r="B1845" s="15">
        <v>4000.86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7"/>
    </row>
    <row r="1846" spans="1:15" ht="15">
      <c r="A1846" s="14">
        <v>40190</v>
      </c>
      <c r="B1846" s="15">
        <v>4000.05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7"/>
    </row>
    <row r="1847" spans="1:15" ht="15">
      <c r="A1847" s="14">
        <v>40189</v>
      </c>
      <c r="B1847" s="15">
        <v>4043.09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7"/>
    </row>
    <row r="1848" spans="1:15" ht="15">
      <c r="A1848" s="14">
        <v>40186</v>
      </c>
      <c r="B1848" s="15">
        <v>4045.14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7"/>
    </row>
    <row r="1849" spans="1:15" ht="15">
      <c r="A1849" s="14">
        <v>40185</v>
      </c>
      <c r="B1849" s="15">
        <v>4024.8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7"/>
    </row>
    <row r="1850" spans="1:15" ht="15">
      <c r="A1850" s="14">
        <v>40184</v>
      </c>
      <c r="B1850" s="15">
        <v>4017.67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7"/>
    </row>
    <row r="1851" spans="1:15" ht="15">
      <c r="A1851" s="14">
        <v>40183</v>
      </c>
      <c r="B1851" s="15">
        <v>4012.91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7"/>
    </row>
    <row r="1852" spans="1:15" ht="15">
      <c r="A1852" s="14">
        <v>40182</v>
      </c>
      <c r="B1852" s="15">
        <v>4013.97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7"/>
    </row>
    <row r="1853" spans="1:15" ht="15">
      <c r="A1853" s="14">
        <v>40178</v>
      </c>
      <c r="B1853" s="15">
        <v>3936.33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7"/>
    </row>
    <row r="1854" spans="1:15" ht="15">
      <c r="A1854" s="14">
        <v>40177</v>
      </c>
      <c r="B1854" s="15">
        <v>3935.5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7"/>
    </row>
    <row r="1855" spans="1:15" ht="15">
      <c r="A1855" s="14">
        <v>40176</v>
      </c>
      <c r="B1855" s="15">
        <v>3959.98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7"/>
    </row>
    <row r="1856" spans="1:15" ht="15">
      <c r="A1856" s="14">
        <v>40175</v>
      </c>
      <c r="B1856" s="15">
        <v>3947.15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7"/>
    </row>
    <row r="1857" spans="1:15" ht="15">
      <c r="A1857" s="14">
        <v>40171</v>
      </c>
      <c r="B1857" s="15">
        <v>3912.73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7"/>
    </row>
    <row r="1858" spans="1:15" ht="15">
      <c r="A1858" s="14">
        <v>40170</v>
      </c>
      <c r="B1858" s="15">
        <v>3910.75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7"/>
    </row>
    <row r="1859" spans="1:15" ht="15">
      <c r="A1859" s="14">
        <v>40169</v>
      </c>
      <c r="B1859" s="15">
        <v>3898.38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7"/>
    </row>
    <row r="1860" spans="1:15" ht="15">
      <c r="A1860" s="14">
        <v>40168</v>
      </c>
      <c r="B1860" s="15">
        <v>3872.06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7"/>
    </row>
    <row r="1861" spans="1:15" ht="15">
      <c r="A1861" s="14">
        <v>40165</v>
      </c>
      <c r="B1861" s="15">
        <v>3794.44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7"/>
    </row>
    <row r="1862" spans="1:15" ht="15">
      <c r="A1862" s="14">
        <v>40164</v>
      </c>
      <c r="B1862" s="15">
        <v>3830.82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7"/>
    </row>
    <row r="1863" spans="1:15" ht="15">
      <c r="A1863" s="14">
        <v>40163</v>
      </c>
      <c r="B1863" s="15">
        <v>3875.82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7"/>
    </row>
    <row r="1864" spans="1:15" ht="15">
      <c r="A1864" s="14">
        <v>40162</v>
      </c>
      <c r="B1864" s="15">
        <v>3834.09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7"/>
    </row>
    <row r="1865" spans="1:15" ht="15">
      <c r="A1865" s="14">
        <v>40161</v>
      </c>
      <c r="B1865" s="15">
        <v>3830.44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7"/>
    </row>
    <row r="1866" spans="1:15" ht="15">
      <c r="A1866" s="14">
        <v>40158</v>
      </c>
      <c r="B1866" s="15">
        <v>3803.72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7"/>
    </row>
    <row r="1867" spans="1:15" ht="15">
      <c r="A1867" s="14">
        <v>40157</v>
      </c>
      <c r="B1867" s="15">
        <v>3798.38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7"/>
    </row>
    <row r="1868" spans="1:15" ht="15">
      <c r="A1868" s="14">
        <v>40156</v>
      </c>
      <c r="B1868" s="15">
        <v>3757.39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7"/>
    </row>
    <row r="1869" spans="1:15" ht="15">
      <c r="A1869" s="14">
        <v>40155</v>
      </c>
      <c r="B1869" s="15">
        <v>3785.3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7"/>
    </row>
    <row r="1870" spans="1:15" ht="15">
      <c r="A1870" s="14">
        <v>40154</v>
      </c>
      <c r="B1870" s="15">
        <v>3840.05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7"/>
    </row>
    <row r="1871" spans="1:15" ht="15">
      <c r="A1871" s="14">
        <v>40151</v>
      </c>
      <c r="B1871" s="15">
        <v>3846.62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7"/>
    </row>
    <row r="1872" spans="1:15" ht="15">
      <c r="A1872" s="14">
        <v>40150</v>
      </c>
      <c r="B1872" s="15">
        <v>3799.11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7"/>
    </row>
    <row r="1873" spans="1:15" ht="15">
      <c r="A1873" s="14">
        <v>40149</v>
      </c>
      <c r="B1873" s="15">
        <v>3795.92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7"/>
    </row>
    <row r="1874" spans="1:15" ht="15">
      <c r="A1874" s="14">
        <v>40148</v>
      </c>
      <c r="B1874" s="15">
        <v>3775.74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7"/>
    </row>
    <row r="1875" spans="1:15" ht="15">
      <c r="A1875" s="14">
        <v>40147</v>
      </c>
      <c r="B1875" s="15">
        <v>3680.15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7"/>
    </row>
    <row r="1876" spans="1:15" ht="15">
      <c r="A1876" s="14">
        <v>40144</v>
      </c>
      <c r="B1876" s="15">
        <v>3721.45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7"/>
    </row>
    <row r="1877" spans="1:15" ht="15">
      <c r="A1877" s="14">
        <v>40143</v>
      </c>
      <c r="B1877" s="15">
        <v>3679.23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7"/>
    </row>
    <row r="1878" spans="1:15" ht="15">
      <c r="A1878" s="14">
        <v>40142</v>
      </c>
      <c r="B1878" s="15">
        <v>3809.16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7"/>
    </row>
    <row r="1879" spans="1:15" ht="15">
      <c r="A1879" s="14">
        <v>40141</v>
      </c>
      <c r="B1879" s="15">
        <v>3784.62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7"/>
    </row>
    <row r="1880" spans="1:15" ht="15">
      <c r="A1880" s="14">
        <v>40140</v>
      </c>
      <c r="B1880" s="15">
        <v>3813.17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7"/>
    </row>
    <row r="1881" spans="1:15" ht="15">
      <c r="A1881" s="14">
        <v>40137</v>
      </c>
      <c r="B1881" s="15">
        <v>3729.36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7"/>
    </row>
    <row r="1882" spans="1:15" ht="15">
      <c r="A1882" s="14">
        <v>40136</v>
      </c>
      <c r="B1882" s="15">
        <v>3760.22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7"/>
    </row>
    <row r="1883" spans="1:15" ht="15">
      <c r="A1883" s="14">
        <v>40135</v>
      </c>
      <c r="B1883" s="15">
        <v>3828.16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7"/>
    </row>
    <row r="1884" spans="1:15" ht="15">
      <c r="A1884" s="14">
        <v>40134</v>
      </c>
      <c r="B1884" s="15">
        <v>3829.06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7"/>
    </row>
    <row r="1885" spans="1:15" ht="15">
      <c r="A1885" s="14">
        <v>40133</v>
      </c>
      <c r="B1885" s="15">
        <v>3863.16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7"/>
    </row>
    <row r="1886" spans="1:15" ht="15">
      <c r="A1886" s="14">
        <v>40130</v>
      </c>
      <c r="B1886" s="15">
        <v>3806.01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7"/>
    </row>
    <row r="1887" spans="1:15" ht="15">
      <c r="A1887" s="14">
        <v>40129</v>
      </c>
      <c r="B1887" s="15">
        <v>3808.07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7"/>
    </row>
    <row r="1888" spans="1:15" ht="15">
      <c r="A1888" s="14">
        <v>40128</v>
      </c>
      <c r="B1888" s="15">
        <v>3814.39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7"/>
    </row>
    <row r="1889" spans="1:15" ht="15">
      <c r="A1889" s="14">
        <v>40127</v>
      </c>
      <c r="B1889" s="15">
        <v>3785.59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7"/>
    </row>
    <row r="1890" spans="1:15" ht="15">
      <c r="A1890" s="14">
        <v>40126</v>
      </c>
      <c r="B1890" s="15">
        <v>3785.49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7"/>
    </row>
    <row r="1891" spans="1:15" ht="15">
      <c r="A1891" s="14">
        <v>40123</v>
      </c>
      <c r="B1891" s="15">
        <v>3707.29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7"/>
    </row>
    <row r="1892" spans="1:15" ht="15">
      <c r="A1892" s="14">
        <v>40122</v>
      </c>
      <c r="B1892" s="15">
        <v>3708.73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7"/>
    </row>
    <row r="1893" spans="1:15" ht="15">
      <c r="A1893" s="14">
        <v>40121</v>
      </c>
      <c r="B1893" s="15">
        <v>3670.33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7"/>
    </row>
    <row r="1894" spans="1:15" ht="15">
      <c r="A1894" s="14">
        <v>40120</v>
      </c>
      <c r="B1894" s="15">
        <v>3584.25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7"/>
    </row>
    <row r="1895" spans="1:15" ht="15">
      <c r="A1895" s="14">
        <v>40119</v>
      </c>
      <c r="B1895" s="15">
        <v>3639.46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7"/>
    </row>
    <row r="1896" spans="1:15" ht="15">
      <c r="A1896" s="14">
        <v>40116</v>
      </c>
      <c r="B1896" s="15">
        <v>3607.69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7"/>
    </row>
    <row r="1897" spans="1:15" ht="15">
      <c r="A1897" s="14">
        <v>40115</v>
      </c>
      <c r="B1897" s="15">
        <v>3714.02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7"/>
    </row>
    <row r="1898" spans="1:15" ht="15">
      <c r="A1898" s="14">
        <v>40114</v>
      </c>
      <c r="B1898" s="15">
        <v>3663.78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7"/>
    </row>
    <row r="1899" spans="1:15" ht="15">
      <c r="A1899" s="14">
        <v>40113</v>
      </c>
      <c r="B1899" s="15">
        <v>3743.95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7"/>
    </row>
    <row r="1900" spans="1:15" ht="15">
      <c r="A1900" s="14">
        <v>40112</v>
      </c>
      <c r="B1900" s="15">
        <v>3744.45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7"/>
    </row>
    <row r="1901" spans="1:15" ht="15">
      <c r="A1901" s="14">
        <v>40109</v>
      </c>
      <c r="B1901" s="15">
        <v>3808.24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7"/>
    </row>
    <row r="1902" spans="1:15" ht="15">
      <c r="A1902" s="14">
        <v>40108</v>
      </c>
      <c r="B1902" s="15">
        <v>3820.85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7"/>
    </row>
    <row r="1903" spans="1:15" ht="15">
      <c r="A1903" s="14">
        <v>40107</v>
      </c>
      <c r="B1903" s="15">
        <v>3873.22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7"/>
    </row>
    <row r="1904" spans="1:15" ht="15">
      <c r="A1904" s="14">
        <v>40106</v>
      </c>
      <c r="B1904" s="15">
        <v>3871.45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7"/>
    </row>
    <row r="1905" spans="1:15" ht="15">
      <c r="A1905" s="14">
        <v>40105</v>
      </c>
      <c r="B1905" s="15">
        <v>3892.36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7"/>
    </row>
    <row r="1906" spans="1:15" ht="15">
      <c r="A1906" s="14">
        <v>40102</v>
      </c>
      <c r="B1906" s="15">
        <v>3827.6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7"/>
    </row>
    <row r="1907" spans="1:15" ht="15">
      <c r="A1907" s="14">
        <v>40101</v>
      </c>
      <c r="B1907" s="15">
        <v>3883.83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7"/>
    </row>
    <row r="1908" spans="1:15" ht="15">
      <c r="A1908" s="14">
        <v>40100</v>
      </c>
      <c r="B1908" s="15">
        <v>3882.67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7"/>
    </row>
    <row r="1909" spans="1:15" ht="15">
      <c r="A1909" s="14">
        <v>40099</v>
      </c>
      <c r="B1909" s="15">
        <v>3801.39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7"/>
    </row>
    <row r="1910" spans="1:15" ht="15">
      <c r="A1910" s="14">
        <v>40098</v>
      </c>
      <c r="B1910" s="15">
        <v>3845.8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7"/>
    </row>
    <row r="1911" spans="1:15" ht="15">
      <c r="A1911" s="14">
        <v>40095</v>
      </c>
      <c r="B1911" s="15">
        <v>3799.61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7"/>
    </row>
    <row r="1912" spans="1:15" ht="15">
      <c r="A1912" s="14">
        <v>40094</v>
      </c>
      <c r="B1912" s="15">
        <v>3806.81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7"/>
    </row>
    <row r="1913" spans="1:15" ht="15">
      <c r="A1913" s="14">
        <v>40093</v>
      </c>
      <c r="B1913" s="15">
        <v>3756.41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7"/>
    </row>
    <row r="1914" spans="1:15" ht="15">
      <c r="A1914" s="14">
        <v>40092</v>
      </c>
      <c r="B1914" s="15">
        <v>3770.21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7"/>
    </row>
    <row r="1915" spans="1:15" ht="15">
      <c r="A1915" s="14">
        <v>40091</v>
      </c>
      <c r="B1915" s="15">
        <v>3675.01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7"/>
    </row>
    <row r="1916" spans="1:15" ht="15">
      <c r="A1916" s="14">
        <v>40088</v>
      </c>
      <c r="B1916" s="15">
        <v>3649.9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7"/>
    </row>
    <row r="1917" spans="1:15" ht="15">
      <c r="A1917" s="14">
        <v>40087</v>
      </c>
      <c r="B1917" s="15">
        <v>3720.77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7"/>
    </row>
    <row r="1918" spans="1:15" ht="15">
      <c r="A1918" s="14">
        <v>40086</v>
      </c>
      <c r="B1918" s="15">
        <v>3795.41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7"/>
    </row>
    <row r="1919" spans="1:15" ht="15">
      <c r="A1919" s="14">
        <v>40085</v>
      </c>
      <c r="B1919" s="15">
        <v>3814.1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7"/>
    </row>
    <row r="1920" spans="1:15" ht="15">
      <c r="A1920" s="14">
        <v>40084</v>
      </c>
      <c r="B1920" s="15">
        <v>3825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7"/>
    </row>
    <row r="1921" spans="1:15" ht="15">
      <c r="A1921" s="14">
        <v>40081</v>
      </c>
      <c r="B1921" s="15">
        <v>3739.14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7"/>
    </row>
    <row r="1922" spans="1:15" ht="15">
      <c r="A1922" s="14">
        <v>40080</v>
      </c>
      <c r="B1922" s="15">
        <v>3758.36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7"/>
    </row>
    <row r="1923" spans="1:15" ht="15">
      <c r="A1923" s="14">
        <v>40079</v>
      </c>
      <c r="B1923" s="15">
        <v>3821.79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7"/>
    </row>
    <row r="1924" spans="1:15" ht="15">
      <c r="A1924" s="14">
        <v>40078</v>
      </c>
      <c r="B1924" s="15">
        <v>3823.52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7"/>
    </row>
    <row r="1925" spans="1:15" ht="15">
      <c r="A1925" s="14">
        <v>40077</v>
      </c>
      <c r="B1925" s="15">
        <v>3812.16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7"/>
    </row>
    <row r="1926" spans="1:15" ht="15">
      <c r="A1926" s="14">
        <v>40074</v>
      </c>
      <c r="B1926" s="15">
        <v>3827.84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7"/>
    </row>
    <row r="1927" spans="1:15" ht="15">
      <c r="A1927" s="14">
        <v>40073</v>
      </c>
      <c r="B1927" s="15">
        <v>3835.27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7"/>
    </row>
    <row r="1928" spans="1:15" ht="15">
      <c r="A1928" s="14">
        <v>40072</v>
      </c>
      <c r="B1928" s="15">
        <v>3813.79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7"/>
    </row>
    <row r="1929" spans="1:15" ht="15">
      <c r="A1929" s="14">
        <v>40071</v>
      </c>
      <c r="B1929" s="15">
        <v>3752.21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7"/>
    </row>
    <row r="1930" spans="1:15" ht="15">
      <c r="A1930" s="14">
        <v>40070</v>
      </c>
      <c r="B1930" s="15">
        <v>3730.61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7"/>
    </row>
    <row r="1931" spans="1:15" ht="15">
      <c r="A1931" s="14">
        <v>40067</v>
      </c>
      <c r="B1931" s="15">
        <v>3734.89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7"/>
    </row>
    <row r="1932" spans="1:15" ht="15">
      <c r="A1932" s="14">
        <v>40066</v>
      </c>
      <c r="B1932" s="15">
        <v>3705.87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7"/>
    </row>
    <row r="1933" spans="1:15" ht="15">
      <c r="A1933" s="14">
        <v>40065</v>
      </c>
      <c r="B1933" s="15">
        <v>3707.69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7"/>
    </row>
    <row r="1934" spans="1:15" ht="15">
      <c r="A1934" s="14">
        <v>40064</v>
      </c>
      <c r="B1934" s="15">
        <v>3660.96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7"/>
    </row>
    <row r="1935" spans="1:15" ht="15">
      <c r="A1935" s="14">
        <v>40063</v>
      </c>
      <c r="B1935" s="15">
        <v>3652.83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7"/>
    </row>
    <row r="1936" spans="1:15" ht="15">
      <c r="A1936" s="14">
        <v>40060</v>
      </c>
      <c r="B1936" s="15">
        <v>3598.76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7"/>
    </row>
    <row r="1937" spans="1:15" ht="15">
      <c r="A1937" s="14">
        <v>40059</v>
      </c>
      <c r="B1937" s="15">
        <v>3553.51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7"/>
    </row>
    <row r="1938" spans="1:15" ht="15">
      <c r="A1938" s="14">
        <v>40058</v>
      </c>
      <c r="B1938" s="15">
        <v>3573.13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7"/>
    </row>
    <row r="1939" spans="1:15" ht="15">
      <c r="A1939" s="14">
        <v>40057</v>
      </c>
      <c r="B1939" s="15">
        <v>3583.44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7"/>
    </row>
    <row r="1940" spans="1:15" ht="15">
      <c r="A1940" s="14">
        <v>40056</v>
      </c>
      <c r="B1940" s="15">
        <v>3653.54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7"/>
    </row>
    <row r="1941" spans="1:15" ht="15">
      <c r="A1941" s="14">
        <v>40053</v>
      </c>
      <c r="B1941" s="15">
        <v>3693.14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7"/>
    </row>
    <row r="1942" spans="1:15" ht="15">
      <c r="A1942" s="14">
        <v>40052</v>
      </c>
      <c r="B1942" s="15">
        <v>3648.53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7"/>
    </row>
    <row r="1943" spans="1:15" ht="15">
      <c r="A1943" s="14">
        <v>40051</v>
      </c>
      <c r="B1943" s="15">
        <v>3668.34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7"/>
    </row>
    <row r="1944" spans="1:15" ht="15">
      <c r="A1944" s="14">
        <v>40050</v>
      </c>
      <c r="B1944" s="15">
        <v>3680.61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7"/>
    </row>
    <row r="1945" spans="1:15" ht="15">
      <c r="A1945" s="14">
        <v>40049</v>
      </c>
      <c r="B1945" s="15">
        <v>3652.17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7"/>
    </row>
    <row r="1946" spans="1:15" ht="15">
      <c r="A1946" s="14">
        <v>40046</v>
      </c>
      <c r="B1946" s="15">
        <v>3615.81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7"/>
    </row>
    <row r="1947" spans="1:15" ht="15">
      <c r="A1947" s="14">
        <v>40045</v>
      </c>
      <c r="B1947" s="15">
        <v>3505.32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7"/>
    </row>
    <row r="1948" spans="1:15" ht="15">
      <c r="A1948" s="14">
        <v>40044</v>
      </c>
      <c r="B1948" s="15">
        <v>3450.34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7"/>
    </row>
    <row r="1949" spans="1:15" ht="15">
      <c r="A1949" s="14">
        <v>40043</v>
      </c>
      <c r="B1949" s="15">
        <v>3450.69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7"/>
    </row>
    <row r="1950" spans="1:15" ht="15">
      <c r="A1950" s="14">
        <v>40042</v>
      </c>
      <c r="B1950" s="15">
        <v>3419.69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7"/>
    </row>
    <row r="1951" spans="1:15" ht="15">
      <c r="A1951" s="14">
        <v>40039</v>
      </c>
      <c r="B1951" s="15">
        <v>3495.27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7"/>
    </row>
    <row r="1952" spans="1:15" ht="15">
      <c r="A1952" s="14">
        <v>40038</v>
      </c>
      <c r="B1952" s="15">
        <v>3524.39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7"/>
    </row>
    <row r="1953" spans="1:15" ht="15">
      <c r="A1953" s="14">
        <v>40037</v>
      </c>
      <c r="B1953" s="15">
        <v>3507.24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7"/>
    </row>
    <row r="1954" spans="1:15" ht="15">
      <c r="A1954" s="14">
        <v>40036</v>
      </c>
      <c r="B1954" s="15">
        <v>3456.18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7"/>
    </row>
    <row r="1955" spans="1:15" ht="15">
      <c r="A1955" s="14">
        <v>40035</v>
      </c>
      <c r="B1955" s="15">
        <v>3504.54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7"/>
    </row>
    <row r="1956" spans="1:15" ht="15">
      <c r="A1956" s="14">
        <v>40032</v>
      </c>
      <c r="B1956" s="15">
        <v>3521.14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7"/>
    </row>
    <row r="1957" spans="1:15" ht="15">
      <c r="A1957" s="14">
        <v>40031</v>
      </c>
      <c r="B1957" s="15">
        <v>3477.83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7"/>
    </row>
    <row r="1958" spans="1:15" ht="15">
      <c r="A1958" s="14">
        <v>40030</v>
      </c>
      <c r="B1958" s="15">
        <v>3458.53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7"/>
    </row>
    <row r="1959" spans="1:15" ht="15">
      <c r="A1959" s="14">
        <v>40029</v>
      </c>
      <c r="B1959" s="15">
        <v>3476.37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7"/>
    </row>
    <row r="1960" spans="1:15" ht="15">
      <c r="A1960" s="14">
        <v>40028</v>
      </c>
      <c r="B1960" s="15">
        <v>3477.8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7"/>
    </row>
    <row r="1961" spans="1:15" ht="15">
      <c r="A1961" s="14">
        <v>40025</v>
      </c>
      <c r="B1961" s="15">
        <v>3426.27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7"/>
    </row>
    <row r="1962" spans="1:15" ht="15">
      <c r="A1962" s="14">
        <v>40024</v>
      </c>
      <c r="B1962" s="15">
        <v>3435.49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7"/>
    </row>
    <row r="1963" spans="1:15" ht="15">
      <c r="A1963" s="14">
        <v>40023</v>
      </c>
      <c r="B1963" s="15">
        <v>3365.62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7"/>
    </row>
    <row r="1964" spans="1:15" ht="15">
      <c r="A1964" s="14">
        <v>40022</v>
      </c>
      <c r="B1964" s="15">
        <v>3330.97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7"/>
    </row>
    <row r="1965" spans="1:15" ht="15">
      <c r="A1965" s="14">
        <v>40021</v>
      </c>
      <c r="B1965" s="15">
        <v>3372.36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7"/>
    </row>
    <row r="1966" spans="1:15" ht="15">
      <c r="A1966" s="14">
        <v>40018</v>
      </c>
      <c r="B1966" s="15">
        <v>3366.45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7"/>
    </row>
    <row r="1967" spans="1:15" ht="15">
      <c r="A1967" s="14">
        <v>40017</v>
      </c>
      <c r="B1967" s="15">
        <v>3373.72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7"/>
    </row>
    <row r="1968" spans="1:15" ht="15">
      <c r="A1968" s="14">
        <v>40016</v>
      </c>
      <c r="B1968" s="15">
        <v>3305.07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7"/>
    </row>
    <row r="1969" spans="1:15" ht="15">
      <c r="A1969" s="14">
        <v>40015</v>
      </c>
      <c r="B1969" s="15">
        <v>3302.89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7"/>
    </row>
    <row r="1970" spans="1:15" ht="15">
      <c r="A1970" s="14">
        <v>40014</v>
      </c>
      <c r="B1970" s="15">
        <v>3270.94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7"/>
    </row>
    <row r="1971" spans="1:15" ht="15">
      <c r="A1971" s="14">
        <v>40011</v>
      </c>
      <c r="B1971" s="15">
        <v>3218.46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7"/>
    </row>
    <row r="1972" spans="1:15" ht="15">
      <c r="A1972" s="14">
        <v>40010</v>
      </c>
      <c r="B1972" s="15">
        <v>3199.68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7"/>
    </row>
    <row r="1973" spans="1:15" ht="15">
      <c r="A1973" s="14">
        <v>40009</v>
      </c>
      <c r="B1973" s="15">
        <v>3171.27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7"/>
    </row>
    <row r="1974" spans="1:15" ht="15">
      <c r="A1974" s="14">
        <v>40008</v>
      </c>
      <c r="B1974" s="15">
        <v>3081.87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7"/>
    </row>
    <row r="1975" spans="1:15" ht="15">
      <c r="A1975" s="14">
        <v>40007</v>
      </c>
      <c r="B1975" s="15">
        <v>3052.08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7"/>
    </row>
    <row r="1976" spans="1:15" ht="15">
      <c r="A1976" s="14">
        <v>40004</v>
      </c>
      <c r="B1976" s="15">
        <v>2983.1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7"/>
    </row>
    <row r="1977" spans="1:15" ht="15">
      <c r="A1977" s="14">
        <v>40003</v>
      </c>
      <c r="B1977" s="15">
        <v>3025.94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7"/>
    </row>
    <row r="1978" spans="1:15" ht="15">
      <c r="A1978" s="14">
        <v>40002</v>
      </c>
      <c r="B1978" s="15">
        <v>3009.71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7"/>
    </row>
    <row r="1979" spans="1:15" ht="15">
      <c r="A1979" s="14">
        <v>40001</v>
      </c>
      <c r="B1979" s="15">
        <v>3048.57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7"/>
    </row>
    <row r="1980" spans="1:15" ht="15">
      <c r="A1980" s="14">
        <v>40000</v>
      </c>
      <c r="B1980" s="15">
        <v>3082.16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7"/>
    </row>
    <row r="1981" spans="1:15" ht="15">
      <c r="A1981" s="14">
        <v>39997</v>
      </c>
      <c r="B1981" s="15">
        <v>3119.51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7"/>
    </row>
    <row r="1982" spans="1:15" ht="15">
      <c r="A1982" s="14">
        <v>39996</v>
      </c>
      <c r="B1982" s="15">
        <v>3116.41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7"/>
    </row>
    <row r="1983" spans="1:15" ht="15">
      <c r="A1983" s="14">
        <v>39995</v>
      </c>
      <c r="B1983" s="15">
        <v>3217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7"/>
    </row>
    <row r="1984" spans="1:15" ht="15">
      <c r="A1984" s="14">
        <v>39994</v>
      </c>
      <c r="B1984" s="15">
        <v>3140.44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7"/>
    </row>
    <row r="1985" spans="1:15" ht="15">
      <c r="A1985" s="14">
        <v>39993</v>
      </c>
      <c r="B1985" s="15">
        <v>3193.68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7"/>
    </row>
    <row r="1986" spans="1:15" ht="15">
      <c r="A1986" s="14">
        <v>39990</v>
      </c>
      <c r="B1986" s="15">
        <v>3129.73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7"/>
    </row>
    <row r="1987" spans="1:15" ht="15">
      <c r="A1987" s="14">
        <v>39989</v>
      </c>
      <c r="B1987" s="15">
        <v>3163.1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7"/>
    </row>
    <row r="1988" spans="1:15" ht="15">
      <c r="A1988" s="14">
        <v>39988</v>
      </c>
      <c r="B1988" s="15">
        <v>3184.76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7"/>
    </row>
    <row r="1989" spans="1:15" ht="15">
      <c r="A1989" s="14">
        <v>39987</v>
      </c>
      <c r="B1989" s="15">
        <v>3116.82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7"/>
    </row>
    <row r="1990" spans="1:15" ht="15">
      <c r="A1990" s="14">
        <v>39986</v>
      </c>
      <c r="B1990" s="15">
        <v>3123.25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7"/>
    </row>
    <row r="1991" spans="1:15" ht="15">
      <c r="A1991" s="14">
        <v>39983</v>
      </c>
      <c r="B1991" s="15">
        <v>3221.27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7"/>
    </row>
    <row r="1992" spans="1:15" ht="15">
      <c r="A1992" s="14">
        <v>39982</v>
      </c>
      <c r="B1992" s="15">
        <v>3194.06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7"/>
    </row>
    <row r="1993" spans="1:15" ht="15">
      <c r="A1993" s="14">
        <v>39981</v>
      </c>
      <c r="B1993" s="15">
        <v>3161.14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7"/>
    </row>
    <row r="1994" spans="1:15" ht="15">
      <c r="A1994" s="14">
        <v>39980</v>
      </c>
      <c r="B1994" s="15">
        <v>3213.95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7"/>
    </row>
    <row r="1995" spans="1:15" ht="15">
      <c r="A1995" s="14">
        <v>39979</v>
      </c>
      <c r="B1995" s="15">
        <v>3219.58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7"/>
    </row>
    <row r="1996" spans="1:15" ht="15">
      <c r="A1996" s="14">
        <v>39976</v>
      </c>
      <c r="B1996" s="15">
        <v>3326.14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7"/>
    </row>
    <row r="1997" spans="1:15" ht="15">
      <c r="A1997" s="14">
        <v>39975</v>
      </c>
      <c r="B1997" s="15">
        <v>3334.94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7"/>
    </row>
    <row r="1998" spans="1:15" ht="15">
      <c r="A1998" s="14">
        <v>39974</v>
      </c>
      <c r="B1998" s="15">
        <v>3315.27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7"/>
    </row>
    <row r="1999" spans="1:15" ht="15">
      <c r="A1999" s="14">
        <v>39973</v>
      </c>
      <c r="B1999" s="15">
        <v>3296.73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7"/>
    </row>
    <row r="2000" spans="1:15" ht="15">
      <c r="A2000" s="14">
        <v>39972</v>
      </c>
      <c r="B2000" s="15">
        <v>3289.66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7"/>
    </row>
    <row r="2001" spans="1:15" ht="15">
      <c r="A2001" s="14">
        <v>39969</v>
      </c>
      <c r="B2001" s="15">
        <v>3339.05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7"/>
    </row>
    <row r="2002" spans="1:15" ht="15">
      <c r="A2002" s="14">
        <v>39968</v>
      </c>
      <c r="B2002" s="15">
        <v>3312.03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7"/>
    </row>
    <row r="2003" spans="1:15" ht="15">
      <c r="A2003" s="14">
        <v>39967</v>
      </c>
      <c r="B2003" s="15">
        <v>3309.65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7"/>
    </row>
    <row r="2004" spans="1:15" ht="15">
      <c r="A2004" s="14">
        <v>39966</v>
      </c>
      <c r="B2004" s="15">
        <v>3378.04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7"/>
    </row>
    <row r="2005" spans="1:15" ht="15">
      <c r="A2005" s="14">
        <v>39965</v>
      </c>
      <c r="B2005" s="15">
        <v>3379.49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7"/>
    </row>
    <row r="2006" spans="1:15" ht="15">
      <c r="A2006" s="14">
        <v>39962</v>
      </c>
      <c r="B2006" s="15">
        <v>3277.65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7"/>
    </row>
    <row r="2007" spans="1:15" ht="15">
      <c r="A2007" s="14">
        <v>39961</v>
      </c>
      <c r="B2007" s="15">
        <v>3263.7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7"/>
    </row>
    <row r="2008" spans="1:15" ht="15">
      <c r="A2008" s="14">
        <v>39960</v>
      </c>
      <c r="B2008" s="15">
        <v>3294.86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7"/>
    </row>
    <row r="2009" spans="1:15" ht="15">
      <c r="A2009" s="14">
        <v>39959</v>
      </c>
      <c r="B2009" s="15">
        <v>3270.09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7"/>
    </row>
    <row r="2010" spans="1:15" ht="15">
      <c r="A2010" s="14">
        <v>39958</v>
      </c>
      <c r="B2010" s="15">
        <v>3236.16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7"/>
    </row>
    <row r="2011" spans="1:15" ht="15">
      <c r="A2011" s="14">
        <v>39955</v>
      </c>
      <c r="B2011" s="15">
        <v>3227.97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7"/>
    </row>
    <row r="2012" spans="1:15" ht="15">
      <c r="A2012" s="14">
        <v>39954</v>
      </c>
      <c r="B2012" s="15">
        <v>3217.41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7"/>
    </row>
    <row r="2013" spans="1:15" ht="15">
      <c r="A2013" s="14">
        <v>39953</v>
      </c>
      <c r="B2013" s="15">
        <v>3303.37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7"/>
    </row>
    <row r="2014" spans="1:15" ht="15">
      <c r="A2014" s="14">
        <v>39952</v>
      </c>
      <c r="B2014" s="15">
        <v>3274.96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7"/>
    </row>
    <row r="2015" spans="1:15" ht="15">
      <c r="A2015" s="14">
        <v>39951</v>
      </c>
      <c r="B2015" s="15">
        <v>3245.39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7"/>
    </row>
    <row r="2016" spans="1:15" ht="15">
      <c r="A2016" s="14">
        <v>39948</v>
      </c>
      <c r="B2016" s="15">
        <v>3169.05</v>
      </c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7"/>
    </row>
    <row r="2017" spans="1:15" ht="15">
      <c r="A2017" s="14">
        <v>39947</v>
      </c>
      <c r="B2017" s="15">
        <v>3156.29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7"/>
    </row>
    <row r="2018" spans="1:15" ht="15">
      <c r="A2018" s="14">
        <v>39946</v>
      </c>
      <c r="B2018" s="15">
        <v>3152.9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7"/>
    </row>
    <row r="2019" spans="1:15" ht="15">
      <c r="A2019" s="14">
        <v>39945</v>
      </c>
      <c r="B2019" s="15">
        <v>3231.1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7"/>
    </row>
    <row r="2020" spans="1:15" ht="15">
      <c r="A2020" s="14">
        <v>39944</v>
      </c>
      <c r="B2020" s="15">
        <v>3248.67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7"/>
    </row>
    <row r="2021" spans="1:15" ht="15">
      <c r="A2021" s="14">
        <v>39941</v>
      </c>
      <c r="B2021" s="15">
        <v>3312.59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7"/>
    </row>
    <row r="2022" spans="1:15" ht="15">
      <c r="A2022" s="14">
        <v>39940</v>
      </c>
      <c r="B2022" s="15">
        <v>3251.52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7"/>
    </row>
    <row r="2023" spans="1:15" ht="15">
      <c r="A2023" s="14">
        <v>39939</v>
      </c>
      <c r="B2023" s="15">
        <v>3283.51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7"/>
    </row>
    <row r="2024" spans="1:15" ht="15">
      <c r="A2024" s="14">
        <v>39938</v>
      </c>
      <c r="B2024" s="15">
        <v>3225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7"/>
    </row>
    <row r="2025" spans="1:15" ht="15">
      <c r="A2025" s="14">
        <v>39937</v>
      </c>
      <c r="B2025" s="15">
        <v>3237.97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7"/>
    </row>
    <row r="2026" spans="1:15" ht="15">
      <c r="A2026" s="14">
        <v>39933</v>
      </c>
      <c r="B2026" s="15">
        <v>3159.85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7"/>
    </row>
    <row r="2027" spans="1:15" ht="15">
      <c r="A2027" s="14">
        <v>39932</v>
      </c>
      <c r="B2027" s="15">
        <v>3116.94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7"/>
    </row>
    <row r="2028" spans="1:15" ht="15">
      <c r="A2028" s="14">
        <v>39931</v>
      </c>
      <c r="B2028" s="15">
        <v>3051.02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7"/>
    </row>
    <row r="2029" spans="1:15" ht="15">
      <c r="A2029" s="14">
        <v>39930</v>
      </c>
      <c r="B2029" s="15">
        <v>3102.43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7"/>
    </row>
    <row r="2030" spans="1:15" ht="15">
      <c r="A2030" s="14">
        <v>39927</v>
      </c>
      <c r="B2030" s="15">
        <v>3102.85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7"/>
    </row>
    <row r="2031" spans="1:15" ht="15">
      <c r="A2031" s="14">
        <v>39926</v>
      </c>
      <c r="B2031" s="15">
        <v>3008.62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7"/>
    </row>
    <row r="2032" spans="1:15" ht="15">
      <c r="A2032" s="14">
        <v>39925</v>
      </c>
      <c r="B2032" s="15">
        <v>3025.24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7"/>
    </row>
    <row r="2033" spans="1:15" ht="15">
      <c r="A2033" s="14">
        <v>39924</v>
      </c>
      <c r="B2033" s="15">
        <v>2973.94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7"/>
    </row>
    <row r="2034" spans="1:15" ht="15">
      <c r="A2034" s="14">
        <v>39923</v>
      </c>
      <c r="B2034" s="15">
        <v>2969.4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7"/>
    </row>
    <row r="2035" spans="1:15" ht="15">
      <c r="A2035" s="14">
        <v>39920</v>
      </c>
      <c r="B2035" s="15">
        <v>3091.96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7"/>
    </row>
    <row r="2036" spans="1:15" ht="15">
      <c r="A2036" s="14">
        <v>39919</v>
      </c>
      <c r="B2036" s="15">
        <v>3038.18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7"/>
    </row>
    <row r="2037" spans="1:15" ht="15">
      <c r="A2037" s="14">
        <v>39918</v>
      </c>
      <c r="B2037" s="15">
        <v>2985.74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7"/>
    </row>
    <row r="2038" spans="1:15" ht="15">
      <c r="A2038" s="14">
        <v>39917</v>
      </c>
      <c r="B2038" s="15">
        <v>3000.22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7"/>
    </row>
    <row r="2039" spans="1:15" ht="15">
      <c r="A2039" s="14">
        <v>39912</v>
      </c>
      <c r="B2039" s="15">
        <v>2974.18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7"/>
    </row>
    <row r="2040" spans="1:15" ht="15">
      <c r="A2040" s="14">
        <v>39911</v>
      </c>
      <c r="B2040" s="15">
        <v>2921.06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7"/>
    </row>
    <row r="2041" spans="1:15" ht="15">
      <c r="A2041" s="14">
        <v>39910</v>
      </c>
      <c r="B2041" s="15">
        <v>2902.31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7"/>
    </row>
    <row r="2042" spans="1:15" ht="15">
      <c r="A2042" s="14">
        <v>39909</v>
      </c>
      <c r="B2042" s="15">
        <v>2929.75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7"/>
    </row>
    <row r="2043" spans="1:15" ht="15">
      <c r="A2043" s="14">
        <v>39906</v>
      </c>
      <c r="B2043" s="15">
        <v>2958.74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7"/>
    </row>
    <row r="2044" spans="1:15" ht="15">
      <c r="A2044" s="14">
        <v>39905</v>
      </c>
      <c r="B2044" s="15">
        <v>2992.06</v>
      </c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7"/>
    </row>
    <row r="2045" spans="1:15" ht="15">
      <c r="A2045" s="14">
        <v>39904</v>
      </c>
      <c r="B2045" s="15">
        <v>2839.61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7"/>
    </row>
    <row r="2046" spans="1:15" ht="15">
      <c r="A2046" s="14">
        <v>39903</v>
      </c>
      <c r="B2046" s="15">
        <v>2807.34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7"/>
    </row>
    <row r="2047" spans="1:15" ht="15">
      <c r="A2047" s="14">
        <v>39902</v>
      </c>
      <c r="B2047" s="15">
        <v>2719.34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7"/>
    </row>
    <row r="2048" spans="1:15" ht="15">
      <c r="A2048" s="14">
        <v>39899</v>
      </c>
      <c r="B2048" s="15">
        <v>2840.62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7"/>
    </row>
    <row r="2049" spans="1:15" ht="15">
      <c r="A2049" s="14">
        <v>39898</v>
      </c>
      <c r="B2049" s="15">
        <v>2892.07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7"/>
    </row>
    <row r="2050" spans="1:15" ht="15">
      <c r="A2050" s="14">
        <v>39897</v>
      </c>
      <c r="B2050" s="15">
        <v>2893.45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7"/>
    </row>
    <row r="2051" spans="1:15" ht="15">
      <c r="A2051" s="14">
        <v>39896</v>
      </c>
      <c r="B2051" s="15">
        <v>2874.39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7"/>
    </row>
    <row r="2052" spans="1:15" ht="15">
      <c r="A2052" s="14">
        <v>39895</v>
      </c>
      <c r="B2052" s="15">
        <v>2869.57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7"/>
    </row>
    <row r="2053" spans="1:15" ht="15">
      <c r="A2053" s="14">
        <v>39892</v>
      </c>
      <c r="B2053" s="15">
        <v>2791.14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7"/>
    </row>
    <row r="2054" spans="1:15" ht="15">
      <c r="A2054" s="14">
        <v>39891</v>
      </c>
      <c r="B2054" s="15">
        <v>2776.99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7"/>
    </row>
    <row r="2055" spans="1:15" ht="15">
      <c r="A2055" s="14">
        <v>39890</v>
      </c>
      <c r="B2055" s="15">
        <v>2760.34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7"/>
    </row>
    <row r="2056" spans="1:15" ht="15">
      <c r="A2056" s="14">
        <v>39889</v>
      </c>
      <c r="B2056" s="15">
        <v>2767.28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7"/>
    </row>
    <row r="2057" spans="1:15" ht="15">
      <c r="A2057" s="14">
        <v>39888</v>
      </c>
      <c r="B2057" s="15">
        <v>2791.66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7"/>
    </row>
    <row r="2058" spans="1:15" ht="15">
      <c r="A2058" s="14">
        <v>39885</v>
      </c>
      <c r="B2058" s="15">
        <v>2705.63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7"/>
    </row>
    <row r="2059" spans="1:15" ht="15">
      <c r="A2059" s="14">
        <v>39884</v>
      </c>
      <c r="B2059" s="15">
        <v>2694.25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7"/>
    </row>
    <row r="2060" spans="1:15" ht="15">
      <c r="A2060" s="14">
        <v>39883</v>
      </c>
      <c r="B2060" s="15">
        <v>2674.2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7"/>
    </row>
    <row r="2061" spans="1:15" ht="15">
      <c r="A2061" s="14">
        <v>39882</v>
      </c>
      <c r="B2061" s="15">
        <v>2663.68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7"/>
    </row>
    <row r="2062" spans="1:15" ht="15">
      <c r="A2062" s="14">
        <v>39881</v>
      </c>
      <c r="B2062" s="15">
        <v>2519.29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7"/>
    </row>
    <row r="2063" spans="1:15" ht="15">
      <c r="A2063" s="14">
        <v>39878</v>
      </c>
      <c r="B2063" s="15">
        <v>2534.4499999999998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7"/>
    </row>
    <row r="2064" spans="1:15" ht="15">
      <c r="A2064" s="14">
        <v>39877</v>
      </c>
      <c r="B2064" s="15">
        <v>2569.63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7"/>
    </row>
    <row r="2065" spans="1:15" ht="15">
      <c r="A2065" s="14">
        <v>39876</v>
      </c>
      <c r="B2065" s="15">
        <v>2675.68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7"/>
    </row>
    <row r="2066" spans="1:15" ht="15">
      <c r="A2066" s="14">
        <v>39875</v>
      </c>
      <c r="B2066" s="15">
        <v>2554.5500000000002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7"/>
    </row>
    <row r="2067" spans="1:15" ht="15">
      <c r="A2067" s="14">
        <v>39874</v>
      </c>
      <c r="B2067" s="15">
        <v>2581.46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7"/>
    </row>
    <row r="2068" spans="1:15" ht="15">
      <c r="A2068" s="14">
        <v>39871</v>
      </c>
      <c r="B2068" s="15">
        <v>2702.48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7"/>
    </row>
    <row r="2069" spans="1:15" ht="15">
      <c r="A2069" s="14">
        <v>39870</v>
      </c>
      <c r="B2069" s="15">
        <v>2744.84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7"/>
    </row>
    <row r="2070" spans="1:15" ht="15">
      <c r="A2070" s="14">
        <v>39869</v>
      </c>
      <c r="B2070" s="15">
        <v>2696.92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7"/>
    </row>
    <row r="2071" spans="1:15" ht="15">
      <c r="A2071" s="14">
        <v>39868</v>
      </c>
      <c r="B2071" s="15">
        <v>2708.05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7"/>
    </row>
    <row r="2072" spans="1:15" ht="15">
      <c r="A2072" s="14">
        <v>39867</v>
      </c>
      <c r="B2072" s="15">
        <v>2727.87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7"/>
    </row>
    <row r="2073" spans="1:15" ht="15">
      <c r="A2073" s="14">
        <v>39864</v>
      </c>
      <c r="B2073" s="15">
        <v>2750.55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7"/>
    </row>
    <row r="2074" spans="1:15" ht="15">
      <c r="A2074" s="14">
        <v>39863</v>
      </c>
      <c r="B2074" s="15">
        <v>2872.6</v>
      </c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7"/>
    </row>
    <row r="2075" spans="1:15" ht="15">
      <c r="A2075" s="14">
        <v>39862</v>
      </c>
      <c r="B2075" s="15">
        <v>2874.07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7"/>
    </row>
    <row r="2076" spans="1:15" ht="15">
      <c r="A2076" s="14">
        <v>39861</v>
      </c>
      <c r="B2076" s="15">
        <v>2875.23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7"/>
    </row>
    <row r="2077" spans="1:15" ht="15">
      <c r="A2077" s="14">
        <v>39860</v>
      </c>
      <c r="B2077" s="15">
        <v>2962.22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7"/>
    </row>
    <row r="2078" spans="1:15" ht="15">
      <c r="A2078" s="14">
        <v>39857</v>
      </c>
      <c r="B2078" s="15">
        <v>2997.86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7"/>
    </row>
    <row r="2079" spans="1:15" ht="15">
      <c r="A2079" s="14">
        <v>39856</v>
      </c>
      <c r="B2079" s="15">
        <v>2964.34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7"/>
    </row>
    <row r="2080" spans="1:15" ht="15">
      <c r="A2080" s="14">
        <v>39855</v>
      </c>
      <c r="B2080" s="15">
        <v>3027.72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7"/>
    </row>
    <row r="2081" spans="1:15" ht="15">
      <c r="A2081" s="14">
        <v>39854</v>
      </c>
      <c r="B2081" s="15">
        <v>3020.75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7"/>
    </row>
    <row r="2082" spans="1:15" ht="15">
      <c r="A2082" s="14">
        <v>39853</v>
      </c>
      <c r="B2082" s="15">
        <v>3134.87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7"/>
    </row>
    <row r="2083" spans="1:15" ht="15">
      <c r="A2083" s="14">
        <v>39850</v>
      </c>
      <c r="B2083" s="15">
        <v>3122.79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7"/>
    </row>
    <row r="2084" spans="1:15" ht="15">
      <c r="A2084" s="14">
        <v>39849</v>
      </c>
      <c r="B2084" s="15">
        <v>3066.29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7"/>
    </row>
    <row r="2085" spans="1:15" ht="15">
      <c r="A2085" s="14">
        <v>39848</v>
      </c>
      <c r="B2085" s="15">
        <v>3068.99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7"/>
    </row>
    <row r="2086" spans="1:15" ht="15">
      <c r="A2086" s="14">
        <v>39847</v>
      </c>
      <c r="B2086" s="15">
        <v>2982.39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7"/>
    </row>
    <row r="2087" spans="1:15" ht="15">
      <c r="A2087" s="14">
        <v>39846</v>
      </c>
      <c r="B2087" s="15">
        <v>2930.05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7"/>
    </row>
    <row r="2088" spans="1:15" ht="15">
      <c r="A2088" s="14">
        <v>39843</v>
      </c>
      <c r="B2088" s="15">
        <v>2973.92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7"/>
    </row>
    <row r="2089" spans="1:15" ht="15">
      <c r="A2089" s="14">
        <v>39842</v>
      </c>
      <c r="B2089" s="15">
        <v>3009.75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7"/>
    </row>
    <row r="2090" spans="1:15" ht="15">
      <c r="A2090" s="14">
        <v>39841</v>
      </c>
      <c r="B2090" s="15">
        <v>3076.01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7"/>
    </row>
    <row r="2091" spans="1:15" ht="15">
      <c r="A2091" s="14">
        <v>39840</v>
      </c>
      <c r="B2091" s="15">
        <v>2954.53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7"/>
    </row>
    <row r="2092" spans="1:15" ht="15">
      <c r="A2092" s="14">
        <v>39839</v>
      </c>
      <c r="B2092" s="15">
        <v>2955.37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7"/>
    </row>
    <row r="2093" spans="1:15" ht="15">
      <c r="A2093" s="14">
        <v>39836</v>
      </c>
      <c r="B2093" s="15">
        <v>2849.14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7"/>
    </row>
    <row r="2094" spans="1:15" ht="15">
      <c r="A2094" s="14">
        <v>39835</v>
      </c>
      <c r="B2094" s="15">
        <v>2869.62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7"/>
    </row>
    <row r="2095" spans="1:15" ht="15">
      <c r="A2095" s="14">
        <v>39834</v>
      </c>
      <c r="B2095" s="15">
        <v>2905.57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7"/>
    </row>
    <row r="2096" spans="1:15" ht="15">
      <c r="A2096" s="14">
        <v>39833</v>
      </c>
      <c r="B2096" s="15">
        <v>2925.28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7"/>
    </row>
    <row r="2097" spans="1:15" ht="15">
      <c r="A2097" s="14">
        <v>39832</v>
      </c>
      <c r="B2097" s="15">
        <v>2989.69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7"/>
    </row>
    <row r="2098" spans="1:15" ht="15">
      <c r="A2098" s="14">
        <v>39829</v>
      </c>
      <c r="B2098" s="15">
        <v>3016.75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7"/>
    </row>
    <row r="2099" spans="1:15" ht="15">
      <c r="A2099" s="14">
        <v>39828</v>
      </c>
      <c r="B2099" s="15">
        <v>2995.88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7"/>
    </row>
    <row r="2100" spans="1:15" ht="15">
      <c r="A2100" s="14">
        <v>39827</v>
      </c>
      <c r="B2100" s="15">
        <v>3052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7"/>
    </row>
    <row r="2101" spans="1:15" ht="15">
      <c r="A2101" s="14">
        <v>39826</v>
      </c>
      <c r="B2101" s="15">
        <v>3197.89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7"/>
    </row>
    <row r="2102" spans="1:15" ht="15">
      <c r="A2102" s="14">
        <v>39825</v>
      </c>
      <c r="B2102" s="15">
        <v>3246.12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7"/>
    </row>
    <row r="2103" spans="1:15" ht="15">
      <c r="A2103" s="14">
        <v>39822</v>
      </c>
      <c r="B2103" s="15">
        <v>3299.5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7"/>
    </row>
    <row r="2104" spans="1:15" ht="15">
      <c r="A2104" s="14">
        <v>39821</v>
      </c>
      <c r="B2104" s="15">
        <v>3324.33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7"/>
    </row>
    <row r="2105" spans="1:15" ht="15">
      <c r="A2105" s="14">
        <v>39820</v>
      </c>
      <c r="B2105" s="15">
        <v>3346.09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7"/>
    </row>
    <row r="2106" spans="1:15" ht="15">
      <c r="A2106" s="14">
        <v>39819</v>
      </c>
      <c r="B2106" s="15">
        <v>3396.22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7"/>
    </row>
    <row r="2107" spans="1:15" ht="15">
      <c r="A2107" s="14">
        <v>39818</v>
      </c>
      <c r="B2107" s="15">
        <v>3359.92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7"/>
    </row>
    <row r="2108" spans="1:15" ht="15">
      <c r="A2108" s="14">
        <v>39815</v>
      </c>
      <c r="B2108" s="15">
        <v>3349.69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7"/>
    </row>
    <row r="2109" spans="1:15" ht="15">
      <c r="A2109" s="14">
        <v>39813</v>
      </c>
      <c r="B2109" s="15">
        <v>3217.97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7"/>
    </row>
    <row r="2110" spans="1:15" ht="15">
      <c r="A2110" s="14">
        <v>39812</v>
      </c>
      <c r="B2110" s="15">
        <v>3217.13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7"/>
    </row>
    <row r="2111" spans="1:15" ht="15">
      <c r="A2111" s="14">
        <v>39811</v>
      </c>
      <c r="B2111" s="15">
        <v>3130.72</v>
      </c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7"/>
    </row>
    <row r="2112" spans="1:15" ht="15">
      <c r="A2112" s="14">
        <v>39806</v>
      </c>
      <c r="B2112" s="15">
        <v>3116.21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7"/>
    </row>
    <row r="2113" spans="1:15" ht="15">
      <c r="A2113" s="14">
        <v>39805</v>
      </c>
      <c r="B2113" s="15">
        <v>3128.41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7"/>
    </row>
    <row r="2114" spans="1:15" ht="15">
      <c r="A2114" s="14">
        <v>39804</v>
      </c>
      <c r="B2114" s="15">
        <v>3151.36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7"/>
    </row>
    <row r="2115" spans="1:15" ht="15">
      <c r="A2115" s="14">
        <v>39801</v>
      </c>
      <c r="B2115" s="15">
        <v>3225.9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7"/>
    </row>
    <row r="2116" spans="1:15" ht="15">
      <c r="A2116" s="14">
        <v>39800</v>
      </c>
      <c r="B2116" s="15">
        <v>3234.15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7"/>
    </row>
    <row r="2117" spans="1:15" ht="15">
      <c r="A2117" s="14">
        <v>39799</v>
      </c>
      <c r="B2117" s="15">
        <v>3241.92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7"/>
    </row>
    <row r="2118" spans="1:15" ht="15">
      <c r="A2118" s="14">
        <v>39798</v>
      </c>
      <c r="B2118" s="15">
        <v>3251.66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7"/>
    </row>
    <row r="2119" spans="1:15" ht="15">
      <c r="A2119" s="14">
        <v>39797</v>
      </c>
      <c r="B2119" s="15">
        <v>3185.66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7"/>
    </row>
    <row r="2120" spans="1:15" ht="15">
      <c r="A2120" s="14">
        <v>39794</v>
      </c>
      <c r="B2120" s="15">
        <v>3213.6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7"/>
    </row>
    <row r="2121" spans="1:15" ht="15">
      <c r="A2121" s="14">
        <v>39793</v>
      </c>
      <c r="B2121" s="15">
        <v>3306.13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7"/>
    </row>
    <row r="2122" spans="1:15" ht="15">
      <c r="A2122" s="14">
        <v>39792</v>
      </c>
      <c r="B2122" s="15">
        <v>3320.31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7"/>
    </row>
    <row r="2123" spans="1:15" ht="15">
      <c r="A2123" s="14">
        <v>39791</v>
      </c>
      <c r="B2123" s="15">
        <v>3297.8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7"/>
    </row>
    <row r="2124" spans="1:15" ht="15">
      <c r="A2124" s="14">
        <v>39790</v>
      </c>
      <c r="B2124" s="15">
        <v>3247.48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7"/>
    </row>
    <row r="2125" spans="1:15" ht="15">
      <c r="A2125" s="14">
        <v>39787</v>
      </c>
      <c r="B2125" s="15">
        <v>2988.01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7"/>
    </row>
    <row r="2126" spans="1:15" ht="15">
      <c r="A2126" s="14">
        <v>39786</v>
      </c>
      <c r="B2126" s="15">
        <v>3161.16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7"/>
    </row>
    <row r="2127" spans="1:15" ht="15">
      <c r="A2127" s="14">
        <v>39785</v>
      </c>
      <c r="B2127" s="15">
        <v>3166.65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7"/>
    </row>
    <row r="2128" spans="1:15" ht="15">
      <c r="A2128" s="14">
        <v>39784</v>
      </c>
      <c r="B2128" s="15">
        <v>3152.9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7"/>
    </row>
    <row r="2129" spans="1:15" ht="15">
      <c r="A2129" s="14">
        <v>39783</v>
      </c>
      <c r="B2129" s="15">
        <v>3080.43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7"/>
    </row>
    <row r="2130" spans="1:15" ht="15">
      <c r="A2130" s="14">
        <v>39780</v>
      </c>
      <c r="B2130" s="15">
        <v>3262.68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7"/>
    </row>
    <row r="2131" spans="1:15" ht="15">
      <c r="A2131" s="14">
        <v>39779</v>
      </c>
      <c r="B2131" s="15">
        <v>3250.39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7"/>
    </row>
    <row r="2132" spans="1:15" ht="15">
      <c r="A2132" s="14">
        <v>39778</v>
      </c>
      <c r="B2132" s="15">
        <v>3169.85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7"/>
    </row>
    <row r="2133" spans="1:15" ht="15">
      <c r="A2133" s="14">
        <v>39777</v>
      </c>
      <c r="B2133" s="15">
        <v>3209.56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7"/>
    </row>
    <row r="2134" spans="1:15" ht="15">
      <c r="A2134" s="14">
        <v>39776</v>
      </c>
      <c r="B2134" s="15">
        <v>3172.11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7"/>
    </row>
    <row r="2135" spans="1:15" ht="15">
      <c r="A2135" s="14">
        <v>39773</v>
      </c>
      <c r="B2135" s="15">
        <v>2881.26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7"/>
    </row>
    <row r="2136" spans="1:15" ht="15">
      <c r="A2136" s="14">
        <v>39772</v>
      </c>
      <c r="B2136" s="15">
        <v>2980.42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7"/>
    </row>
    <row r="2137" spans="1:15" ht="15">
      <c r="A2137" s="14">
        <v>39771</v>
      </c>
      <c r="B2137" s="15">
        <v>3087.89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7"/>
    </row>
    <row r="2138" spans="1:15" ht="15">
      <c r="A2138" s="14">
        <v>39770</v>
      </c>
      <c r="B2138" s="15">
        <v>3217.4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7"/>
    </row>
    <row r="2139" spans="1:15" ht="15">
      <c r="A2139" s="14">
        <v>39769</v>
      </c>
      <c r="B2139" s="15">
        <v>3182.03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7"/>
    </row>
    <row r="2140" spans="1:15" ht="15">
      <c r="A2140" s="14">
        <v>39766</v>
      </c>
      <c r="B2140" s="15">
        <v>3291.47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7"/>
    </row>
    <row r="2141" spans="1:15" ht="15">
      <c r="A2141" s="14">
        <v>39765</v>
      </c>
      <c r="B2141" s="15">
        <v>3269.46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7"/>
    </row>
    <row r="2142" spans="1:15" ht="15">
      <c r="A2142" s="14">
        <v>39764</v>
      </c>
      <c r="B2142" s="15">
        <v>3233.96</v>
      </c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7"/>
    </row>
    <row r="2143" spans="1:15" ht="15">
      <c r="A2143" s="14">
        <v>39763</v>
      </c>
      <c r="B2143" s="15">
        <v>3336.41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7"/>
    </row>
    <row r="2144" spans="1:15" ht="15">
      <c r="A2144" s="14">
        <v>39762</v>
      </c>
      <c r="B2144" s="15">
        <v>3505.75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7"/>
    </row>
    <row r="2145" spans="1:15" ht="15">
      <c r="A2145" s="14">
        <v>39759</v>
      </c>
      <c r="B2145" s="15">
        <v>3469.12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7"/>
    </row>
    <row r="2146" spans="1:15" ht="15">
      <c r="A2146" s="14">
        <v>39758</v>
      </c>
      <c r="B2146" s="15">
        <v>3387.25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7"/>
    </row>
    <row r="2147" spans="1:15" ht="15">
      <c r="A2147" s="14">
        <v>39757</v>
      </c>
      <c r="B2147" s="15">
        <v>3618.11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7"/>
    </row>
    <row r="2148" spans="1:15" ht="15">
      <c r="A2148" s="14">
        <v>39756</v>
      </c>
      <c r="B2148" s="15">
        <v>3691.09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7"/>
    </row>
    <row r="2149" spans="1:15" ht="15">
      <c r="A2149" s="14">
        <v>39755</v>
      </c>
      <c r="B2149" s="15">
        <v>3527.97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7"/>
    </row>
    <row r="2150" spans="1:15" ht="15">
      <c r="A2150" s="14">
        <v>39752</v>
      </c>
      <c r="B2150" s="15">
        <v>3487.07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7"/>
    </row>
    <row r="2151" spans="1:15" ht="15">
      <c r="A2151" s="14">
        <v>39751</v>
      </c>
      <c r="B2151" s="15">
        <v>3407.82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7"/>
    </row>
    <row r="2152" spans="1:15" ht="15">
      <c r="A2152" s="14">
        <v>39750</v>
      </c>
      <c r="B2152" s="15">
        <v>3402.57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7"/>
    </row>
    <row r="2153" spans="1:15" ht="15">
      <c r="A2153" s="14">
        <v>39749</v>
      </c>
      <c r="B2153" s="15">
        <v>3114.92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7"/>
    </row>
    <row r="2154" spans="1:15" ht="15">
      <c r="A2154" s="14">
        <v>39748</v>
      </c>
      <c r="B2154" s="15">
        <v>3067.35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7"/>
    </row>
    <row r="2155" spans="1:15" ht="15">
      <c r="A2155" s="14">
        <v>39745</v>
      </c>
      <c r="B2155" s="15">
        <v>3193.79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7"/>
    </row>
    <row r="2156" spans="1:15" ht="15">
      <c r="A2156" s="14">
        <v>39744</v>
      </c>
      <c r="B2156" s="15">
        <v>3310.87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7"/>
    </row>
    <row r="2157" spans="1:15" ht="15">
      <c r="A2157" s="14">
        <v>39743</v>
      </c>
      <c r="B2157" s="15">
        <v>3298.18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7"/>
    </row>
    <row r="2158" spans="1:15" ht="15">
      <c r="A2158" s="14">
        <v>39742</v>
      </c>
      <c r="B2158" s="15">
        <v>3475.4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7"/>
    </row>
    <row r="2159" spans="1:15" ht="15">
      <c r="A2159" s="14">
        <v>39741</v>
      </c>
      <c r="B2159" s="15">
        <v>3448.51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7"/>
    </row>
    <row r="2160" spans="1:15" ht="15">
      <c r="A2160" s="14">
        <v>39738</v>
      </c>
      <c r="B2160" s="15">
        <v>3329.92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7"/>
    </row>
    <row r="2161" spans="1:15" ht="15">
      <c r="A2161" s="14">
        <v>39737</v>
      </c>
      <c r="B2161" s="15">
        <v>3181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7"/>
    </row>
    <row r="2162" spans="1:15" ht="15">
      <c r="A2162" s="14">
        <v>39736</v>
      </c>
      <c r="B2162" s="15">
        <v>3381.07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7"/>
    </row>
    <row r="2163" spans="1:15" ht="15">
      <c r="A2163" s="14">
        <v>39735</v>
      </c>
      <c r="B2163" s="15">
        <v>3628.52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7"/>
    </row>
    <row r="2164" spans="1:15" ht="15">
      <c r="A2164" s="14">
        <v>39734</v>
      </c>
      <c r="B2164" s="15">
        <v>3531.5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7"/>
    </row>
    <row r="2165" spans="1:15" ht="15">
      <c r="A2165" s="14">
        <v>39731</v>
      </c>
      <c r="B2165" s="15">
        <v>3176.49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7"/>
    </row>
    <row r="2166" spans="1:15" ht="15">
      <c r="A2166" s="14">
        <v>39730</v>
      </c>
      <c r="B2166" s="15">
        <v>3442.7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7"/>
    </row>
    <row r="2167" spans="1:15" ht="15">
      <c r="A2167" s="14">
        <v>39729</v>
      </c>
      <c r="B2167" s="15">
        <v>3496.89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7"/>
    </row>
    <row r="2168" spans="1:15" ht="15">
      <c r="A2168" s="14">
        <v>39728</v>
      </c>
      <c r="B2168" s="15">
        <v>3732.22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7"/>
    </row>
    <row r="2169" spans="1:15" ht="15">
      <c r="A2169" s="14">
        <v>39727</v>
      </c>
      <c r="B2169" s="15">
        <v>3711.98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7"/>
    </row>
    <row r="2170" spans="1:15" ht="15">
      <c r="A2170" s="14">
        <v>39724</v>
      </c>
      <c r="B2170" s="15">
        <v>4080.75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7"/>
    </row>
    <row r="2171" spans="1:15" ht="15">
      <c r="A2171" s="14">
        <v>39723</v>
      </c>
      <c r="B2171" s="15">
        <v>3963.28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7"/>
    </row>
    <row r="2172" spans="1:15" ht="15">
      <c r="A2172" s="14">
        <v>39722</v>
      </c>
      <c r="B2172" s="15">
        <v>4054.54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7"/>
    </row>
    <row r="2173" spans="1:15" ht="15">
      <c r="A2173" s="14">
        <v>39721</v>
      </c>
      <c r="B2173" s="15">
        <v>4032.1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7"/>
    </row>
    <row r="2174" spans="1:15" ht="15">
      <c r="A2174" s="14">
        <v>39720</v>
      </c>
      <c r="B2174" s="15">
        <v>3953.48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7"/>
    </row>
    <row r="2175" spans="1:15" ht="15">
      <c r="A2175" s="14">
        <v>39717</v>
      </c>
      <c r="B2175" s="15">
        <v>4163.38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7"/>
    </row>
    <row r="2176" spans="1:15" ht="15">
      <c r="A2176" s="14">
        <v>39716</v>
      </c>
      <c r="B2176" s="15">
        <v>4226.8100000000004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7"/>
    </row>
    <row r="2177" spans="1:15" ht="15">
      <c r="A2177" s="14">
        <v>39715</v>
      </c>
      <c r="B2177" s="15">
        <v>4114.54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7"/>
    </row>
    <row r="2178" spans="1:15" ht="15">
      <c r="A2178" s="14">
        <v>39714</v>
      </c>
      <c r="B2178" s="15">
        <v>4139.82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7"/>
    </row>
    <row r="2179" spans="1:15" ht="15">
      <c r="A2179" s="14">
        <v>39713</v>
      </c>
      <c r="B2179" s="15">
        <v>4223.51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7"/>
    </row>
    <row r="2180" spans="1:15" ht="15">
      <c r="A2180" s="14">
        <v>39710</v>
      </c>
      <c r="B2180" s="15">
        <v>4324.87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7"/>
    </row>
    <row r="2181" spans="1:15" ht="15">
      <c r="A2181" s="14">
        <v>39709</v>
      </c>
      <c r="B2181" s="15">
        <v>3957.86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7"/>
    </row>
    <row r="2182" spans="1:15" ht="15">
      <c r="A2182" s="14">
        <v>39708</v>
      </c>
      <c r="B2182" s="15">
        <v>4000.11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7"/>
    </row>
    <row r="2183" spans="1:15" ht="15">
      <c r="A2183" s="14">
        <v>39707</v>
      </c>
      <c r="B2183" s="15">
        <v>4087.4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7"/>
    </row>
    <row r="2184" spans="1:15" ht="15">
      <c r="A2184" s="14">
        <v>39706</v>
      </c>
      <c r="B2184" s="15">
        <v>4168.97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7"/>
    </row>
    <row r="2185" spans="1:15" ht="15">
      <c r="A2185" s="14">
        <v>39703</v>
      </c>
      <c r="B2185" s="15">
        <v>4332.66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7"/>
    </row>
    <row r="2186" spans="1:15" ht="15">
      <c r="A2186" s="14">
        <v>39702</v>
      </c>
      <c r="B2186" s="15">
        <v>4249.07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7"/>
    </row>
    <row r="2187" spans="1:15" ht="15">
      <c r="A2187" s="14">
        <v>39701</v>
      </c>
      <c r="B2187" s="15">
        <v>4283.66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7"/>
    </row>
    <row r="2188" spans="1:15" ht="15">
      <c r="A2188" s="14">
        <v>39700</v>
      </c>
      <c r="B2188" s="15">
        <v>4293.34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7"/>
    </row>
    <row r="2189" spans="1:15" ht="15">
      <c r="A2189" s="14">
        <v>39699</v>
      </c>
      <c r="B2189" s="15">
        <v>4340.18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7"/>
    </row>
    <row r="2190" spans="1:15" ht="15">
      <c r="A2190" s="14">
        <v>39696</v>
      </c>
      <c r="B2190" s="15">
        <v>4196.66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7"/>
    </row>
    <row r="2191" spans="1:15" ht="15">
      <c r="A2191" s="14">
        <v>39695</v>
      </c>
      <c r="B2191" s="15">
        <v>4304.01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7"/>
    </row>
    <row r="2192" spans="1:15" ht="15">
      <c r="A2192" s="14">
        <v>39694</v>
      </c>
      <c r="B2192" s="15">
        <v>4447.13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7"/>
    </row>
    <row r="2193" spans="1:15" ht="15">
      <c r="A2193" s="14">
        <v>39693</v>
      </c>
      <c r="B2193" s="15">
        <v>4539.07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7"/>
    </row>
    <row r="2194" spans="1:15" ht="15">
      <c r="A2194" s="14">
        <v>39692</v>
      </c>
      <c r="B2194" s="15">
        <v>4472.13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7"/>
    </row>
    <row r="2195" spans="1:15" ht="15">
      <c r="A2195" s="14">
        <v>39689</v>
      </c>
      <c r="B2195" s="15">
        <v>4482.6000000000004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7"/>
    </row>
    <row r="2196" spans="1:15" ht="15">
      <c r="A2196" s="14">
        <v>39688</v>
      </c>
      <c r="B2196" s="15">
        <v>4461.49</v>
      </c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7"/>
    </row>
    <row r="2197" spans="1:15" ht="15">
      <c r="A2197" s="14">
        <v>39687</v>
      </c>
      <c r="B2197" s="15">
        <v>4373.08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7"/>
    </row>
    <row r="2198" spans="1:15" ht="15">
      <c r="A2198" s="14">
        <v>39686</v>
      </c>
      <c r="B2198" s="15">
        <v>4368.55</v>
      </c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7"/>
    </row>
    <row r="2199" spans="1:15" ht="15">
      <c r="A2199" s="14">
        <v>39685</v>
      </c>
      <c r="B2199" s="15">
        <v>4355.87</v>
      </c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7"/>
    </row>
    <row r="2200" spans="1:15" ht="15">
      <c r="A2200" s="14">
        <v>39682</v>
      </c>
      <c r="B2200" s="15">
        <v>4400.45</v>
      </c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7"/>
    </row>
    <row r="2201" spans="1:15" ht="15">
      <c r="A2201" s="14">
        <v>39681</v>
      </c>
      <c r="B2201" s="15">
        <v>4304.6099999999997</v>
      </c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7"/>
    </row>
    <row r="2202" spans="1:15" ht="15">
      <c r="A2202" s="14">
        <v>39680</v>
      </c>
      <c r="B2202" s="15">
        <v>4365.87</v>
      </c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7"/>
    </row>
    <row r="2203" spans="1:15" ht="15">
      <c r="A2203" s="14">
        <v>39679</v>
      </c>
      <c r="B2203" s="15">
        <v>4332.79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7"/>
    </row>
    <row r="2204" spans="1:15" ht="15">
      <c r="A2204" s="14">
        <v>39678</v>
      </c>
      <c r="B2204" s="15">
        <v>4448.84</v>
      </c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7"/>
    </row>
    <row r="2205" spans="1:15" ht="15">
      <c r="A2205" s="14">
        <v>39675</v>
      </c>
      <c r="B2205" s="15">
        <v>4453.62</v>
      </c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7"/>
    </row>
    <row r="2206" spans="1:15" ht="15">
      <c r="A2206" s="14">
        <v>39674</v>
      </c>
      <c r="B2206" s="15">
        <v>4420.91</v>
      </c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7"/>
    </row>
    <row r="2207" spans="1:15" ht="15">
      <c r="A2207" s="14">
        <v>39673</v>
      </c>
      <c r="B2207" s="15">
        <v>4402.97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7"/>
    </row>
    <row r="2208" spans="1:15" ht="15">
      <c r="A2208" s="14">
        <v>39672</v>
      </c>
      <c r="B2208" s="15">
        <v>4518.4799999999996</v>
      </c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7"/>
    </row>
    <row r="2209" spans="1:15" ht="15">
      <c r="A2209" s="14">
        <v>39671</v>
      </c>
      <c r="B2209" s="15">
        <v>4538.49</v>
      </c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7"/>
    </row>
    <row r="2210" spans="1:15" ht="15">
      <c r="A2210" s="14">
        <v>39668</v>
      </c>
      <c r="B2210" s="15">
        <v>4491.8500000000004</v>
      </c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7"/>
    </row>
    <row r="2211" spans="1:15" ht="15">
      <c r="A2211" s="14">
        <v>39667</v>
      </c>
      <c r="B2211" s="15">
        <v>4457.43</v>
      </c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7"/>
    </row>
    <row r="2212" spans="1:15" ht="15">
      <c r="A2212" s="14">
        <v>39666</v>
      </c>
      <c r="B2212" s="15">
        <v>4448.33</v>
      </c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7"/>
    </row>
    <row r="2213" spans="1:15" ht="15">
      <c r="A2213" s="14">
        <v>39665</v>
      </c>
      <c r="B2213" s="15">
        <v>4386.3500000000004</v>
      </c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7"/>
    </row>
    <row r="2214" spans="1:15" ht="15">
      <c r="A2214" s="14">
        <v>39664</v>
      </c>
      <c r="B2214" s="15">
        <v>4280.63</v>
      </c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7"/>
    </row>
    <row r="2215" spans="1:15" ht="15">
      <c r="A2215" s="14">
        <v>39661</v>
      </c>
      <c r="B2215" s="15">
        <v>4314.34</v>
      </c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7"/>
    </row>
    <row r="2216" spans="1:15" ht="15">
      <c r="A2216" s="14">
        <v>39660</v>
      </c>
      <c r="B2216" s="15">
        <v>4392.3599999999997</v>
      </c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7"/>
    </row>
    <row r="2217" spans="1:15" ht="15">
      <c r="A2217" s="14">
        <v>39659</v>
      </c>
      <c r="B2217" s="15">
        <v>4400.55</v>
      </c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7"/>
    </row>
    <row r="2218" spans="1:15" ht="15">
      <c r="A2218" s="14">
        <v>39658</v>
      </c>
      <c r="B2218" s="15">
        <v>4320.49</v>
      </c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7"/>
    </row>
    <row r="2219" spans="1:15" ht="15">
      <c r="A2219" s="14">
        <v>39657</v>
      </c>
      <c r="B2219" s="15">
        <v>4324.45</v>
      </c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7"/>
    </row>
    <row r="2220" spans="1:15" ht="15">
      <c r="A2220" s="14">
        <v>39654</v>
      </c>
      <c r="B2220" s="15">
        <v>4377.18</v>
      </c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7"/>
    </row>
    <row r="2221" spans="1:15" ht="15">
      <c r="A2221" s="14">
        <v>39653</v>
      </c>
      <c r="B2221" s="15">
        <v>4347.99</v>
      </c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7"/>
    </row>
    <row r="2222" spans="1:15" ht="15">
      <c r="A2222" s="14">
        <v>39652</v>
      </c>
      <c r="B2222" s="15">
        <v>4408.74</v>
      </c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7"/>
    </row>
    <row r="2223" spans="1:15" ht="15">
      <c r="A2223" s="14">
        <v>39651</v>
      </c>
      <c r="B2223" s="15">
        <v>4327.26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7"/>
    </row>
    <row r="2224" spans="1:15" ht="15">
      <c r="A2224" s="14">
        <v>39650</v>
      </c>
      <c r="B2224" s="15">
        <v>4327.1400000000003</v>
      </c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7"/>
    </row>
    <row r="2225" spans="1:15" ht="15">
      <c r="A2225" s="14">
        <v>39647</v>
      </c>
      <c r="B2225" s="15">
        <v>4299.3599999999997</v>
      </c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7"/>
    </row>
    <row r="2226" spans="1:15" ht="15">
      <c r="A2226" s="14">
        <v>39646</v>
      </c>
      <c r="B2226" s="15">
        <v>4225.99</v>
      </c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7"/>
    </row>
    <row r="2227" spans="1:15" ht="15">
      <c r="A2227" s="14">
        <v>39645</v>
      </c>
      <c r="B2227" s="15">
        <v>4112.45</v>
      </c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7"/>
    </row>
    <row r="2228" spans="1:15" ht="15">
      <c r="A2228" s="14">
        <v>39644</v>
      </c>
      <c r="B2228" s="15">
        <v>4061.15</v>
      </c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7"/>
    </row>
    <row r="2229" spans="1:15" ht="15">
      <c r="A2229" s="14">
        <v>39643</v>
      </c>
      <c r="B2229" s="15">
        <v>4142.53</v>
      </c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7"/>
    </row>
    <row r="2230" spans="1:15" ht="15">
      <c r="A2230" s="14">
        <v>39640</v>
      </c>
      <c r="B2230" s="15">
        <v>4100.6400000000003</v>
      </c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7"/>
    </row>
    <row r="2231" spans="1:15" ht="15">
      <c r="A2231" s="14">
        <v>39639</v>
      </c>
      <c r="B2231" s="15">
        <v>4231.5600000000004</v>
      </c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7"/>
    </row>
    <row r="2232" spans="1:15" ht="15">
      <c r="A2232" s="14">
        <v>39638</v>
      </c>
      <c r="B2232" s="15">
        <v>4339.66</v>
      </c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7"/>
    </row>
    <row r="2233" spans="1:15" ht="15">
      <c r="A2233" s="14">
        <v>39637</v>
      </c>
      <c r="B2233" s="15">
        <v>4275.6099999999997</v>
      </c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7"/>
    </row>
    <row r="2234" spans="1:15" ht="15">
      <c r="A2234" s="14">
        <v>39636</v>
      </c>
      <c r="B2234" s="15">
        <v>4342.59</v>
      </c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7"/>
    </row>
    <row r="2235" spans="1:15" ht="15">
      <c r="A2235" s="14">
        <v>39633</v>
      </c>
      <c r="B2235" s="15">
        <v>4266</v>
      </c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7"/>
    </row>
    <row r="2236" spans="1:15" ht="15">
      <c r="A2236" s="14">
        <v>39632</v>
      </c>
      <c r="B2236" s="15">
        <v>4343.99</v>
      </c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7"/>
    </row>
    <row r="2237" spans="1:15" ht="15">
      <c r="A2237" s="14">
        <v>39631</v>
      </c>
      <c r="B2237" s="15">
        <v>4296.4799999999996</v>
      </c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7"/>
    </row>
    <row r="2238" spans="1:15" ht="15">
      <c r="A2238" s="14">
        <v>39630</v>
      </c>
      <c r="B2238" s="15">
        <v>4341.21</v>
      </c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7"/>
    </row>
    <row r="2239" spans="1:15" ht="15">
      <c r="A2239" s="14">
        <v>39629</v>
      </c>
      <c r="B2239" s="15">
        <v>4434.8500000000004</v>
      </c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7"/>
    </row>
    <row r="2240" spans="1:15" ht="15">
      <c r="A2240" s="14">
        <v>39626</v>
      </c>
      <c r="B2240" s="15">
        <v>4397.32</v>
      </c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7"/>
    </row>
    <row r="2241" spans="1:15" ht="15">
      <c r="A2241" s="14">
        <v>39625</v>
      </c>
      <c r="B2241" s="15">
        <v>4426.1899999999996</v>
      </c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7"/>
    </row>
    <row r="2242" spans="1:15" ht="15">
      <c r="A2242" s="14">
        <v>39624</v>
      </c>
      <c r="B2242" s="15">
        <v>4536.29</v>
      </c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7"/>
    </row>
    <row r="2243" spans="1:15" ht="15">
      <c r="A2243" s="14">
        <v>39623</v>
      </c>
      <c r="B2243" s="15">
        <v>4473.76</v>
      </c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7"/>
    </row>
    <row r="2244" spans="1:15" ht="15">
      <c r="A2244" s="14">
        <v>39622</v>
      </c>
      <c r="B2244" s="15">
        <v>4511.37</v>
      </c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7"/>
    </row>
    <row r="2245" spans="1:15" ht="15">
      <c r="A2245" s="14">
        <v>39619</v>
      </c>
      <c r="B2245" s="15">
        <v>4509.2700000000004</v>
      </c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7"/>
    </row>
    <row r="2246" spans="1:15" ht="15">
      <c r="A2246" s="14">
        <v>39618</v>
      </c>
      <c r="B2246" s="15">
        <v>4591.3900000000003</v>
      </c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7"/>
    </row>
    <row r="2247" spans="1:15" ht="15">
      <c r="A2247" s="14">
        <v>39617</v>
      </c>
      <c r="B2247" s="15">
        <v>4618.75</v>
      </c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7"/>
    </row>
    <row r="2248" spans="1:15" ht="15">
      <c r="A2248" s="14">
        <v>39616</v>
      </c>
      <c r="B2248" s="15">
        <v>4686.33</v>
      </c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7"/>
    </row>
    <row r="2249" spans="1:15" ht="15">
      <c r="A2249" s="14">
        <v>39615</v>
      </c>
      <c r="B2249" s="15">
        <v>4657.74</v>
      </c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7"/>
    </row>
    <row r="2250" spans="1:15" ht="15">
      <c r="A2250" s="14">
        <v>39612</v>
      </c>
      <c r="B2250" s="15">
        <v>4682.3</v>
      </c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7"/>
    </row>
    <row r="2251" spans="1:15" ht="15">
      <c r="A2251" s="14">
        <v>39611</v>
      </c>
      <c r="B2251" s="15">
        <v>4672.3</v>
      </c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7"/>
    </row>
    <row r="2252" spans="1:15" ht="15">
      <c r="A2252" s="14">
        <v>39610</v>
      </c>
      <c r="B2252" s="15">
        <v>4660.91</v>
      </c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7"/>
    </row>
    <row r="2253" spans="1:15" ht="15">
      <c r="A2253" s="14">
        <v>39609</v>
      </c>
      <c r="B2253" s="15">
        <v>4761.08</v>
      </c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7"/>
    </row>
    <row r="2254" spans="1:15" ht="15">
      <c r="A2254" s="14">
        <v>39608</v>
      </c>
      <c r="B2254" s="15">
        <v>4799.38</v>
      </c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7"/>
    </row>
    <row r="2255" spans="1:15" ht="15">
      <c r="A2255" s="14">
        <v>39605</v>
      </c>
      <c r="B2255" s="15">
        <v>4795.32</v>
      </c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7"/>
    </row>
    <row r="2256" spans="1:15" ht="15">
      <c r="A2256" s="14">
        <v>39604</v>
      </c>
      <c r="B2256" s="15">
        <v>4907.0600000000004</v>
      </c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7"/>
    </row>
    <row r="2257" spans="1:15" ht="15">
      <c r="A2257" s="14">
        <v>39603</v>
      </c>
      <c r="B2257" s="15">
        <v>4915.07</v>
      </c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7"/>
    </row>
    <row r="2258" spans="1:15" ht="15">
      <c r="A2258" s="14">
        <v>39602</v>
      </c>
      <c r="B2258" s="15">
        <v>4983.71</v>
      </c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7"/>
    </row>
    <row r="2259" spans="1:15" ht="15">
      <c r="A2259" s="14">
        <v>39601</v>
      </c>
      <c r="B2259" s="15">
        <v>4935.21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7"/>
    </row>
    <row r="2260" spans="1:15" ht="15">
      <c r="A2260" s="14">
        <v>39598</v>
      </c>
      <c r="B2260" s="15">
        <v>5014.28</v>
      </c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7"/>
    </row>
    <row r="2261" spans="1:15" ht="15">
      <c r="A2261" s="14">
        <v>39597</v>
      </c>
      <c r="B2261" s="15">
        <v>4975.8999999999996</v>
      </c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7"/>
    </row>
    <row r="2262" spans="1:15" ht="15">
      <c r="A2262" s="14">
        <v>39596</v>
      </c>
      <c r="B2262" s="15">
        <v>4971.1099999999997</v>
      </c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7"/>
    </row>
    <row r="2263" spans="1:15" ht="15">
      <c r="A2263" s="14">
        <v>39595</v>
      </c>
      <c r="B2263" s="15">
        <v>4906.5600000000004</v>
      </c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7"/>
    </row>
    <row r="2264" spans="1:15" ht="15">
      <c r="A2264" s="14">
        <v>39594</v>
      </c>
      <c r="B2264" s="15">
        <v>4937.84</v>
      </c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7"/>
    </row>
    <row r="2265" spans="1:15" ht="15">
      <c r="A2265" s="14">
        <v>39591</v>
      </c>
      <c r="B2265" s="15">
        <v>4933.7700000000004</v>
      </c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7"/>
    </row>
    <row r="2266" spans="1:15" ht="15">
      <c r="A2266" s="14">
        <v>39590</v>
      </c>
      <c r="B2266" s="15">
        <v>5028.74</v>
      </c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7"/>
    </row>
    <row r="2267" spans="1:15" ht="15">
      <c r="A2267" s="14">
        <v>39589</v>
      </c>
      <c r="B2267" s="15">
        <v>5027.55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7"/>
    </row>
    <row r="2268" spans="1:15" ht="15">
      <c r="A2268" s="14">
        <v>39588</v>
      </c>
      <c r="B2268" s="15">
        <v>5054.88</v>
      </c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7"/>
    </row>
    <row r="2269" spans="1:15" ht="15">
      <c r="A2269" s="14">
        <v>39587</v>
      </c>
      <c r="B2269" s="15">
        <v>5142.1000000000004</v>
      </c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7"/>
    </row>
    <row r="2270" spans="1:15" ht="15">
      <c r="A2270" s="14">
        <v>39584</v>
      </c>
      <c r="B2270" s="15">
        <v>5078.04</v>
      </c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7"/>
    </row>
    <row r="2271" spans="1:15" ht="15">
      <c r="A2271" s="14">
        <v>39583</v>
      </c>
      <c r="B2271" s="15">
        <v>5057.51</v>
      </c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7"/>
    </row>
    <row r="2272" spans="1:15" ht="15">
      <c r="A2272" s="14">
        <v>39582</v>
      </c>
      <c r="B2272" s="15">
        <v>5055.24</v>
      </c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7"/>
    </row>
    <row r="2273" spans="1:15" ht="15">
      <c r="A2273" s="14">
        <v>39581</v>
      </c>
      <c r="B2273" s="15">
        <v>4998.67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7"/>
    </row>
    <row r="2274" spans="1:15" ht="15">
      <c r="A2274" s="14">
        <v>39580</v>
      </c>
      <c r="B2274" s="15">
        <v>4976.21</v>
      </c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7"/>
    </row>
    <row r="2275" spans="1:15" ht="15">
      <c r="A2275" s="14">
        <v>39577</v>
      </c>
      <c r="B2275" s="15">
        <v>4960.5600000000004</v>
      </c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7"/>
    </row>
    <row r="2276" spans="1:15" ht="15">
      <c r="A2276" s="14">
        <v>39576</v>
      </c>
      <c r="B2276" s="15">
        <v>5055.58</v>
      </c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7"/>
    </row>
    <row r="2277" spans="1:15" ht="15">
      <c r="A2277" s="14">
        <v>39575</v>
      </c>
      <c r="B2277" s="15">
        <v>5075.3100000000004</v>
      </c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7"/>
    </row>
    <row r="2278" spans="1:15" ht="15">
      <c r="A2278" s="14">
        <v>39574</v>
      </c>
      <c r="B2278" s="15">
        <v>5040.92</v>
      </c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7"/>
    </row>
    <row r="2279" spans="1:15" ht="15">
      <c r="A2279" s="14">
        <v>39573</v>
      </c>
      <c r="B2279" s="15">
        <v>5063.3599999999997</v>
      </c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7"/>
    </row>
    <row r="2280" spans="1:15" ht="15">
      <c r="A2280" s="14">
        <v>39570</v>
      </c>
      <c r="B2280" s="15">
        <v>5069.71</v>
      </c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7"/>
    </row>
    <row r="2281" spans="1:15" ht="15">
      <c r="A2281" s="14">
        <v>39568</v>
      </c>
      <c r="B2281" s="15">
        <v>4996.54</v>
      </c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7"/>
    </row>
    <row r="2282" spans="1:15" ht="15">
      <c r="A2282" s="14">
        <v>39567</v>
      </c>
      <c r="B2282" s="15">
        <v>4977.1000000000004</v>
      </c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7"/>
    </row>
    <row r="2283" spans="1:15" ht="15">
      <c r="A2283" s="14">
        <v>39566</v>
      </c>
      <c r="B2283" s="15">
        <v>5012.75</v>
      </c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7"/>
    </row>
    <row r="2284" spans="1:15" ht="15">
      <c r="A2284" s="14">
        <v>39563</v>
      </c>
      <c r="B2284" s="15">
        <v>4978.21</v>
      </c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7"/>
    </row>
    <row r="2285" spans="1:15" ht="15">
      <c r="A2285" s="14">
        <v>39562</v>
      </c>
      <c r="B2285" s="15">
        <v>4929.55</v>
      </c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7"/>
    </row>
    <row r="2286" spans="1:15" ht="15">
      <c r="A2286" s="14">
        <v>39561</v>
      </c>
      <c r="B2286" s="15">
        <v>4944.6499999999996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7"/>
    </row>
    <row r="2287" spans="1:15" ht="15">
      <c r="A2287" s="14">
        <v>39560</v>
      </c>
      <c r="B2287" s="15">
        <v>4872.6400000000003</v>
      </c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7"/>
    </row>
    <row r="2288" spans="1:15" ht="15">
      <c r="A2288" s="14">
        <v>39559</v>
      </c>
      <c r="B2288" s="15">
        <v>4910.3500000000004</v>
      </c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7"/>
    </row>
    <row r="2289" spans="1:15" ht="15">
      <c r="A2289" s="14">
        <v>39556</v>
      </c>
      <c r="B2289" s="15">
        <v>4961.6899999999996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7"/>
    </row>
    <row r="2290" spans="1:15" ht="15">
      <c r="A2290" s="14">
        <v>39555</v>
      </c>
      <c r="B2290" s="15">
        <v>4862.1400000000003</v>
      </c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7"/>
    </row>
    <row r="2291" spans="1:15" ht="15">
      <c r="A2291" s="14">
        <v>39554</v>
      </c>
      <c r="B2291" s="15">
        <v>4855.1000000000004</v>
      </c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7"/>
    </row>
    <row r="2292" spans="1:15" ht="15">
      <c r="A2292" s="14">
        <v>39553</v>
      </c>
      <c r="B2292" s="15">
        <v>4780.68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7"/>
    </row>
    <row r="2293" spans="1:15" ht="15">
      <c r="A2293" s="14">
        <v>39552</v>
      </c>
      <c r="B2293" s="15">
        <v>4766.49</v>
      </c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7"/>
    </row>
    <row r="2294" spans="1:15" ht="15">
      <c r="A2294" s="14">
        <v>39549</v>
      </c>
      <c r="B2294" s="15">
        <v>4797.93</v>
      </c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7"/>
    </row>
    <row r="2295" spans="1:15" ht="15">
      <c r="A2295" s="14">
        <v>39548</v>
      </c>
      <c r="B2295" s="15">
        <v>4859.42</v>
      </c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7"/>
    </row>
    <row r="2296" spans="1:15" ht="15">
      <c r="A2296" s="14">
        <v>39547</v>
      </c>
      <c r="B2296" s="15">
        <v>4874.97</v>
      </c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7"/>
    </row>
    <row r="2297" spans="1:15" ht="15">
      <c r="A2297" s="14">
        <v>39546</v>
      </c>
      <c r="B2297" s="15">
        <v>4912.6899999999996</v>
      </c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7"/>
    </row>
    <row r="2298" spans="1:15" ht="15">
      <c r="A2298" s="14">
        <v>39545</v>
      </c>
      <c r="B2298" s="15">
        <v>4944.6000000000004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7"/>
    </row>
    <row r="2299" spans="1:15" ht="15">
      <c r="A2299" s="14">
        <v>39542</v>
      </c>
      <c r="B2299" s="15">
        <v>4900.88</v>
      </c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7"/>
    </row>
    <row r="2300" spans="1:15" ht="15">
      <c r="A2300" s="14">
        <v>39541</v>
      </c>
      <c r="B2300" s="15">
        <v>4887.87</v>
      </c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7"/>
    </row>
    <row r="2301" spans="1:15" ht="15">
      <c r="A2301" s="14">
        <v>39540</v>
      </c>
      <c r="B2301" s="15">
        <v>4911.97</v>
      </c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7"/>
    </row>
    <row r="2302" spans="1:15" ht="15">
      <c r="A2302" s="14">
        <v>39539</v>
      </c>
      <c r="B2302" s="15">
        <v>4866</v>
      </c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7"/>
    </row>
    <row r="2303" spans="1:15" ht="15">
      <c r="A2303" s="14">
        <v>39538</v>
      </c>
      <c r="B2303" s="15">
        <v>4707.07</v>
      </c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7"/>
    </row>
    <row r="2304" spans="1:15" ht="15">
      <c r="A2304" s="14">
        <v>39535</v>
      </c>
      <c r="B2304" s="15">
        <v>4695.92</v>
      </c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7"/>
    </row>
    <row r="2305" spans="1:15" ht="15">
      <c r="A2305" s="14">
        <v>39534</v>
      </c>
      <c r="B2305" s="15">
        <v>4719.53</v>
      </c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7"/>
    </row>
    <row r="2306" spans="1:15" ht="15">
      <c r="A2306" s="14">
        <v>39533</v>
      </c>
      <c r="B2306" s="15">
        <v>4676.68</v>
      </c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7"/>
    </row>
    <row r="2307" spans="1:15" ht="15">
      <c r="A2307" s="14">
        <v>39532</v>
      </c>
      <c r="B2307" s="15">
        <v>4692</v>
      </c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7"/>
    </row>
    <row r="2308" spans="1:15" ht="15">
      <c r="A2308" s="14">
        <v>39527</v>
      </c>
      <c r="B2308" s="15">
        <v>4533.72</v>
      </c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7"/>
    </row>
    <row r="2309" spans="1:15" ht="15">
      <c r="A2309" s="14">
        <v>39526</v>
      </c>
      <c r="B2309" s="15">
        <v>4555.95</v>
      </c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7"/>
    </row>
    <row r="2310" spans="1:15" ht="15">
      <c r="A2310" s="14">
        <v>39525</v>
      </c>
      <c r="B2310" s="15">
        <v>4582.59</v>
      </c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7"/>
    </row>
    <row r="2311" spans="1:15" ht="15">
      <c r="A2311" s="14">
        <v>39524</v>
      </c>
      <c r="B2311" s="15">
        <v>4431.04</v>
      </c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7"/>
    </row>
    <row r="2312" spans="1:15" ht="15">
      <c r="A2312" s="14">
        <v>39521</v>
      </c>
      <c r="B2312" s="15">
        <v>4592.1499999999996</v>
      </c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7"/>
    </row>
    <row r="2313" spans="1:15" ht="15">
      <c r="A2313" s="14">
        <v>39520</v>
      </c>
      <c r="B2313" s="15">
        <v>4630.1899999999996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7"/>
    </row>
    <row r="2314" spans="1:15" ht="15">
      <c r="A2314" s="14">
        <v>39519</v>
      </c>
      <c r="B2314" s="15">
        <v>4697.1000000000004</v>
      </c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7"/>
    </row>
    <row r="2315" spans="1:15" ht="15">
      <c r="A2315" s="14">
        <v>39518</v>
      </c>
      <c r="B2315" s="15">
        <v>4627.6899999999996</v>
      </c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7"/>
    </row>
    <row r="2316" spans="1:15" ht="15">
      <c r="A2316" s="14">
        <v>39517</v>
      </c>
      <c r="B2316" s="15">
        <v>4566.99</v>
      </c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7"/>
    </row>
    <row r="2317" spans="1:15" ht="15">
      <c r="A2317" s="14">
        <v>39514</v>
      </c>
      <c r="B2317" s="15">
        <v>4618.96</v>
      </c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7"/>
    </row>
    <row r="2318" spans="1:15" ht="15">
      <c r="A2318" s="14">
        <v>39513</v>
      </c>
      <c r="B2318" s="15">
        <v>4678.05</v>
      </c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7"/>
    </row>
    <row r="2319" spans="1:15" ht="15">
      <c r="A2319" s="14">
        <v>39512</v>
      </c>
      <c r="B2319" s="15">
        <v>4756.42</v>
      </c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7"/>
    </row>
    <row r="2320" spans="1:15" ht="15">
      <c r="A2320" s="14">
        <v>39511</v>
      </c>
      <c r="B2320" s="15">
        <v>4675.91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7"/>
    </row>
    <row r="2321" spans="1:15" ht="15">
      <c r="A2321" s="14">
        <v>39510</v>
      </c>
      <c r="B2321" s="15">
        <v>4742.66</v>
      </c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7"/>
    </row>
    <row r="2322" spans="1:15" ht="15">
      <c r="A2322" s="14">
        <v>39507</v>
      </c>
      <c r="B2322" s="15">
        <v>4790.66</v>
      </c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7"/>
    </row>
    <row r="2323" spans="1:15" ht="15">
      <c r="A2323" s="14">
        <v>39506</v>
      </c>
      <c r="B2323" s="15">
        <v>4865.2299999999996</v>
      </c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7"/>
    </row>
    <row r="2324" spans="1:15" ht="15">
      <c r="A2324" s="14">
        <v>39505</v>
      </c>
      <c r="B2324" s="15">
        <v>4968.82</v>
      </c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7"/>
    </row>
    <row r="2325" spans="1:15" ht="15">
      <c r="A2325" s="14">
        <v>39504</v>
      </c>
      <c r="B2325" s="15">
        <v>4973.07</v>
      </c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7"/>
    </row>
    <row r="2326" spans="1:15" ht="15">
      <c r="A2326" s="14">
        <v>39503</v>
      </c>
      <c r="B2326" s="15">
        <v>4919.26</v>
      </c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7"/>
    </row>
    <row r="2327" spans="1:15" ht="15">
      <c r="A2327" s="14">
        <v>39500</v>
      </c>
      <c r="B2327" s="15">
        <v>4824.55</v>
      </c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7"/>
    </row>
    <row r="2328" spans="1:15" ht="15">
      <c r="A2328" s="14">
        <v>39499</v>
      </c>
      <c r="B2328" s="15">
        <v>4858.8500000000004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7"/>
    </row>
    <row r="2329" spans="1:15" ht="15">
      <c r="A2329" s="14">
        <v>39498</v>
      </c>
      <c r="B2329" s="15">
        <v>4812.8100000000004</v>
      </c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7"/>
    </row>
    <row r="2330" spans="1:15" ht="15">
      <c r="A2330" s="14">
        <v>39497</v>
      </c>
      <c r="B2330" s="15">
        <v>4885.83</v>
      </c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7"/>
    </row>
    <row r="2331" spans="1:15" ht="15">
      <c r="A2331" s="14">
        <v>39496</v>
      </c>
      <c r="B2331" s="15">
        <v>4861.8</v>
      </c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7"/>
    </row>
    <row r="2332" spans="1:15" ht="15">
      <c r="A2332" s="14">
        <v>39493</v>
      </c>
      <c r="B2332" s="15">
        <v>4771.79</v>
      </c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7"/>
    </row>
    <row r="2333" spans="1:15" ht="15">
      <c r="A2333" s="14">
        <v>39492</v>
      </c>
      <c r="B2333" s="15">
        <v>4858.6499999999996</v>
      </c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7"/>
    </row>
    <row r="2334" spans="1:15" ht="15">
      <c r="A2334" s="14">
        <v>39491</v>
      </c>
      <c r="B2334" s="15">
        <v>4855.3999999999996</v>
      </c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7"/>
    </row>
    <row r="2335" spans="1:15" ht="15">
      <c r="A2335" s="14">
        <v>39490</v>
      </c>
      <c r="B2335" s="15">
        <v>4840.71</v>
      </c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7"/>
    </row>
    <row r="2336" spans="1:15" ht="15">
      <c r="A2336" s="14">
        <v>39489</v>
      </c>
      <c r="B2336" s="15">
        <v>4682.7</v>
      </c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7"/>
    </row>
    <row r="2337" spans="1:15" ht="15">
      <c r="A2337" s="14">
        <v>39486</v>
      </c>
      <c r="B2337" s="15">
        <v>4709.6499999999996</v>
      </c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7"/>
    </row>
    <row r="2338" spans="1:15" ht="15">
      <c r="A2338" s="14">
        <v>39485</v>
      </c>
      <c r="B2338" s="15">
        <v>4723.8</v>
      </c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7"/>
    </row>
    <row r="2339" spans="1:15" ht="15">
      <c r="A2339" s="14">
        <v>39484</v>
      </c>
      <c r="B2339" s="15">
        <v>4816.43</v>
      </c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7"/>
    </row>
    <row r="2340" spans="1:15" ht="15">
      <c r="A2340" s="14">
        <v>39483</v>
      </c>
      <c r="B2340" s="15">
        <v>4776.8599999999997</v>
      </c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7"/>
    </row>
    <row r="2341" spans="1:15" ht="15">
      <c r="A2341" s="14">
        <v>39482</v>
      </c>
      <c r="B2341" s="15">
        <v>4973.6400000000003</v>
      </c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7"/>
    </row>
    <row r="2342" spans="1:15" ht="15">
      <c r="A2342" s="14">
        <v>39479</v>
      </c>
      <c r="B2342" s="15">
        <v>4978.0600000000004</v>
      </c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7"/>
    </row>
    <row r="2343" spans="1:15" ht="15">
      <c r="A2343" s="14">
        <v>39478</v>
      </c>
      <c r="B2343" s="15">
        <v>4869.79</v>
      </c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7"/>
    </row>
    <row r="2344" spans="1:15" ht="15">
      <c r="A2344" s="14">
        <v>39477</v>
      </c>
      <c r="B2344" s="15">
        <v>4873.57</v>
      </c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7"/>
    </row>
    <row r="2345" spans="1:15" ht="15">
      <c r="A2345" s="14">
        <v>39476</v>
      </c>
      <c r="B2345" s="15">
        <v>4941.45</v>
      </c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7"/>
    </row>
    <row r="2346" spans="1:15" ht="15">
      <c r="A2346" s="14">
        <v>39475</v>
      </c>
      <c r="B2346" s="15">
        <v>4848.3</v>
      </c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7"/>
    </row>
    <row r="2347" spans="1:15" ht="15">
      <c r="A2347" s="14">
        <v>39472</v>
      </c>
      <c r="B2347" s="15">
        <v>4878.12</v>
      </c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7"/>
    </row>
    <row r="2348" spans="1:15" ht="15">
      <c r="A2348" s="14">
        <v>39471</v>
      </c>
      <c r="B2348" s="15">
        <v>4915.29</v>
      </c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7"/>
    </row>
    <row r="2349" spans="1:15" ht="15">
      <c r="A2349" s="14">
        <v>39470</v>
      </c>
      <c r="B2349" s="15">
        <v>4636.76</v>
      </c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7"/>
    </row>
    <row r="2350" spans="1:15" ht="15">
      <c r="A2350" s="14">
        <v>39469</v>
      </c>
      <c r="B2350" s="15">
        <v>4842.54</v>
      </c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7"/>
    </row>
    <row r="2351" spans="1:15" ht="15">
      <c r="A2351" s="14">
        <v>39468</v>
      </c>
      <c r="B2351" s="15">
        <v>4744.45</v>
      </c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7"/>
    </row>
    <row r="2352" spans="1:15" ht="15">
      <c r="A2352" s="14">
        <v>39465</v>
      </c>
      <c r="B2352" s="15">
        <v>5092.3999999999996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7"/>
    </row>
    <row r="2353" spans="1:15" ht="15">
      <c r="A2353" s="14">
        <v>39464</v>
      </c>
      <c r="B2353" s="15">
        <v>5157.09</v>
      </c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7"/>
    </row>
    <row r="2354" spans="1:15" ht="15">
      <c r="A2354" s="14">
        <v>39463</v>
      </c>
      <c r="B2354" s="15">
        <v>5225.3900000000003</v>
      </c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7"/>
    </row>
    <row r="2355" spans="1:15" ht="15">
      <c r="A2355" s="14">
        <v>39462</v>
      </c>
      <c r="B2355" s="15">
        <v>5250.82</v>
      </c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7"/>
    </row>
    <row r="2356" spans="1:15" ht="15">
      <c r="A2356" s="14">
        <v>39461</v>
      </c>
      <c r="B2356" s="15">
        <v>5403.51</v>
      </c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7"/>
    </row>
    <row r="2357" spans="1:15" ht="15">
      <c r="A2357" s="14">
        <v>39458</v>
      </c>
      <c r="B2357" s="15">
        <v>5371.41</v>
      </c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7"/>
    </row>
    <row r="2358" spans="1:15" ht="15">
      <c r="A2358" s="14">
        <v>39457</v>
      </c>
      <c r="B2358" s="15">
        <v>5400.43</v>
      </c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7"/>
    </row>
    <row r="2359" spans="1:15" ht="15">
      <c r="A2359" s="14">
        <v>39456</v>
      </c>
      <c r="B2359" s="15">
        <v>5435.42</v>
      </c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7"/>
    </row>
    <row r="2360" spans="1:15" ht="15">
      <c r="A2360" s="14">
        <v>39455</v>
      </c>
      <c r="B2360" s="15">
        <v>5495.67</v>
      </c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7"/>
    </row>
    <row r="2361" spans="1:15" ht="15">
      <c r="A2361" s="14">
        <v>39454</v>
      </c>
      <c r="B2361" s="15">
        <v>5452.83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7"/>
    </row>
    <row r="2362" spans="1:15" ht="15">
      <c r="A2362" s="14">
        <v>39451</v>
      </c>
      <c r="B2362" s="15">
        <v>5446.79</v>
      </c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7"/>
    </row>
    <row r="2363" spans="1:15" ht="15">
      <c r="A2363" s="14">
        <v>39450</v>
      </c>
      <c r="B2363" s="15">
        <v>5546.08</v>
      </c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7"/>
    </row>
    <row r="2364" spans="1:15" ht="15">
      <c r="A2364" s="14">
        <v>39449</v>
      </c>
      <c r="B2364" s="15">
        <v>5550.36</v>
      </c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7"/>
    </row>
    <row r="2365" spans="1:15" ht="15">
      <c r="A2365" s="14">
        <v>39447</v>
      </c>
      <c r="B2365" s="15">
        <v>5614.08</v>
      </c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7"/>
    </row>
    <row r="2366" spans="1:15" ht="15">
      <c r="A2366" s="14">
        <v>39444</v>
      </c>
      <c r="B2366" s="15">
        <v>5627.25</v>
      </c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7"/>
    </row>
    <row r="2367" spans="1:15" ht="15">
      <c r="A2367" s="14">
        <v>39443</v>
      </c>
      <c r="B2367" s="15">
        <v>5627.48</v>
      </c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7"/>
    </row>
    <row r="2368" spans="1:15" ht="15">
      <c r="A2368" s="14">
        <v>39440</v>
      </c>
      <c r="B2368" s="15">
        <v>5614.28</v>
      </c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7"/>
    </row>
    <row r="2369" spans="1:15" ht="15">
      <c r="A2369" s="14">
        <v>39437</v>
      </c>
      <c r="B2369" s="15">
        <v>5602.77</v>
      </c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7"/>
    </row>
    <row r="2370" spans="1:15" ht="15">
      <c r="A2370" s="14">
        <v>39436</v>
      </c>
      <c r="B2370" s="15">
        <v>5511.45</v>
      </c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7"/>
    </row>
    <row r="2371" spans="1:15" ht="15">
      <c r="A2371" s="14">
        <v>39435</v>
      </c>
      <c r="B2371" s="15">
        <v>5497.42</v>
      </c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7"/>
    </row>
    <row r="2372" spans="1:15" ht="15">
      <c r="A2372" s="14">
        <v>39434</v>
      </c>
      <c r="B2372" s="15">
        <v>5509.37</v>
      </c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7"/>
    </row>
    <row r="2373" spans="1:15" ht="15">
      <c r="A2373" s="14">
        <v>39433</v>
      </c>
      <c r="B2373" s="15">
        <v>5514.88</v>
      </c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7"/>
    </row>
    <row r="2374" spans="1:15" ht="15">
      <c r="A2374" s="14">
        <v>39430</v>
      </c>
      <c r="B2374" s="15">
        <v>5605.36</v>
      </c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7"/>
    </row>
    <row r="2375" spans="1:15" ht="15">
      <c r="A2375" s="14">
        <v>39429</v>
      </c>
      <c r="B2375" s="15">
        <v>5590.91</v>
      </c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7"/>
    </row>
    <row r="2376" spans="1:15" ht="15">
      <c r="A2376" s="14">
        <v>39428</v>
      </c>
      <c r="B2376" s="15">
        <v>5743.32</v>
      </c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7"/>
    </row>
    <row r="2377" spans="1:15" ht="15">
      <c r="A2377" s="14">
        <v>39427</v>
      </c>
      <c r="B2377" s="15">
        <v>5724.76</v>
      </c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7"/>
    </row>
    <row r="2378" spans="1:15" ht="15">
      <c r="A2378" s="14">
        <v>39426</v>
      </c>
      <c r="B2378" s="15">
        <v>5750.92</v>
      </c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7"/>
    </row>
    <row r="2379" spans="1:15" ht="15">
      <c r="A2379" s="14">
        <v>39423</v>
      </c>
      <c r="B2379" s="15">
        <v>5718.75</v>
      </c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7"/>
    </row>
    <row r="2380" spans="1:15" ht="15">
      <c r="A2380" s="14">
        <v>39422</v>
      </c>
      <c r="B2380" s="15">
        <v>5673.76</v>
      </c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7"/>
    </row>
    <row r="2381" spans="1:15" ht="15">
      <c r="A2381" s="14">
        <v>39421</v>
      </c>
      <c r="B2381" s="15">
        <v>5659.07</v>
      </c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7"/>
    </row>
    <row r="2382" spans="1:15" ht="15">
      <c r="A2382" s="14">
        <v>39420</v>
      </c>
      <c r="B2382" s="15">
        <v>5547.21</v>
      </c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7"/>
    </row>
    <row r="2383" spans="1:15" ht="15">
      <c r="A2383" s="14">
        <v>39419</v>
      </c>
      <c r="B2383" s="15">
        <v>5629.46</v>
      </c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7"/>
    </row>
    <row r="2384" spans="1:15" ht="15">
      <c r="A2384" s="14">
        <v>39416</v>
      </c>
      <c r="B2384" s="15">
        <v>5670.57</v>
      </c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7"/>
    </row>
    <row r="2385" spans="1:15" ht="15">
      <c r="A2385" s="14">
        <v>39415</v>
      </c>
      <c r="B2385" s="15">
        <v>5598.11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7"/>
    </row>
    <row r="2386" spans="1:15" ht="15">
      <c r="A2386" s="14">
        <v>39414</v>
      </c>
      <c r="B2386" s="15">
        <v>5561.21</v>
      </c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7"/>
    </row>
    <row r="2387" spans="1:15" ht="15">
      <c r="A2387" s="14">
        <v>39413</v>
      </c>
      <c r="B2387" s="15">
        <v>5434.17</v>
      </c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7"/>
    </row>
    <row r="2388" spans="1:15" ht="15">
      <c r="A2388" s="14">
        <v>39412</v>
      </c>
      <c r="B2388" s="15">
        <v>5458.39</v>
      </c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7"/>
    </row>
    <row r="2389" spans="1:15" ht="15">
      <c r="A2389" s="14">
        <v>39409</v>
      </c>
      <c r="B2389" s="15">
        <v>5521.17</v>
      </c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7"/>
    </row>
    <row r="2390" spans="1:15" ht="15">
      <c r="A2390" s="14">
        <v>39408</v>
      </c>
      <c r="B2390" s="15">
        <v>5416.1</v>
      </c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7"/>
    </row>
    <row r="2391" spans="1:15" ht="15">
      <c r="A2391" s="14">
        <v>39407</v>
      </c>
      <c r="B2391" s="15">
        <v>5381.3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7"/>
    </row>
    <row r="2392" spans="1:15" ht="15">
      <c r="A2392" s="14">
        <v>39406</v>
      </c>
      <c r="B2392" s="15">
        <v>5506.68</v>
      </c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7"/>
    </row>
    <row r="2393" spans="1:15" ht="15">
      <c r="A2393" s="14">
        <v>39405</v>
      </c>
      <c r="B2393" s="15">
        <v>5432.57</v>
      </c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7"/>
    </row>
    <row r="2394" spans="1:15" ht="15">
      <c r="A2394" s="14">
        <v>39402</v>
      </c>
      <c r="B2394" s="15">
        <v>5523.63</v>
      </c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7"/>
    </row>
    <row r="2395" spans="1:15" ht="15">
      <c r="A2395" s="14">
        <v>39401</v>
      </c>
      <c r="B2395" s="15">
        <v>5561.13</v>
      </c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7"/>
    </row>
    <row r="2396" spans="1:15" ht="15">
      <c r="A2396" s="14">
        <v>39400</v>
      </c>
      <c r="B2396" s="15">
        <v>5613.6</v>
      </c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7"/>
    </row>
    <row r="2397" spans="1:15" ht="15">
      <c r="A2397" s="14">
        <v>39399</v>
      </c>
      <c r="B2397" s="15">
        <v>5538.91</v>
      </c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7"/>
    </row>
    <row r="2398" spans="1:15" ht="15">
      <c r="A2398" s="14">
        <v>39398</v>
      </c>
      <c r="B2398" s="15">
        <v>5535.56</v>
      </c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7"/>
    </row>
    <row r="2399" spans="1:15" ht="15">
      <c r="A2399" s="14">
        <v>39395</v>
      </c>
      <c r="B2399" s="15">
        <v>5524.18</v>
      </c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7"/>
    </row>
    <row r="2400" spans="1:15" ht="15">
      <c r="A2400" s="14">
        <v>39394</v>
      </c>
      <c r="B2400" s="15">
        <v>5631.63</v>
      </c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7"/>
    </row>
    <row r="2401" spans="1:15" ht="15">
      <c r="A2401" s="14">
        <v>39393</v>
      </c>
      <c r="B2401" s="15">
        <v>5683.22</v>
      </c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7"/>
    </row>
    <row r="2402" spans="1:15" ht="15">
      <c r="A2402" s="14">
        <v>39392</v>
      </c>
      <c r="B2402" s="15">
        <v>5709.42</v>
      </c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7"/>
    </row>
    <row r="2403" spans="1:15" ht="15">
      <c r="A2403" s="14">
        <v>39391</v>
      </c>
      <c r="B2403" s="15">
        <v>5684.62</v>
      </c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7"/>
    </row>
    <row r="2404" spans="1:15" ht="15">
      <c r="A2404" s="14">
        <v>39388</v>
      </c>
      <c r="B2404" s="15">
        <v>5720.42</v>
      </c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7"/>
    </row>
    <row r="2405" spans="1:15" ht="15">
      <c r="A2405" s="14">
        <v>39387</v>
      </c>
      <c r="B2405" s="15">
        <v>5730.92</v>
      </c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7"/>
    </row>
    <row r="2406" spans="1:15" ht="15">
      <c r="A2406" s="14">
        <v>39386</v>
      </c>
      <c r="B2406" s="15">
        <v>5847.95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7"/>
    </row>
    <row r="2407" spans="1:15" ht="15">
      <c r="A2407" s="14">
        <v>39385</v>
      </c>
      <c r="B2407" s="15">
        <v>5803.93</v>
      </c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7"/>
    </row>
    <row r="2408" spans="1:15" ht="15">
      <c r="A2408" s="14">
        <v>39384</v>
      </c>
      <c r="B2408" s="15">
        <v>5836.19</v>
      </c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7"/>
    </row>
    <row r="2409" spans="1:15" ht="15">
      <c r="A2409" s="14">
        <v>39381</v>
      </c>
      <c r="B2409" s="15">
        <v>5794.87</v>
      </c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7"/>
    </row>
    <row r="2410" spans="1:15" ht="15">
      <c r="A2410" s="14">
        <v>39380</v>
      </c>
      <c r="B2410" s="15">
        <v>5760.3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7"/>
    </row>
    <row r="2411" spans="1:15" ht="15">
      <c r="A2411" s="14">
        <v>39379</v>
      </c>
      <c r="B2411" s="15">
        <v>5674.67</v>
      </c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7"/>
    </row>
    <row r="2412" spans="1:15" ht="15">
      <c r="A2412" s="14">
        <v>39378</v>
      </c>
      <c r="B2412" s="15">
        <v>5705.05</v>
      </c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7"/>
    </row>
    <row r="2413" spans="1:15" ht="15">
      <c r="A2413" s="14">
        <v>39377</v>
      </c>
      <c r="B2413" s="15">
        <v>5661.27</v>
      </c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7"/>
    </row>
    <row r="2414" spans="1:15" ht="15">
      <c r="A2414" s="14">
        <v>39374</v>
      </c>
      <c r="B2414" s="15">
        <v>5740.48</v>
      </c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7"/>
    </row>
    <row r="2415" spans="1:15" ht="15">
      <c r="A2415" s="14">
        <v>39373</v>
      </c>
      <c r="B2415" s="15">
        <v>5767.24</v>
      </c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7"/>
    </row>
    <row r="2416" spans="1:15" ht="15">
      <c r="A2416" s="14">
        <v>39372</v>
      </c>
      <c r="B2416" s="15">
        <v>5818.8</v>
      </c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7"/>
    </row>
    <row r="2417" spans="1:15" ht="15">
      <c r="A2417" s="14">
        <v>39371</v>
      </c>
      <c r="B2417" s="15">
        <v>5774.36</v>
      </c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7"/>
    </row>
    <row r="2418" spans="1:15" ht="15">
      <c r="A2418" s="14">
        <v>39370</v>
      </c>
      <c r="B2418" s="15">
        <v>5807.44</v>
      </c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7"/>
    </row>
    <row r="2419" spans="1:15" ht="15">
      <c r="A2419" s="14">
        <v>39367</v>
      </c>
      <c r="B2419" s="15">
        <v>5843.95</v>
      </c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7"/>
    </row>
    <row r="2420" spans="1:15" ht="15">
      <c r="A2420" s="14">
        <v>39366</v>
      </c>
      <c r="B2420" s="15">
        <v>5862.83</v>
      </c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7"/>
    </row>
    <row r="2421" spans="1:15" ht="15">
      <c r="A2421" s="14">
        <v>39365</v>
      </c>
      <c r="B2421" s="15">
        <v>5838.49</v>
      </c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7"/>
    </row>
    <row r="2422" spans="1:15" ht="15">
      <c r="A2422" s="14">
        <v>39364</v>
      </c>
      <c r="B2422" s="15">
        <v>5861.93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7"/>
    </row>
    <row r="2423" spans="1:15" ht="15">
      <c r="A2423" s="14">
        <v>39363</v>
      </c>
      <c r="B2423" s="15">
        <v>5829.4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7"/>
    </row>
    <row r="2424" spans="1:15" ht="15">
      <c r="A2424" s="14">
        <v>39360</v>
      </c>
      <c r="B2424" s="15">
        <v>5843.24</v>
      </c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7"/>
    </row>
    <row r="2425" spans="1:15" ht="15">
      <c r="A2425" s="14">
        <v>39359</v>
      </c>
      <c r="B2425" s="15">
        <v>5804.39</v>
      </c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7"/>
    </row>
    <row r="2426" spans="1:15" ht="15">
      <c r="A2426" s="14">
        <v>39358</v>
      </c>
      <c r="B2426" s="15">
        <v>5806.18</v>
      </c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7"/>
    </row>
    <row r="2427" spans="1:15" ht="15">
      <c r="A2427" s="14">
        <v>39357</v>
      </c>
      <c r="B2427" s="15">
        <v>5799.27</v>
      </c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7"/>
    </row>
    <row r="2428" spans="1:15" ht="15">
      <c r="A2428" s="14">
        <v>39356</v>
      </c>
      <c r="B2428" s="15">
        <v>5773.26</v>
      </c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7"/>
    </row>
    <row r="2429" spans="1:15" ht="15">
      <c r="A2429" s="14">
        <v>39353</v>
      </c>
      <c r="B2429" s="15">
        <v>5715.69</v>
      </c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7"/>
    </row>
    <row r="2430" spans="1:15" ht="15">
      <c r="A2430" s="14">
        <v>39352</v>
      </c>
      <c r="B2430" s="15">
        <v>5733.37</v>
      </c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7"/>
    </row>
    <row r="2431" spans="1:15" ht="15">
      <c r="A2431" s="14">
        <v>39351</v>
      </c>
      <c r="B2431" s="15">
        <v>5690.77</v>
      </c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7"/>
    </row>
    <row r="2432" spans="1:15" ht="15">
      <c r="A2432" s="14">
        <v>39350</v>
      </c>
      <c r="B2432" s="15">
        <v>5641.59</v>
      </c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7"/>
    </row>
    <row r="2433" spans="1:15" ht="15">
      <c r="A2433" s="14">
        <v>39349</v>
      </c>
      <c r="B2433" s="15">
        <v>5692.49</v>
      </c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7"/>
    </row>
    <row r="2434" spans="1:15" ht="15">
      <c r="A2434" s="14">
        <v>39346</v>
      </c>
      <c r="B2434" s="15">
        <v>5700.65</v>
      </c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7"/>
    </row>
    <row r="2435" spans="1:15" ht="15">
      <c r="A2435" s="14">
        <v>39345</v>
      </c>
      <c r="B2435" s="15">
        <v>5688.76</v>
      </c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7"/>
    </row>
    <row r="2436" spans="1:15" ht="15">
      <c r="A2436" s="14">
        <v>39344</v>
      </c>
      <c r="B2436" s="15">
        <v>5730.82</v>
      </c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7"/>
    </row>
    <row r="2437" spans="1:15" ht="15">
      <c r="A2437" s="14">
        <v>39343</v>
      </c>
      <c r="B2437" s="15">
        <v>5549.35</v>
      </c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7"/>
    </row>
    <row r="2438" spans="1:15" ht="15">
      <c r="A2438" s="14">
        <v>39342</v>
      </c>
      <c r="B2438" s="15">
        <v>5439.37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7"/>
    </row>
    <row r="2439" spans="1:15" ht="15">
      <c r="A2439" s="14">
        <v>39339</v>
      </c>
      <c r="B2439" s="15">
        <v>5538.92</v>
      </c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7"/>
    </row>
    <row r="2440" spans="1:15" ht="15">
      <c r="A2440" s="14">
        <v>39338</v>
      </c>
      <c r="B2440" s="15">
        <v>5565.97</v>
      </c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7"/>
    </row>
    <row r="2441" spans="1:15" ht="15">
      <c r="A2441" s="14">
        <v>39337</v>
      </c>
      <c r="B2441" s="15">
        <v>5508.01</v>
      </c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7"/>
    </row>
    <row r="2442" spans="1:15" ht="15">
      <c r="A2442" s="14">
        <v>39336</v>
      </c>
      <c r="B2442" s="15">
        <v>5478.94</v>
      </c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7"/>
    </row>
    <row r="2443" spans="1:15" ht="15">
      <c r="A2443" s="14">
        <v>39335</v>
      </c>
      <c r="B2443" s="15">
        <v>5386.43</v>
      </c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7"/>
    </row>
    <row r="2444" spans="1:15" ht="15">
      <c r="A2444" s="14">
        <v>39332</v>
      </c>
      <c r="B2444" s="15">
        <v>5430.1</v>
      </c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7"/>
    </row>
    <row r="2445" spans="1:15" ht="15">
      <c r="A2445" s="14">
        <v>39331</v>
      </c>
      <c r="B2445" s="15">
        <v>5576.62</v>
      </c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7"/>
    </row>
    <row r="2446" spans="1:15" ht="15">
      <c r="A2446" s="14">
        <v>39330</v>
      </c>
      <c r="B2446" s="15">
        <v>5551.55</v>
      </c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7"/>
    </row>
    <row r="2447" spans="1:15" ht="15">
      <c r="A2447" s="14">
        <v>39329</v>
      </c>
      <c r="B2447" s="15">
        <v>5672.72</v>
      </c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7"/>
    </row>
    <row r="2448" spans="1:15" ht="15">
      <c r="A2448" s="14">
        <v>39328</v>
      </c>
      <c r="B2448" s="15">
        <v>5651.27</v>
      </c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7"/>
    </row>
    <row r="2449" spans="1:15" ht="15">
      <c r="A2449" s="14">
        <v>39325</v>
      </c>
      <c r="B2449" s="15">
        <v>5662.7</v>
      </c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7"/>
    </row>
    <row r="2450" spans="1:15" ht="15">
      <c r="A2450" s="14">
        <v>39324</v>
      </c>
      <c r="B2450" s="15">
        <v>5592.53</v>
      </c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7"/>
    </row>
    <row r="2451" spans="1:15" ht="15">
      <c r="A2451" s="14">
        <v>39323</v>
      </c>
      <c r="B2451" s="15">
        <v>5520.02</v>
      </c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7"/>
    </row>
    <row r="2452" spans="1:15" ht="15">
      <c r="A2452" s="14">
        <v>39322</v>
      </c>
      <c r="B2452" s="15">
        <v>5474.17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7"/>
    </row>
    <row r="2453" spans="1:15" ht="15">
      <c r="A2453" s="14">
        <v>39321</v>
      </c>
      <c r="B2453" s="15">
        <v>5590.54</v>
      </c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7"/>
    </row>
    <row r="2454" spans="1:15" ht="15">
      <c r="A2454" s="14">
        <v>39318</v>
      </c>
      <c r="B2454" s="15">
        <v>5569.38</v>
      </c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7"/>
    </row>
    <row r="2455" spans="1:15" ht="15">
      <c r="A2455" s="14">
        <v>39317</v>
      </c>
      <c r="B2455" s="15">
        <v>5523.33</v>
      </c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7"/>
    </row>
    <row r="2456" spans="1:15" ht="15">
      <c r="A2456" s="14">
        <v>39316</v>
      </c>
      <c r="B2456" s="15">
        <v>5518.17</v>
      </c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7"/>
    </row>
    <row r="2457" spans="1:15" ht="15">
      <c r="A2457" s="14">
        <v>39315</v>
      </c>
      <c r="B2457" s="15">
        <v>5418.78</v>
      </c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7"/>
    </row>
    <row r="2458" spans="1:15" ht="15">
      <c r="A2458" s="14">
        <v>39314</v>
      </c>
      <c r="B2458" s="15">
        <v>5399.38</v>
      </c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7"/>
    </row>
    <row r="2459" spans="1:15" ht="15">
      <c r="A2459" s="14">
        <v>39311</v>
      </c>
      <c r="B2459" s="15">
        <v>5363.63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7"/>
    </row>
    <row r="2460" spans="1:15" ht="15">
      <c r="A2460" s="14">
        <v>39310</v>
      </c>
      <c r="B2460" s="15">
        <v>5265.47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7"/>
    </row>
    <row r="2461" spans="1:15" ht="15">
      <c r="A2461" s="14">
        <v>39309</v>
      </c>
      <c r="B2461" s="15">
        <v>5442.72</v>
      </c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7"/>
    </row>
    <row r="2462" spans="1:15" ht="15">
      <c r="A2462" s="14">
        <v>39308</v>
      </c>
      <c r="B2462" s="15">
        <v>5478.66</v>
      </c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7"/>
    </row>
    <row r="2463" spans="1:15" ht="15">
      <c r="A2463" s="14">
        <v>39307</v>
      </c>
      <c r="B2463" s="15">
        <v>5569.28</v>
      </c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7"/>
    </row>
    <row r="2464" spans="1:15" ht="15">
      <c r="A2464" s="14">
        <v>39304</v>
      </c>
      <c r="B2464" s="15">
        <v>5448.63</v>
      </c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7"/>
    </row>
    <row r="2465" spans="1:15" ht="15">
      <c r="A2465" s="14">
        <v>39303</v>
      </c>
      <c r="B2465" s="15">
        <v>5624.78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7"/>
    </row>
    <row r="2466" spans="1:15" ht="15">
      <c r="A2466" s="14">
        <v>39302</v>
      </c>
      <c r="B2466" s="15">
        <v>5749.29</v>
      </c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7"/>
    </row>
    <row r="2467" spans="1:15" ht="15">
      <c r="A2467" s="14">
        <v>39301</v>
      </c>
      <c r="B2467" s="15">
        <v>5620.4</v>
      </c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7"/>
    </row>
    <row r="2468" spans="1:15" ht="15">
      <c r="A2468" s="14">
        <v>39300</v>
      </c>
      <c r="B2468" s="15">
        <v>5532.99</v>
      </c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7"/>
    </row>
    <row r="2469" spans="1:15" ht="15">
      <c r="A2469" s="14">
        <v>39297</v>
      </c>
      <c r="B2469" s="15">
        <v>5597.89</v>
      </c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7"/>
    </row>
    <row r="2470" spans="1:15" ht="15">
      <c r="A2470" s="14">
        <v>39296</v>
      </c>
      <c r="B2470" s="15">
        <v>5682.07</v>
      </c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7"/>
    </row>
    <row r="2471" spans="1:15" ht="15">
      <c r="A2471" s="14">
        <v>39295</v>
      </c>
      <c r="B2471" s="15">
        <v>5654.3</v>
      </c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7"/>
    </row>
    <row r="2472" spans="1:15" ht="15">
      <c r="A2472" s="14">
        <v>39294</v>
      </c>
      <c r="B2472" s="15">
        <v>5751.08</v>
      </c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7"/>
    </row>
    <row r="2473" spans="1:15" ht="15">
      <c r="A2473" s="14">
        <v>39293</v>
      </c>
      <c r="B2473" s="15">
        <v>5646.36</v>
      </c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7"/>
    </row>
    <row r="2474" spans="1:15" ht="15">
      <c r="A2474" s="14">
        <v>39290</v>
      </c>
      <c r="B2474" s="15">
        <v>5643.96</v>
      </c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7"/>
    </row>
    <row r="2475" spans="1:15" ht="15">
      <c r="A2475" s="14">
        <v>39289</v>
      </c>
      <c r="B2475" s="15">
        <v>5675.05</v>
      </c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7"/>
    </row>
    <row r="2476" spans="1:15" ht="15">
      <c r="A2476" s="14">
        <v>39288</v>
      </c>
      <c r="B2476" s="15">
        <v>5837.11</v>
      </c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7"/>
    </row>
    <row r="2477" spans="1:15" ht="15">
      <c r="A2477" s="14">
        <v>39287</v>
      </c>
      <c r="B2477" s="15">
        <v>5907.47</v>
      </c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7"/>
    </row>
    <row r="2478" spans="1:15" ht="15">
      <c r="A2478" s="14">
        <v>39286</v>
      </c>
      <c r="B2478" s="15">
        <v>6009.16</v>
      </c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7"/>
    </row>
    <row r="2479" spans="1:15" ht="15">
      <c r="A2479" s="14">
        <v>39283</v>
      </c>
      <c r="B2479" s="15">
        <v>5957.16</v>
      </c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7"/>
    </row>
    <row r="2480" spans="1:15" ht="15">
      <c r="A2480" s="14">
        <v>39282</v>
      </c>
      <c r="B2480" s="15">
        <v>6065.5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7"/>
    </row>
    <row r="2481" spans="1:15" ht="15">
      <c r="A2481" s="14">
        <v>39281</v>
      </c>
      <c r="B2481" s="15">
        <v>5995.97</v>
      </c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7"/>
    </row>
    <row r="2482" spans="1:15" ht="15">
      <c r="A2482" s="14">
        <v>39280</v>
      </c>
      <c r="B2482" s="15">
        <v>6099.21</v>
      </c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7"/>
    </row>
    <row r="2483" spans="1:15" ht="15">
      <c r="A2483" s="14">
        <v>39279</v>
      </c>
      <c r="B2483" s="15">
        <v>6125.6</v>
      </c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7"/>
    </row>
    <row r="2484" spans="1:15" ht="15">
      <c r="A2484" s="14">
        <v>39276</v>
      </c>
      <c r="B2484" s="15">
        <v>6117.96</v>
      </c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7"/>
    </row>
    <row r="2485" spans="1:15" ht="15">
      <c r="A2485" s="14">
        <v>39275</v>
      </c>
      <c r="B2485" s="15">
        <v>6103.05</v>
      </c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7"/>
    </row>
    <row r="2486" spans="1:15" ht="15">
      <c r="A2486" s="14">
        <v>39274</v>
      </c>
      <c r="B2486" s="15">
        <v>6001.09</v>
      </c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7"/>
    </row>
    <row r="2487" spans="1:15" ht="15">
      <c r="A2487" s="14">
        <v>39273</v>
      </c>
      <c r="B2487" s="15">
        <v>6019.22</v>
      </c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7"/>
    </row>
    <row r="2488" spans="1:15" ht="15">
      <c r="A2488" s="14">
        <v>39272</v>
      </c>
      <c r="B2488" s="15">
        <v>6104.66</v>
      </c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7"/>
    </row>
    <row r="2489" spans="1:15" ht="15">
      <c r="A2489" s="14">
        <v>39269</v>
      </c>
      <c r="B2489" s="15">
        <v>6102.69</v>
      </c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7"/>
    </row>
    <row r="2490" spans="1:15" ht="15">
      <c r="A2490" s="14">
        <v>39268</v>
      </c>
      <c r="B2490" s="15">
        <v>6059.53</v>
      </c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7"/>
    </row>
    <row r="2491" spans="1:15" ht="15">
      <c r="A2491" s="14">
        <v>39267</v>
      </c>
      <c r="B2491" s="15">
        <v>6098.08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7"/>
    </row>
    <row r="2492" spans="1:15" ht="15">
      <c r="A2492" s="14">
        <v>39266</v>
      </c>
      <c r="B2492" s="15">
        <v>6069.84</v>
      </c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7"/>
    </row>
    <row r="2493" spans="1:15" ht="15">
      <c r="A2493" s="14">
        <v>39265</v>
      </c>
      <c r="B2493" s="15">
        <v>6026.95</v>
      </c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7"/>
    </row>
    <row r="2494" spans="1:15" ht="15">
      <c r="A2494" s="14">
        <v>39262</v>
      </c>
      <c r="B2494" s="15">
        <v>6054.93</v>
      </c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7"/>
    </row>
    <row r="2495" spans="1:15" ht="15">
      <c r="A2495" s="14">
        <v>39261</v>
      </c>
      <c r="B2495" s="15">
        <v>6006.31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7"/>
    </row>
    <row r="2496" spans="1:15" ht="15">
      <c r="A2496" s="14">
        <v>39260</v>
      </c>
      <c r="B2496" s="15">
        <v>5941.67</v>
      </c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7"/>
    </row>
    <row r="2497" spans="1:15" ht="15">
      <c r="A2497" s="14">
        <v>39259</v>
      </c>
      <c r="B2497" s="15">
        <v>5953.36</v>
      </c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7"/>
    </row>
    <row r="2498" spans="1:15" ht="15">
      <c r="A2498" s="14">
        <v>39258</v>
      </c>
      <c r="B2498" s="15">
        <v>6002.85</v>
      </c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7"/>
    </row>
    <row r="2499" spans="1:15" ht="15">
      <c r="A2499" s="14">
        <v>39255</v>
      </c>
      <c r="B2499" s="15">
        <v>6023.25</v>
      </c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7"/>
    </row>
    <row r="2500" spans="1:15" ht="15">
      <c r="A2500" s="14">
        <v>39254</v>
      </c>
      <c r="B2500" s="15">
        <v>6029.79</v>
      </c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7"/>
    </row>
    <row r="2501" spans="1:15" ht="15">
      <c r="A2501" s="14">
        <v>39253</v>
      </c>
      <c r="B2501" s="15">
        <v>6093.29</v>
      </c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7"/>
    </row>
    <row r="2502" spans="1:15" ht="15">
      <c r="A2502" s="14">
        <v>39252</v>
      </c>
      <c r="B2502" s="15">
        <v>6071.67</v>
      </c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7"/>
    </row>
    <row r="2503" spans="1:15" ht="15">
      <c r="A2503" s="14">
        <v>39251</v>
      </c>
      <c r="B2503" s="15">
        <v>6087.15</v>
      </c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7"/>
    </row>
    <row r="2504" spans="1:15" ht="15">
      <c r="A2504" s="14">
        <v>39248</v>
      </c>
      <c r="B2504" s="15">
        <v>6105.28</v>
      </c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7"/>
    </row>
    <row r="2505" spans="1:15" ht="15">
      <c r="A2505" s="14">
        <v>39247</v>
      </c>
      <c r="B2505" s="15">
        <v>6047.23</v>
      </c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7"/>
    </row>
    <row r="2506" spans="1:15" ht="15">
      <c r="A2506" s="14">
        <v>39246</v>
      </c>
      <c r="B2506" s="15">
        <v>5934.27</v>
      </c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7"/>
    </row>
    <row r="2507" spans="1:15" ht="15">
      <c r="A2507" s="14">
        <v>39245</v>
      </c>
      <c r="B2507" s="15">
        <v>5898.16</v>
      </c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7"/>
    </row>
    <row r="2508" spans="1:15" ht="15">
      <c r="A2508" s="14">
        <v>39244</v>
      </c>
      <c r="B2508" s="15">
        <v>5940.09</v>
      </c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7"/>
    </row>
    <row r="2509" spans="1:15" ht="15">
      <c r="A2509" s="14">
        <v>39241</v>
      </c>
      <c r="B2509" s="15">
        <v>5883.29</v>
      </c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7"/>
    </row>
    <row r="2510" spans="1:15" ht="15">
      <c r="A2510" s="14">
        <v>39240</v>
      </c>
      <c r="B2510" s="15">
        <v>5890.49</v>
      </c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7"/>
    </row>
    <row r="2511" spans="1:15" ht="15">
      <c r="A2511" s="14">
        <v>39239</v>
      </c>
      <c r="B2511" s="15">
        <v>5977.87</v>
      </c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7"/>
    </row>
    <row r="2512" spans="1:15" ht="15">
      <c r="A2512" s="14">
        <v>39238</v>
      </c>
      <c r="B2512" s="15">
        <v>6078.54</v>
      </c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7"/>
    </row>
    <row r="2513" spans="1:15" ht="15">
      <c r="A2513" s="14">
        <v>39237</v>
      </c>
      <c r="B2513" s="15">
        <v>6125.81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7"/>
    </row>
    <row r="2514" spans="1:15" ht="15">
      <c r="A2514" s="14">
        <v>39234</v>
      </c>
      <c r="B2514" s="15">
        <v>6168.15</v>
      </c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7"/>
    </row>
    <row r="2515" spans="1:15" ht="15">
      <c r="A2515" s="14">
        <v>39233</v>
      </c>
      <c r="B2515" s="15">
        <v>6104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7"/>
    </row>
    <row r="2516" spans="1:15" ht="15">
      <c r="A2516" s="14">
        <v>39232</v>
      </c>
      <c r="B2516" s="15">
        <v>6042.15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7"/>
    </row>
    <row r="2517" spans="1:15" ht="15">
      <c r="A2517" s="14">
        <v>39231</v>
      </c>
      <c r="B2517" s="15">
        <v>6056.39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7"/>
    </row>
    <row r="2518" spans="1:15" ht="15">
      <c r="A2518" s="14">
        <v>39230</v>
      </c>
      <c r="B2518" s="15">
        <v>6071.47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7"/>
    </row>
    <row r="2519" spans="1:15" ht="15">
      <c r="A2519" s="14">
        <v>39227</v>
      </c>
      <c r="B2519" s="15">
        <v>6057.49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7"/>
    </row>
    <row r="2520" spans="1:15" ht="15">
      <c r="A2520" s="14">
        <v>39226</v>
      </c>
      <c r="B2520" s="15">
        <v>6048.31</v>
      </c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7"/>
    </row>
    <row r="2521" spans="1:15" ht="15">
      <c r="A2521" s="14">
        <v>39225</v>
      </c>
      <c r="B2521" s="15">
        <v>6120.2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7"/>
    </row>
    <row r="2522" spans="1:15" ht="15">
      <c r="A2522" s="14">
        <v>39224</v>
      </c>
      <c r="B2522" s="15">
        <v>6089.72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7"/>
    </row>
    <row r="2523" spans="1:15" ht="15">
      <c r="A2523" s="14">
        <v>39223</v>
      </c>
      <c r="B2523" s="15">
        <v>6089.91</v>
      </c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7"/>
    </row>
    <row r="2524" spans="1:15" ht="15">
      <c r="A2524" s="14">
        <v>39220</v>
      </c>
      <c r="B2524" s="15">
        <v>6101.14</v>
      </c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7"/>
    </row>
    <row r="2525" spans="1:15" ht="15">
      <c r="A2525" s="14">
        <v>39219</v>
      </c>
      <c r="B2525" s="15">
        <v>6027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7"/>
    </row>
    <row r="2526" spans="1:15" ht="15">
      <c r="A2526" s="14">
        <v>39218</v>
      </c>
      <c r="B2526" s="15">
        <v>6017.91</v>
      </c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7"/>
    </row>
    <row r="2527" spans="1:15" ht="15">
      <c r="A2527" s="14">
        <v>39217</v>
      </c>
      <c r="B2527" s="15">
        <v>6049.76</v>
      </c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7"/>
    </row>
    <row r="2528" spans="1:15" ht="15">
      <c r="A2528" s="14">
        <v>39216</v>
      </c>
      <c r="B2528" s="15">
        <v>6026.42</v>
      </c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7"/>
    </row>
    <row r="2529" spans="1:15" ht="15">
      <c r="A2529" s="14">
        <v>39213</v>
      </c>
      <c r="B2529" s="15">
        <v>6050.63</v>
      </c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7"/>
    </row>
    <row r="2530" spans="1:15" ht="15">
      <c r="A2530" s="14">
        <v>39212</v>
      </c>
      <c r="B2530" s="15">
        <v>6012.76</v>
      </c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7"/>
    </row>
    <row r="2531" spans="1:15" ht="15">
      <c r="A2531" s="14">
        <v>39211</v>
      </c>
      <c r="B2531" s="15">
        <v>6051.63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7"/>
    </row>
    <row r="2532" spans="1:15" ht="15">
      <c r="A2532" s="14">
        <v>39210</v>
      </c>
      <c r="B2532" s="15">
        <v>6034.25</v>
      </c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7"/>
    </row>
    <row r="2533" spans="1:15" ht="15">
      <c r="A2533" s="14">
        <v>39209</v>
      </c>
      <c r="B2533" s="15">
        <v>6071.48</v>
      </c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7"/>
    </row>
    <row r="2534" spans="1:15" ht="15">
      <c r="A2534" s="14">
        <v>39206</v>
      </c>
      <c r="B2534" s="15">
        <v>6068.83</v>
      </c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7"/>
    </row>
    <row r="2535" spans="1:15" ht="15">
      <c r="A2535" s="14">
        <v>39205</v>
      </c>
      <c r="B2535" s="15">
        <v>6004.28</v>
      </c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7"/>
    </row>
    <row r="2536" spans="1:15" ht="15">
      <c r="A2536" s="14">
        <v>39204</v>
      </c>
      <c r="B2536" s="15">
        <v>5990.13</v>
      </c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7"/>
    </row>
    <row r="2537" spans="1:15" ht="15">
      <c r="A2537" s="14">
        <v>39202</v>
      </c>
      <c r="B2537" s="15">
        <v>5960.04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7"/>
    </row>
    <row r="2538" spans="1:15" ht="15">
      <c r="A2538" s="14">
        <v>39199</v>
      </c>
      <c r="B2538" s="15">
        <v>5930.77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7"/>
    </row>
    <row r="2539" spans="1:15" ht="15">
      <c r="A2539" s="14">
        <v>39198</v>
      </c>
      <c r="B2539" s="15">
        <v>5944.44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7"/>
    </row>
    <row r="2540" spans="1:15" ht="15">
      <c r="A2540" s="14">
        <v>39197</v>
      </c>
      <c r="B2540" s="15">
        <v>5947.33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7"/>
    </row>
    <row r="2541" spans="1:15" ht="15">
      <c r="A2541" s="14">
        <v>39196</v>
      </c>
      <c r="B2541" s="15">
        <v>5886.03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7"/>
    </row>
    <row r="2542" spans="1:15" ht="15">
      <c r="A2542" s="14">
        <v>39195</v>
      </c>
      <c r="B2542" s="15">
        <v>5917.32</v>
      </c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7"/>
    </row>
    <row r="2543" spans="1:15" ht="15">
      <c r="A2543" s="14">
        <v>39192</v>
      </c>
      <c r="B2543" s="15">
        <v>5938.9</v>
      </c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7"/>
    </row>
    <row r="2544" spans="1:15" ht="15">
      <c r="A2544" s="14">
        <v>39191</v>
      </c>
      <c r="B2544" s="15">
        <v>5829.04</v>
      </c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7"/>
    </row>
    <row r="2545" spans="1:15" ht="15">
      <c r="A2545" s="14">
        <v>39190</v>
      </c>
      <c r="B2545" s="15">
        <v>5835.95</v>
      </c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7"/>
    </row>
    <row r="2546" spans="1:15" ht="15">
      <c r="A2546" s="14">
        <v>39189</v>
      </c>
      <c r="B2546" s="15">
        <v>5858.14</v>
      </c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7"/>
    </row>
    <row r="2547" spans="1:15" ht="15">
      <c r="A2547" s="14">
        <v>39188</v>
      </c>
      <c r="B2547" s="15">
        <v>5861.97</v>
      </c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7"/>
    </row>
    <row r="2548" spans="1:15" ht="15">
      <c r="A2548" s="14">
        <v>39185</v>
      </c>
      <c r="B2548" s="15">
        <v>5789.34</v>
      </c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7"/>
    </row>
    <row r="2549" spans="1:15" ht="15">
      <c r="A2549" s="14">
        <v>39184</v>
      </c>
      <c r="B2549" s="15">
        <v>5748.94</v>
      </c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7"/>
    </row>
    <row r="2550" spans="1:15" ht="15">
      <c r="A2550" s="14">
        <v>39183</v>
      </c>
      <c r="B2550" s="15">
        <v>5751.92</v>
      </c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7"/>
    </row>
    <row r="2551" spans="1:15" ht="15">
      <c r="A2551" s="14">
        <v>39182</v>
      </c>
      <c r="B2551" s="15">
        <v>5766.27</v>
      </c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7"/>
    </row>
    <row r="2552" spans="1:15" ht="15">
      <c r="A2552" s="14">
        <v>39177</v>
      </c>
      <c r="B2552" s="15">
        <v>5741.38</v>
      </c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7"/>
    </row>
    <row r="2553" spans="1:15" ht="15">
      <c r="A2553" s="14">
        <v>39176</v>
      </c>
      <c r="B2553" s="15">
        <v>5739.01</v>
      </c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7"/>
    </row>
    <row r="2554" spans="1:15" ht="15">
      <c r="A2554" s="14">
        <v>39175</v>
      </c>
      <c r="B2554" s="15">
        <v>5711.91</v>
      </c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7"/>
    </row>
    <row r="2555" spans="1:15" ht="15">
      <c r="A2555" s="14">
        <v>39174</v>
      </c>
      <c r="B2555" s="15">
        <v>5645.56</v>
      </c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7"/>
    </row>
    <row r="2556" spans="1:15" ht="15">
      <c r="A2556" s="14">
        <v>39171</v>
      </c>
      <c r="B2556" s="15">
        <v>5634.16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7"/>
    </row>
    <row r="2557" spans="1:15" ht="15">
      <c r="A2557" s="14">
        <v>39170</v>
      </c>
      <c r="B2557" s="15">
        <v>5631.53</v>
      </c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7"/>
    </row>
    <row r="2558" spans="1:15" ht="15">
      <c r="A2558" s="14">
        <v>39169</v>
      </c>
      <c r="B2558" s="15">
        <v>5552.69</v>
      </c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7"/>
    </row>
    <row r="2559" spans="1:15" ht="15">
      <c r="A2559" s="14">
        <v>39168</v>
      </c>
      <c r="B2559" s="15">
        <v>5587.06</v>
      </c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7"/>
    </row>
    <row r="2560" spans="1:15" ht="15">
      <c r="A2560" s="14">
        <v>39167</v>
      </c>
      <c r="B2560" s="15">
        <v>5576.3</v>
      </c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7"/>
    </row>
    <row r="2561" spans="1:15" ht="15">
      <c r="A2561" s="14">
        <v>39164</v>
      </c>
      <c r="B2561" s="15">
        <v>5634.75</v>
      </c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7"/>
    </row>
    <row r="2562" spans="1:15" ht="15">
      <c r="A2562" s="14">
        <v>39163</v>
      </c>
      <c r="B2562" s="15">
        <v>5598.37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7"/>
    </row>
    <row r="2563" spans="1:15" ht="15">
      <c r="A2563" s="14">
        <v>39162</v>
      </c>
      <c r="B2563" s="15">
        <v>5502.18</v>
      </c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7"/>
    </row>
    <row r="2564" spans="1:15" ht="15">
      <c r="A2564" s="14">
        <v>39161</v>
      </c>
      <c r="B2564" s="15">
        <v>5503.27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7"/>
    </row>
    <row r="2565" spans="1:15" ht="15">
      <c r="A2565" s="14">
        <v>39160</v>
      </c>
      <c r="B2565" s="15">
        <v>5458.95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7"/>
    </row>
    <row r="2566" spans="1:15" ht="15">
      <c r="A2566" s="14">
        <v>39157</v>
      </c>
      <c r="B2566" s="15">
        <v>5382.16</v>
      </c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7"/>
    </row>
    <row r="2567" spans="1:15" ht="15">
      <c r="A2567" s="14">
        <v>39156</v>
      </c>
      <c r="B2567" s="15">
        <v>5389.85</v>
      </c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7"/>
    </row>
    <row r="2568" spans="1:15" ht="15">
      <c r="A2568" s="14">
        <v>39155</v>
      </c>
      <c r="B2568" s="15">
        <v>5296.22</v>
      </c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7"/>
    </row>
    <row r="2569" spans="1:15" ht="15">
      <c r="A2569" s="14">
        <v>39154</v>
      </c>
      <c r="B2569" s="15">
        <v>5432.94</v>
      </c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7"/>
    </row>
    <row r="2570" spans="1:15" ht="15">
      <c r="A2570" s="14">
        <v>39153</v>
      </c>
      <c r="B2570" s="15">
        <v>5496.07</v>
      </c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7"/>
    </row>
    <row r="2571" spans="1:15" ht="15">
      <c r="A2571" s="14">
        <v>39150</v>
      </c>
      <c r="B2571" s="15">
        <v>5537.84</v>
      </c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7"/>
    </row>
    <row r="2572" spans="1:15" ht="15">
      <c r="A2572" s="14">
        <v>39149</v>
      </c>
      <c r="B2572" s="15">
        <v>5524.26</v>
      </c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7"/>
    </row>
    <row r="2573" spans="1:15" ht="15">
      <c r="A2573" s="14">
        <v>39148</v>
      </c>
      <c r="B2573" s="15">
        <v>5455.07</v>
      </c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7"/>
    </row>
    <row r="2574" spans="1:15" ht="15">
      <c r="A2574" s="14">
        <v>39147</v>
      </c>
      <c r="B2574" s="15">
        <v>5437.13</v>
      </c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7"/>
    </row>
    <row r="2575" spans="1:15" ht="15">
      <c r="A2575" s="14">
        <v>39146</v>
      </c>
      <c r="B2575" s="15">
        <v>5385.03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7"/>
    </row>
    <row r="2576" spans="1:15" ht="15">
      <c r="A2576" s="14">
        <v>39143</v>
      </c>
      <c r="B2576" s="15">
        <v>5424.7</v>
      </c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7"/>
    </row>
    <row r="2577" spans="1:15" ht="15">
      <c r="A2577" s="14">
        <v>39142</v>
      </c>
      <c r="B2577" s="15">
        <v>5458.4</v>
      </c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7"/>
    </row>
    <row r="2578" spans="1:15" ht="15">
      <c r="A2578" s="14">
        <v>39141</v>
      </c>
      <c r="B2578" s="15">
        <v>5516.32</v>
      </c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7"/>
    </row>
    <row r="2579" spans="1:15" ht="15">
      <c r="A2579" s="14">
        <v>39140</v>
      </c>
      <c r="B2579" s="15">
        <v>5588.39</v>
      </c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7"/>
    </row>
    <row r="2580" spans="1:15" ht="15">
      <c r="A2580" s="14">
        <v>39139</v>
      </c>
      <c r="B2580" s="15">
        <v>5762.54</v>
      </c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7"/>
    </row>
    <row r="2581" spans="1:15" ht="15">
      <c r="A2581" s="14">
        <v>39136</v>
      </c>
      <c r="B2581" s="15">
        <v>5716.38</v>
      </c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7"/>
    </row>
    <row r="2582" spans="1:15" ht="15">
      <c r="A2582" s="14">
        <v>39135</v>
      </c>
      <c r="B2582" s="15">
        <v>5707.86</v>
      </c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7"/>
    </row>
    <row r="2583" spans="1:15" ht="15">
      <c r="A2583" s="14">
        <v>39134</v>
      </c>
      <c r="B2583" s="15">
        <v>5694.56</v>
      </c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7"/>
    </row>
    <row r="2584" spans="1:15" ht="15">
      <c r="A2584" s="14">
        <v>39133</v>
      </c>
      <c r="B2584" s="15">
        <v>5713.45</v>
      </c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7"/>
    </row>
    <row r="2585" spans="1:15" ht="15">
      <c r="A2585" s="14">
        <v>39132</v>
      </c>
      <c r="B2585" s="15">
        <v>5739.9</v>
      </c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7"/>
    </row>
    <row r="2586" spans="1:15" ht="15">
      <c r="A2586" s="14">
        <v>39129</v>
      </c>
      <c r="B2586" s="15">
        <v>5713.59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7"/>
    </row>
    <row r="2587" spans="1:15" ht="15">
      <c r="A2587" s="14">
        <v>39128</v>
      </c>
      <c r="B2587" s="15">
        <v>5720.88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7"/>
    </row>
    <row r="2588" spans="1:15" ht="15">
      <c r="A2588" s="14">
        <v>39127</v>
      </c>
      <c r="B2588" s="15">
        <v>5725.84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7"/>
    </row>
    <row r="2589" spans="1:15" ht="15">
      <c r="A2589" s="14">
        <v>39126</v>
      </c>
      <c r="B2589" s="15">
        <v>5682.69</v>
      </c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7"/>
    </row>
    <row r="2590" spans="1:15" ht="15">
      <c r="A2590" s="14">
        <v>39125</v>
      </c>
      <c r="B2590" s="15">
        <v>5643.95</v>
      </c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7"/>
    </row>
    <row r="2591" spans="1:15" ht="15">
      <c r="A2591" s="14">
        <v>39122</v>
      </c>
      <c r="B2591" s="15">
        <v>5692.45</v>
      </c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7"/>
    </row>
    <row r="2592" spans="1:15" ht="15">
      <c r="A2592" s="14">
        <v>39121</v>
      </c>
      <c r="B2592" s="15">
        <v>5665.1</v>
      </c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7"/>
    </row>
    <row r="2593" spans="1:15" ht="15">
      <c r="A2593" s="14">
        <v>39120</v>
      </c>
      <c r="B2593" s="15">
        <v>5703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7"/>
    </row>
    <row r="2594" spans="1:15" ht="15">
      <c r="A2594" s="14">
        <v>39119</v>
      </c>
      <c r="B2594" s="15">
        <v>5676.78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7"/>
    </row>
    <row r="2595" spans="1:15" ht="15">
      <c r="A2595" s="14">
        <v>39118</v>
      </c>
      <c r="B2595" s="15">
        <v>5681.11</v>
      </c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7"/>
    </row>
    <row r="2596" spans="1:15" ht="15">
      <c r="A2596" s="14">
        <v>39115</v>
      </c>
      <c r="B2596" s="15">
        <v>5677.3</v>
      </c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7"/>
    </row>
    <row r="2597" spans="1:15" ht="15">
      <c r="A2597" s="14">
        <v>39114</v>
      </c>
      <c r="B2597" s="15">
        <v>5662.25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7"/>
    </row>
    <row r="2598" spans="1:15" ht="15">
      <c r="A2598" s="14">
        <v>39113</v>
      </c>
      <c r="B2598" s="15">
        <v>5608.31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7"/>
    </row>
    <row r="2599" spans="1:15" ht="15">
      <c r="A2599" s="14">
        <v>39112</v>
      </c>
      <c r="B2599" s="15">
        <v>5645.59</v>
      </c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7"/>
    </row>
    <row r="2600" spans="1:15" ht="15">
      <c r="A2600" s="14">
        <v>39111</v>
      </c>
      <c r="B2600" s="15">
        <v>5619.7</v>
      </c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7"/>
    </row>
    <row r="2601" spans="1:15" ht="15">
      <c r="A2601" s="14">
        <v>39108</v>
      </c>
      <c r="B2601" s="15">
        <v>5582.3</v>
      </c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7"/>
    </row>
    <row r="2602" spans="1:15" ht="15">
      <c r="A2602" s="14">
        <v>39107</v>
      </c>
      <c r="B2602" s="15">
        <v>5609.2</v>
      </c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7"/>
    </row>
    <row r="2603" spans="1:15" ht="15">
      <c r="A2603" s="14">
        <v>39106</v>
      </c>
      <c r="B2603" s="15">
        <v>5638.08</v>
      </c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7"/>
    </row>
    <row r="2604" spans="1:15" ht="15">
      <c r="A2604" s="14">
        <v>39105</v>
      </c>
      <c r="B2604" s="15">
        <v>5575.07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7"/>
    </row>
    <row r="2605" spans="1:15" ht="15">
      <c r="A2605" s="14">
        <v>39104</v>
      </c>
      <c r="B2605" s="15">
        <v>5579.78</v>
      </c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7"/>
    </row>
    <row r="2606" spans="1:15" ht="15">
      <c r="A2606" s="14">
        <v>39101</v>
      </c>
      <c r="B2606" s="15">
        <v>5614.7</v>
      </c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7"/>
    </row>
    <row r="2607" spans="1:15" ht="15">
      <c r="A2607" s="14">
        <v>39100</v>
      </c>
      <c r="B2607" s="15">
        <v>5555.04</v>
      </c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7"/>
    </row>
    <row r="2608" spans="1:15" ht="15">
      <c r="A2608" s="14">
        <v>39099</v>
      </c>
      <c r="B2608" s="15">
        <v>5561.78</v>
      </c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7"/>
    </row>
    <row r="2609" spans="1:15" ht="15">
      <c r="A2609" s="14">
        <v>39098</v>
      </c>
      <c r="B2609" s="15">
        <v>5591.54</v>
      </c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7"/>
    </row>
    <row r="2610" spans="1:15" ht="15">
      <c r="A2610" s="14">
        <v>39097</v>
      </c>
      <c r="B2610" s="15">
        <v>5631.08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7"/>
    </row>
    <row r="2611" spans="1:15" ht="15">
      <c r="A2611" s="14">
        <v>39094</v>
      </c>
      <c r="B2611" s="15">
        <v>5617.62</v>
      </c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7"/>
    </row>
    <row r="2612" spans="1:15" ht="15">
      <c r="A2612" s="14">
        <v>39093</v>
      </c>
      <c r="B2612" s="15">
        <v>5609.8</v>
      </c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7"/>
    </row>
    <row r="2613" spans="1:15" ht="15">
      <c r="A2613" s="14">
        <v>39092</v>
      </c>
      <c r="B2613" s="15">
        <v>5501.95</v>
      </c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7"/>
    </row>
    <row r="2614" spans="1:15" ht="15">
      <c r="A2614" s="14">
        <v>39091</v>
      </c>
      <c r="B2614" s="15">
        <v>5533.03</v>
      </c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7"/>
    </row>
    <row r="2615" spans="1:15" ht="15">
      <c r="A2615" s="14">
        <v>39090</v>
      </c>
      <c r="B2615" s="15">
        <v>5518.59</v>
      </c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7"/>
    </row>
    <row r="2616" spans="1:15" ht="15">
      <c r="A2616" s="14">
        <v>39087</v>
      </c>
      <c r="B2616" s="15">
        <v>5517.35</v>
      </c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7"/>
    </row>
    <row r="2617" spans="1:15" ht="15">
      <c r="A2617" s="14">
        <v>39086</v>
      </c>
      <c r="B2617" s="15">
        <v>5574.56</v>
      </c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7"/>
    </row>
    <row r="2618" spans="1:15" ht="15">
      <c r="A2618" s="14">
        <v>39085</v>
      </c>
      <c r="B2618" s="15">
        <v>5610.92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7"/>
    </row>
    <row r="2619" spans="1:15" ht="15">
      <c r="A2619" s="14">
        <v>39084</v>
      </c>
      <c r="B2619" s="15">
        <v>5617.71</v>
      </c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7"/>
    </row>
    <row r="2620" spans="1:15" ht="15">
      <c r="A2620" s="14">
        <v>39080</v>
      </c>
      <c r="B2620" s="15">
        <v>5541.76</v>
      </c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7"/>
    </row>
    <row r="2621" spans="1:15" ht="15">
      <c r="A2621" s="14">
        <v>39079</v>
      </c>
      <c r="B2621" s="15">
        <v>5533.36</v>
      </c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7"/>
    </row>
    <row r="2622" spans="1:15" ht="15">
      <c r="A2622" s="14">
        <v>39078</v>
      </c>
      <c r="B2622" s="15">
        <v>5540.01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7"/>
    </row>
    <row r="2623" spans="1:15" ht="15">
      <c r="A2623" s="14">
        <v>39073</v>
      </c>
      <c r="B2623" s="15">
        <v>5453.94</v>
      </c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7"/>
    </row>
    <row r="2624" spans="1:15" ht="15">
      <c r="A2624" s="14">
        <v>39072</v>
      </c>
      <c r="B2624" s="15">
        <v>5510.39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7"/>
    </row>
    <row r="2625" spans="1:15" ht="15">
      <c r="A2625" s="14">
        <v>39071</v>
      </c>
      <c r="B2625" s="15">
        <v>5514.42</v>
      </c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7"/>
    </row>
    <row r="2626" spans="1:15" ht="15">
      <c r="A2626" s="14">
        <v>39070</v>
      </c>
      <c r="B2626" s="15">
        <v>5484.76</v>
      </c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7"/>
    </row>
    <row r="2627" spans="1:15" ht="15">
      <c r="A2627" s="14">
        <v>39069</v>
      </c>
      <c r="B2627" s="15">
        <v>5530.32</v>
      </c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7"/>
    </row>
    <row r="2628" spans="1:15" ht="15">
      <c r="A2628" s="14">
        <v>39066</v>
      </c>
      <c r="B2628" s="15">
        <v>5541.62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7"/>
    </row>
    <row r="2629" spans="1:15" ht="15">
      <c r="A2629" s="14">
        <v>39065</v>
      </c>
      <c r="B2629" s="15">
        <v>5509.58</v>
      </c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7"/>
    </row>
    <row r="2630" spans="1:15" ht="15">
      <c r="A2630" s="14">
        <v>39064</v>
      </c>
      <c r="B2630" s="15">
        <v>5475.85</v>
      </c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7"/>
    </row>
    <row r="2631" spans="1:15" ht="15">
      <c r="A2631" s="14">
        <v>39063</v>
      </c>
      <c r="B2631" s="15">
        <v>5426.82</v>
      </c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7"/>
    </row>
    <row r="2632" spans="1:15" ht="15">
      <c r="A2632" s="14">
        <v>39062</v>
      </c>
      <c r="B2632" s="15">
        <v>5427.56</v>
      </c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7"/>
    </row>
    <row r="2633" spans="1:15" ht="15">
      <c r="A2633" s="14">
        <v>39059</v>
      </c>
      <c r="B2633" s="15">
        <v>5384.16</v>
      </c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7"/>
    </row>
    <row r="2634" spans="1:15" ht="15">
      <c r="A2634" s="14">
        <v>39058</v>
      </c>
      <c r="B2634" s="15">
        <v>5379.21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7"/>
    </row>
    <row r="2635" spans="1:15" ht="15">
      <c r="A2635" s="14">
        <v>39057</v>
      </c>
      <c r="B2635" s="15">
        <v>5350.62</v>
      </c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7"/>
    </row>
    <row r="2636" spans="1:15" ht="15">
      <c r="A2636" s="14">
        <v>39056</v>
      </c>
      <c r="B2636" s="15">
        <v>5359.69</v>
      </c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7"/>
    </row>
    <row r="2637" spans="1:15" ht="15">
      <c r="A2637" s="14">
        <v>39055</v>
      </c>
      <c r="B2637" s="15">
        <v>5296.08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7"/>
    </row>
    <row r="2638" spans="1:15" ht="15">
      <c r="A2638" s="14">
        <v>39052</v>
      </c>
      <c r="B2638" s="15">
        <v>5254.05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7"/>
    </row>
    <row r="2639" spans="1:15" ht="15">
      <c r="A2639" s="14">
        <v>39051</v>
      </c>
      <c r="B2639" s="15">
        <v>5327.64</v>
      </c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7"/>
    </row>
    <row r="2640" spans="1:15" ht="15">
      <c r="A2640" s="14">
        <v>39050</v>
      </c>
      <c r="B2640" s="15">
        <v>5381.25</v>
      </c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7"/>
    </row>
    <row r="2641" spans="1:15" ht="15">
      <c r="A2641" s="14">
        <v>39049</v>
      </c>
      <c r="B2641" s="15">
        <v>5306.24</v>
      </c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7"/>
    </row>
    <row r="2642" spans="1:15" ht="15">
      <c r="A2642" s="14">
        <v>39048</v>
      </c>
      <c r="B2642" s="15">
        <v>5308.65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7"/>
    </row>
    <row r="2643" spans="1:15" ht="15">
      <c r="A2643" s="14">
        <v>39045</v>
      </c>
      <c r="B2643" s="15">
        <v>5389.46</v>
      </c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7"/>
    </row>
    <row r="2644" spans="1:15" ht="15">
      <c r="A2644" s="14">
        <v>39044</v>
      </c>
      <c r="B2644" s="15">
        <v>5424.86</v>
      </c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7"/>
    </row>
    <row r="2645" spans="1:15" ht="15">
      <c r="A2645" s="14">
        <v>39043</v>
      </c>
      <c r="B2645" s="15">
        <v>5452.49</v>
      </c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7"/>
    </row>
    <row r="2646" spans="1:15" ht="15">
      <c r="A2646" s="14">
        <v>39042</v>
      </c>
      <c r="B2646" s="15">
        <v>5459.35</v>
      </c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7"/>
    </row>
    <row r="2647" spans="1:15" ht="15">
      <c r="A2647" s="14">
        <v>39041</v>
      </c>
      <c r="B2647" s="15">
        <v>5454.74</v>
      </c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7"/>
    </row>
    <row r="2648" spans="1:15" ht="15">
      <c r="A2648" s="14">
        <v>39038</v>
      </c>
      <c r="B2648" s="15">
        <v>5439.71</v>
      </c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7"/>
    </row>
    <row r="2649" spans="1:15" ht="15">
      <c r="A2649" s="14">
        <v>39037</v>
      </c>
      <c r="B2649" s="15">
        <v>5505.72</v>
      </c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7"/>
    </row>
    <row r="2650" spans="1:15" ht="15">
      <c r="A2650" s="14">
        <v>39036</v>
      </c>
      <c r="B2650" s="15">
        <v>5511.53</v>
      </c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7"/>
    </row>
    <row r="2651" spans="1:15" ht="15">
      <c r="A2651" s="14">
        <v>39035</v>
      </c>
      <c r="B2651" s="15">
        <v>5476.28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7"/>
    </row>
    <row r="2652" spans="1:15" ht="15">
      <c r="A2652" s="14">
        <v>39034</v>
      </c>
      <c r="B2652" s="15">
        <v>5490.56</v>
      </c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7"/>
    </row>
    <row r="2653" spans="1:15" ht="15">
      <c r="A2653" s="14">
        <v>39031</v>
      </c>
      <c r="B2653" s="15">
        <v>5447.5</v>
      </c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7"/>
    </row>
    <row r="2654" spans="1:15" ht="15">
      <c r="A2654" s="14">
        <v>39030</v>
      </c>
      <c r="B2654" s="15">
        <v>5448.6</v>
      </c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7"/>
    </row>
    <row r="2655" spans="1:15" ht="15">
      <c r="A2655" s="14">
        <v>39029</v>
      </c>
      <c r="B2655" s="15">
        <v>5437.16</v>
      </c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7"/>
    </row>
    <row r="2656" spans="1:15" ht="15">
      <c r="A2656" s="14">
        <v>39028</v>
      </c>
      <c r="B2656" s="15">
        <v>5437.78</v>
      </c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7"/>
    </row>
    <row r="2657" spans="1:15" ht="15">
      <c r="A2657" s="14">
        <v>39027</v>
      </c>
      <c r="B2657" s="15">
        <v>5402.36</v>
      </c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7"/>
    </row>
    <row r="2658" spans="1:15" ht="15">
      <c r="A2658" s="14">
        <v>39024</v>
      </c>
      <c r="B2658" s="15">
        <v>5336.3</v>
      </c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7"/>
    </row>
    <row r="2659" spans="1:15" ht="15">
      <c r="A2659" s="14">
        <v>39023</v>
      </c>
      <c r="B2659" s="15">
        <v>5310.07</v>
      </c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7"/>
    </row>
    <row r="2660" spans="1:15" ht="15">
      <c r="A2660" s="14">
        <v>39022</v>
      </c>
      <c r="B2660" s="15">
        <v>5370.86</v>
      </c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7"/>
    </row>
    <row r="2661" spans="1:15" ht="15">
      <c r="A2661" s="14">
        <v>39021</v>
      </c>
      <c r="B2661" s="15">
        <v>5348.73</v>
      </c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7"/>
    </row>
    <row r="2662" spans="1:15" ht="15">
      <c r="A2662" s="14">
        <v>39020</v>
      </c>
      <c r="B2662" s="15">
        <v>5362.23</v>
      </c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7"/>
    </row>
    <row r="2663" spans="1:15" ht="15">
      <c r="A2663" s="14">
        <v>39017</v>
      </c>
      <c r="B2663" s="15">
        <v>5396.03</v>
      </c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7"/>
    </row>
    <row r="2664" spans="1:15" ht="15">
      <c r="A2664" s="14">
        <v>39016</v>
      </c>
      <c r="B2664" s="15">
        <v>5433.79</v>
      </c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7"/>
    </row>
    <row r="2665" spans="1:15" ht="15">
      <c r="A2665" s="14">
        <v>39015</v>
      </c>
      <c r="B2665" s="15">
        <v>5422.28</v>
      </c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7"/>
    </row>
    <row r="2666" spans="1:15" ht="15">
      <c r="A2666" s="14">
        <v>39014</v>
      </c>
      <c r="B2666" s="15">
        <v>5404.54</v>
      </c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7"/>
    </row>
    <row r="2667" spans="1:15" ht="15">
      <c r="A2667" s="14">
        <v>39013</v>
      </c>
      <c r="B2667" s="15">
        <v>5411.81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7"/>
    </row>
    <row r="2668" spans="1:15" ht="15">
      <c r="A2668" s="14">
        <v>39010</v>
      </c>
      <c r="B2668" s="15">
        <v>5375.35</v>
      </c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7"/>
    </row>
    <row r="2669" spans="1:15" ht="15">
      <c r="A2669" s="14">
        <v>39009</v>
      </c>
      <c r="B2669" s="15">
        <v>5359.74</v>
      </c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7"/>
    </row>
    <row r="2670" spans="1:15" ht="15">
      <c r="A2670" s="14">
        <v>39008</v>
      </c>
      <c r="B2670" s="15">
        <v>5361.29</v>
      </c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7"/>
    </row>
    <row r="2671" spans="1:15" ht="15">
      <c r="A2671" s="14">
        <v>39007</v>
      </c>
      <c r="B2671" s="15">
        <v>5302.99</v>
      </c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7"/>
    </row>
    <row r="2672" spans="1:15" ht="15">
      <c r="A2672" s="14">
        <v>39006</v>
      </c>
      <c r="B2672" s="15">
        <v>5361.97</v>
      </c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7"/>
    </row>
    <row r="2673" spans="1:15" ht="15">
      <c r="A2673" s="14">
        <v>39003</v>
      </c>
      <c r="B2673" s="15">
        <v>5353.23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7"/>
    </row>
    <row r="2674" spans="1:15" ht="15">
      <c r="A2674" s="14">
        <v>39002</v>
      </c>
      <c r="B2674" s="15">
        <v>5361.51</v>
      </c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7"/>
    </row>
    <row r="2675" spans="1:15" ht="15">
      <c r="A2675" s="14">
        <v>39001</v>
      </c>
      <c r="B2675" s="15">
        <v>5313.19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7"/>
    </row>
    <row r="2676" spans="1:15" ht="15">
      <c r="A2676" s="14">
        <v>39000</v>
      </c>
      <c r="B2676" s="15">
        <v>5309.79</v>
      </c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7"/>
    </row>
    <row r="2677" spans="1:15" ht="15">
      <c r="A2677" s="14">
        <v>38999</v>
      </c>
      <c r="B2677" s="15">
        <v>5284.74</v>
      </c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7"/>
    </row>
    <row r="2678" spans="1:15" ht="15">
      <c r="A2678" s="14">
        <v>38996</v>
      </c>
      <c r="B2678" s="15">
        <v>5282.06</v>
      </c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7"/>
    </row>
    <row r="2679" spans="1:15" ht="15">
      <c r="A2679" s="14">
        <v>38995</v>
      </c>
      <c r="B2679" s="15">
        <v>5288.53</v>
      </c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7"/>
    </row>
    <row r="2680" spans="1:15" ht="15">
      <c r="A2680" s="14">
        <v>38994</v>
      </c>
      <c r="B2680" s="15">
        <v>5256.55</v>
      </c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7"/>
    </row>
    <row r="2681" spans="1:15" ht="15">
      <c r="A2681" s="14">
        <v>38993</v>
      </c>
      <c r="B2681" s="15">
        <v>5219.79</v>
      </c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7"/>
    </row>
    <row r="2682" spans="1:15" ht="15">
      <c r="A2682" s="14">
        <v>38992</v>
      </c>
      <c r="B2682" s="15">
        <v>5243.13</v>
      </c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7"/>
    </row>
    <row r="2683" spans="1:15" ht="15">
      <c r="A2683" s="14">
        <v>38989</v>
      </c>
      <c r="B2683" s="15">
        <v>5250.01</v>
      </c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7"/>
    </row>
    <row r="2684" spans="1:15" ht="15">
      <c r="A2684" s="14">
        <v>38988</v>
      </c>
      <c r="B2684" s="15">
        <v>5250.01</v>
      </c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7"/>
    </row>
    <row r="2685" spans="1:15" ht="15">
      <c r="A2685" s="14">
        <v>38987</v>
      </c>
      <c r="B2685" s="15">
        <v>5243.1</v>
      </c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7"/>
    </row>
    <row r="2686" spans="1:15" ht="15">
      <c r="A2686" s="14">
        <v>38986</v>
      </c>
      <c r="B2686" s="15">
        <v>5219.59</v>
      </c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7"/>
    </row>
    <row r="2687" spans="1:15" ht="15">
      <c r="A2687" s="14">
        <v>38985</v>
      </c>
      <c r="B2687" s="15">
        <v>5146.49</v>
      </c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7"/>
    </row>
    <row r="2688" spans="1:15" ht="15">
      <c r="A2688" s="14">
        <v>38982</v>
      </c>
      <c r="B2688" s="15">
        <v>5141.95</v>
      </c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7"/>
    </row>
    <row r="2689" spans="1:15" ht="15">
      <c r="A2689" s="14">
        <v>38981</v>
      </c>
      <c r="B2689" s="15">
        <v>5208.32</v>
      </c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7"/>
    </row>
    <row r="2690" spans="1:15" ht="15">
      <c r="A2690" s="14">
        <v>38980</v>
      </c>
      <c r="B2690" s="15">
        <v>5192.74</v>
      </c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7"/>
    </row>
    <row r="2691" spans="1:15" ht="15">
      <c r="A2691" s="14">
        <v>38979</v>
      </c>
      <c r="B2691" s="15">
        <v>5115.99</v>
      </c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7"/>
    </row>
    <row r="2692" spans="1:15" ht="15">
      <c r="A2692" s="14">
        <v>38978</v>
      </c>
      <c r="B2692" s="15">
        <v>5146.96</v>
      </c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7"/>
    </row>
    <row r="2693" spans="1:15" ht="15">
      <c r="A2693" s="14">
        <v>38975</v>
      </c>
      <c r="B2693" s="15">
        <v>5144.88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7"/>
    </row>
    <row r="2694" spans="1:15" ht="15">
      <c r="A2694" s="14">
        <v>38974</v>
      </c>
      <c r="B2694" s="15">
        <v>5123.8500000000004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7"/>
    </row>
    <row r="2695" spans="1:15" ht="15">
      <c r="A2695" s="14">
        <v>38973</v>
      </c>
      <c r="B2695" s="15">
        <v>5137.93</v>
      </c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7"/>
    </row>
    <row r="2696" spans="1:15" ht="15">
      <c r="A2696" s="14">
        <v>38972</v>
      </c>
      <c r="B2696" s="15">
        <v>5125.97</v>
      </c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7"/>
    </row>
    <row r="2697" spans="1:15" ht="15">
      <c r="A2697" s="14">
        <v>38971</v>
      </c>
      <c r="B2697" s="15">
        <v>5058.3100000000004</v>
      </c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7"/>
    </row>
    <row r="2698" spans="1:15" ht="15">
      <c r="A2698" s="14">
        <v>38968</v>
      </c>
      <c r="B2698" s="15">
        <v>5073.57</v>
      </c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7"/>
    </row>
    <row r="2699" spans="1:15" ht="15">
      <c r="A2699" s="14">
        <v>38967</v>
      </c>
      <c r="B2699" s="15">
        <v>5060.09</v>
      </c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7"/>
    </row>
    <row r="2700" spans="1:15" ht="15">
      <c r="A2700" s="14">
        <v>38966</v>
      </c>
      <c r="B2700" s="15">
        <v>5115.5200000000004</v>
      </c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7"/>
    </row>
    <row r="2701" spans="1:15" ht="15">
      <c r="A2701" s="14">
        <v>38965</v>
      </c>
      <c r="B2701" s="15">
        <v>5172.8500000000004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7"/>
    </row>
    <row r="2702" spans="1:15" ht="15">
      <c r="A2702" s="14">
        <v>38964</v>
      </c>
      <c r="B2702" s="15">
        <v>5203.24</v>
      </c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7"/>
    </row>
    <row r="2703" spans="1:15" ht="15">
      <c r="A2703" s="14">
        <v>38961</v>
      </c>
      <c r="B2703" s="15">
        <v>5183.45</v>
      </c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7"/>
    </row>
    <row r="2704" spans="1:15" ht="15">
      <c r="A2704" s="14">
        <v>38960</v>
      </c>
      <c r="B2704" s="15">
        <v>5165.04</v>
      </c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7"/>
    </row>
    <row r="2705" spans="1:15" ht="15">
      <c r="A2705" s="14">
        <v>38959</v>
      </c>
      <c r="B2705" s="15">
        <v>5182.79</v>
      </c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7"/>
    </row>
    <row r="2706" spans="1:15" ht="15">
      <c r="A2706" s="14">
        <v>38958</v>
      </c>
      <c r="B2706" s="15">
        <v>5160.32</v>
      </c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7"/>
    </row>
    <row r="2707" spans="1:15" ht="15">
      <c r="A2707" s="14">
        <v>38957</v>
      </c>
      <c r="B2707" s="15">
        <v>5148.5200000000004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7"/>
    </row>
    <row r="2708" spans="1:15" ht="15">
      <c r="A2708" s="14">
        <v>38954</v>
      </c>
      <c r="B2708" s="15">
        <v>5111.13</v>
      </c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7"/>
    </row>
    <row r="2709" spans="1:15" ht="15">
      <c r="A2709" s="14">
        <v>38953</v>
      </c>
      <c r="B2709" s="15">
        <v>5112.8500000000004</v>
      </c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7"/>
    </row>
    <row r="2710" spans="1:15" ht="15">
      <c r="A2710" s="14">
        <v>38952</v>
      </c>
      <c r="B2710" s="15">
        <v>5082.7299999999996</v>
      </c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7"/>
    </row>
    <row r="2711" spans="1:15" ht="15">
      <c r="A2711" s="14">
        <v>38951</v>
      </c>
      <c r="B2711" s="15">
        <v>5128.33</v>
      </c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7"/>
    </row>
    <row r="2712" spans="1:15" ht="15">
      <c r="A2712" s="14">
        <v>38950</v>
      </c>
      <c r="B2712" s="15">
        <v>5104.6499999999996</v>
      </c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7"/>
    </row>
    <row r="2713" spans="1:15" ht="15">
      <c r="A2713" s="14">
        <v>38947</v>
      </c>
      <c r="B2713" s="15">
        <v>5135.6899999999996</v>
      </c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7"/>
    </row>
    <row r="2714" spans="1:15" ht="15">
      <c r="A2714" s="14">
        <v>38946</v>
      </c>
      <c r="B2714" s="15">
        <v>5144.84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7"/>
    </row>
    <row r="2715" spans="1:15" ht="15">
      <c r="A2715" s="14">
        <v>38945</v>
      </c>
      <c r="B2715" s="15">
        <v>5137.3100000000004</v>
      </c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7"/>
    </row>
    <row r="2716" spans="1:15" ht="15">
      <c r="A2716" s="14">
        <v>38944</v>
      </c>
      <c r="B2716" s="15">
        <v>5115.0200000000004</v>
      </c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7"/>
    </row>
    <row r="2717" spans="1:15" ht="15">
      <c r="A2717" s="14">
        <v>38943</v>
      </c>
      <c r="B2717" s="15">
        <v>5046.93</v>
      </c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7"/>
    </row>
    <row r="2718" spans="1:15" ht="15">
      <c r="A2718" s="14">
        <v>38940</v>
      </c>
      <c r="B2718" s="15">
        <v>4985.5200000000004</v>
      </c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7"/>
    </row>
    <row r="2719" spans="1:15" ht="15">
      <c r="A2719" s="14">
        <v>38939</v>
      </c>
      <c r="B2719" s="15">
        <v>4976.6400000000003</v>
      </c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7"/>
    </row>
    <row r="2720" spans="1:15" ht="15">
      <c r="A2720" s="14">
        <v>38938</v>
      </c>
      <c r="B2720" s="15">
        <v>5025.1499999999996</v>
      </c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7"/>
    </row>
    <row r="2721" spans="1:15" ht="15">
      <c r="A2721" s="14">
        <v>38937</v>
      </c>
      <c r="B2721" s="15">
        <v>4967.95</v>
      </c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7"/>
    </row>
    <row r="2722" spans="1:15" ht="15">
      <c r="A2722" s="14">
        <v>38936</v>
      </c>
      <c r="B2722" s="15">
        <v>4956.34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7"/>
    </row>
    <row r="2723" spans="1:15" ht="15">
      <c r="A2723" s="14">
        <v>38933</v>
      </c>
      <c r="B2723" s="15">
        <v>5040.95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7"/>
    </row>
    <row r="2724" spans="1:15" ht="15">
      <c r="A2724" s="14">
        <v>38932</v>
      </c>
      <c r="B2724" s="15">
        <v>4983.68</v>
      </c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7"/>
    </row>
    <row r="2725" spans="1:15" ht="15">
      <c r="A2725" s="14">
        <v>38931</v>
      </c>
      <c r="B2725" s="15">
        <v>5026.25</v>
      </c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7"/>
    </row>
    <row r="2726" spans="1:15" ht="15">
      <c r="A2726" s="14">
        <v>38930</v>
      </c>
      <c r="B2726" s="15">
        <v>4948.2299999999996</v>
      </c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7"/>
    </row>
    <row r="2727" spans="1:15" ht="15">
      <c r="A2727" s="14">
        <v>38929</v>
      </c>
      <c r="B2727" s="15">
        <v>5009.42</v>
      </c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7"/>
    </row>
    <row r="2728" spans="1:15" ht="15">
      <c r="A2728" s="14">
        <v>38926</v>
      </c>
      <c r="B2728" s="15">
        <v>5028.51</v>
      </c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7"/>
    </row>
    <row r="2729" spans="1:15" ht="15">
      <c r="A2729" s="14">
        <v>38925</v>
      </c>
      <c r="B2729" s="15">
        <v>5001.21</v>
      </c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7"/>
    </row>
    <row r="2730" spans="1:15" ht="15">
      <c r="A2730" s="14">
        <v>38924</v>
      </c>
      <c r="B2730" s="15">
        <v>4943</v>
      </c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7"/>
    </row>
    <row r="2731" spans="1:15" ht="15">
      <c r="A2731" s="14">
        <v>38923</v>
      </c>
      <c r="B2731" s="15">
        <v>4933.12</v>
      </c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7"/>
    </row>
    <row r="2732" spans="1:15" ht="15">
      <c r="A2732" s="14">
        <v>38922</v>
      </c>
      <c r="B2732" s="15">
        <v>4914.93</v>
      </c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7"/>
    </row>
    <row r="2733" spans="1:15" ht="15">
      <c r="A2733" s="14">
        <v>38919</v>
      </c>
      <c r="B2733" s="15">
        <v>4818.55</v>
      </c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7"/>
    </row>
    <row r="2734" spans="1:15" ht="15">
      <c r="A2734" s="14">
        <v>38918</v>
      </c>
      <c r="B2734" s="15">
        <v>4865.04</v>
      </c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7"/>
    </row>
    <row r="2735" spans="1:15" ht="15">
      <c r="A2735" s="14">
        <v>38917</v>
      </c>
      <c r="B2735" s="15">
        <v>4846.54</v>
      </c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7"/>
    </row>
    <row r="2736" spans="1:15" ht="15">
      <c r="A2736" s="14">
        <v>38916</v>
      </c>
      <c r="B2736" s="15">
        <v>4734.54</v>
      </c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7"/>
    </row>
    <row r="2737" spans="1:15" ht="15">
      <c r="A2737" s="14">
        <v>38915</v>
      </c>
      <c r="B2737" s="15">
        <v>4750.08</v>
      </c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7"/>
    </row>
    <row r="2738" spans="1:15" ht="15">
      <c r="A2738" s="14">
        <v>38912</v>
      </c>
      <c r="B2738" s="15">
        <v>4780.79</v>
      </c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7"/>
    </row>
    <row r="2739" spans="1:15" ht="15">
      <c r="A2739" s="14">
        <v>38911</v>
      </c>
      <c r="B2739" s="15">
        <v>4852.5200000000004</v>
      </c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7"/>
    </row>
    <row r="2740" spans="1:15" ht="15">
      <c r="A2740" s="14">
        <v>38910</v>
      </c>
      <c r="B2740" s="15">
        <v>4941.7299999999996</v>
      </c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7"/>
    </row>
    <row r="2741" spans="1:15" ht="15">
      <c r="A2741" s="14">
        <v>38909</v>
      </c>
      <c r="B2741" s="15">
        <v>4914.3900000000003</v>
      </c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7"/>
    </row>
    <row r="2742" spans="1:15" ht="15">
      <c r="A2742" s="14">
        <v>38908</v>
      </c>
      <c r="B2742" s="15">
        <v>4982.4799999999996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7"/>
    </row>
    <row r="2743" spans="1:15" ht="15">
      <c r="A2743" s="14">
        <v>38905</v>
      </c>
      <c r="B2743" s="15">
        <v>4953.71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7"/>
    </row>
    <row r="2744" spans="1:15" ht="15">
      <c r="A2744" s="14">
        <v>38904</v>
      </c>
      <c r="B2744" s="15">
        <v>4966.45</v>
      </c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7"/>
    </row>
    <row r="2745" spans="1:15" ht="15">
      <c r="A2745" s="14">
        <v>38903</v>
      </c>
      <c r="B2745" s="15">
        <v>4921.3</v>
      </c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7"/>
    </row>
    <row r="2746" spans="1:15" ht="15">
      <c r="A2746" s="14">
        <v>38902</v>
      </c>
      <c r="B2746" s="15">
        <v>4983.88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7"/>
    </row>
    <row r="2747" spans="1:15" ht="15">
      <c r="A2747" s="14">
        <v>38901</v>
      </c>
      <c r="B2747" s="15">
        <v>4980.62</v>
      </c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7"/>
    </row>
    <row r="2748" spans="1:15" ht="15">
      <c r="A2748" s="14">
        <v>38898</v>
      </c>
      <c r="B2748" s="15">
        <v>4965.96</v>
      </c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7"/>
    </row>
    <row r="2749" spans="1:15" ht="15">
      <c r="A2749" s="14">
        <v>38897</v>
      </c>
      <c r="B2749" s="15">
        <v>4880.38</v>
      </c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7"/>
    </row>
    <row r="2750" spans="1:15" ht="15">
      <c r="A2750" s="14">
        <v>38896</v>
      </c>
      <c r="B2750" s="15">
        <v>4774</v>
      </c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7"/>
    </row>
    <row r="2751" spans="1:15" ht="15">
      <c r="A2751" s="14">
        <v>38895</v>
      </c>
      <c r="B2751" s="15">
        <v>4771.24</v>
      </c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7"/>
    </row>
    <row r="2752" spans="1:15" ht="15">
      <c r="A2752" s="14">
        <v>38894</v>
      </c>
      <c r="B2752" s="15">
        <v>4801.49</v>
      </c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7"/>
    </row>
    <row r="2753" spans="1:15" ht="15">
      <c r="A2753" s="14">
        <v>38891</v>
      </c>
      <c r="B2753" s="15">
        <v>4817.63</v>
      </c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7"/>
    </row>
    <row r="2754" spans="1:15" ht="15">
      <c r="A2754" s="14">
        <v>38890</v>
      </c>
      <c r="B2754" s="15">
        <v>4803.29</v>
      </c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7"/>
    </row>
    <row r="2755" spans="1:15" ht="15">
      <c r="A2755" s="14">
        <v>38889</v>
      </c>
      <c r="B2755" s="15">
        <v>4774.7299999999996</v>
      </c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7"/>
    </row>
    <row r="2756" spans="1:15" ht="15">
      <c r="A2756" s="14">
        <v>38888</v>
      </c>
      <c r="B2756" s="15">
        <v>4770.42</v>
      </c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7"/>
    </row>
    <row r="2757" spans="1:15" ht="15">
      <c r="A2757" s="14">
        <v>38887</v>
      </c>
      <c r="B2757" s="15">
        <v>4729.0200000000004</v>
      </c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7"/>
    </row>
    <row r="2758" spans="1:15" ht="15">
      <c r="A2758" s="14">
        <v>38884</v>
      </c>
      <c r="B2758" s="15">
        <v>4694.8900000000003</v>
      </c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7"/>
    </row>
    <row r="2759" spans="1:15" ht="15">
      <c r="A2759" s="14">
        <v>38883</v>
      </c>
      <c r="B2759" s="15">
        <v>4724.58</v>
      </c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7"/>
    </row>
    <row r="2760" spans="1:15" ht="15">
      <c r="A2760" s="14">
        <v>38882</v>
      </c>
      <c r="B2760" s="15">
        <v>4615.4399999999996</v>
      </c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7"/>
    </row>
    <row r="2761" spans="1:15" ht="15">
      <c r="A2761" s="14">
        <v>38881</v>
      </c>
      <c r="B2761" s="15">
        <v>4617.59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7"/>
    </row>
    <row r="2762" spans="1:15" ht="15">
      <c r="A2762" s="14">
        <v>38880</v>
      </c>
      <c r="B2762" s="15">
        <v>4723.18</v>
      </c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7"/>
    </row>
    <row r="2763" spans="1:15" ht="15">
      <c r="A2763" s="14">
        <v>38877</v>
      </c>
      <c r="B2763" s="15">
        <v>4768.18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7"/>
    </row>
    <row r="2764" spans="1:15" ht="15">
      <c r="A2764" s="14">
        <v>38876</v>
      </c>
      <c r="B2764" s="15">
        <v>4684.34</v>
      </c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7"/>
    </row>
    <row r="2765" spans="1:15" ht="15">
      <c r="A2765" s="14">
        <v>38875</v>
      </c>
      <c r="B2765" s="15">
        <v>4824.7700000000004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7"/>
    </row>
    <row r="2766" spans="1:15" ht="15">
      <c r="A2766" s="14">
        <v>38874</v>
      </c>
      <c r="B2766" s="15">
        <v>4797.92</v>
      </c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7"/>
    </row>
    <row r="2767" spans="1:15" ht="15">
      <c r="A2767" s="14">
        <v>38873</v>
      </c>
      <c r="B2767" s="15">
        <v>4916.04</v>
      </c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7"/>
    </row>
    <row r="2768" spans="1:15" ht="15">
      <c r="A2768" s="14">
        <v>38870</v>
      </c>
      <c r="B2768" s="15">
        <v>4959.7</v>
      </c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7"/>
    </row>
    <row r="2769" spans="1:15" ht="15">
      <c r="A2769" s="14">
        <v>38869</v>
      </c>
      <c r="B2769" s="15">
        <v>4947.29</v>
      </c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7"/>
    </row>
    <row r="2770" spans="1:15" ht="15">
      <c r="A2770" s="14">
        <v>38868</v>
      </c>
      <c r="B2770" s="15">
        <v>4930.18</v>
      </c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7"/>
    </row>
    <row r="2771" spans="1:15" ht="15">
      <c r="A2771" s="14">
        <v>38867</v>
      </c>
      <c r="B2771" s="15">
        <v>4893.87</v>
      </c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7"/>
    </row>
    <row r="2772" spans="1:15" ht="15">
      <c r="A2772" s="14">
        <v>38866</v>
      </c>
      <c r="B2772" s="15">
        <v>5015.32</v>
      </c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7"/>
    </row>
    <row r="2773" spans="1:15" ht="15">
      <c r="A2773" s="14">
        <v>38863</v>
      </c>
      <c r="B2773" s="15">
        <v>5045.09</v>
      </c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7"/>
    </row>
    <row r="2774" spans="1:15" ht="15">
      <c r="A2774" s="14">
        <v>38862</v>
      </c>
      <c r="B2774" s="15">
        <v>4949.53</v>
      </c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7"/>
    </row>
    <row r="2775" spans="1:15" ht="15">
      <c r="A2775" s="14">
        <v>38861</v>
      </c>
      <c r="B2775" s="15">
        <v>4870.0200000000004</v>
      </c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7"/>
    </row>
    <row r="2776" spans="1:15" ht="15">
      <c r="A2776" s="14">
        <v>38860</v>
      </c>
      <c r="B2776" s="15">
        <v>4931.53</v>
      </c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7"/>
    </row>
    <row r="2777" spans="1:15" ht="15">
      <c r="A2777" s="14">
        <v>38859</v>
      </c>
      <c r="B2777" s="15">
        <v>4813.5</v>
      </c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7"/>
    </row>
    <row r="2778" spans="1:15" ht="15">
      <c r="A2778" s="14">
        <v>38856</v>
      </c>
      <c r="B2778" s="15">
        <v>4944.57</v>
      </c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7"/>
    </row>
    <row r="2779" spans="1:15" ht="15">
      <c r="A2779" s="14">
        <v>38855</v>
      </c>
      <c r="B2779" s="15">
        <v>4908.6899999999996</v>
      </c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7"/>
    </row>
    <row r="2780" spans="1:15" ht="15">
      <c r="A2780" s="14">
        <v>38854</v>
      </c>
      <c r="B2780" s="15">
        <v>4920.3100000000004</v>
      </c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7"/>
    </row>
    <row r="2781" spans="1:15" ht="15">
      <c r="A2781" s="14">
        <v>38853</v>
      </c>
      <c r="B2781" s="15">
        <v>5081.6899999999996</v>
      </c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7"/>
    </row>
    <row r="2782" spans="1:15" ht="15">
      <c r="A2782" s="14">
        <v>38852</v>
      </c>
      <c r="B2782" s="15">
        <v>5064.8500000000004</v>
      </c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7"/>
    </row>
    <row r="2783" spans="1:15" ht="15">
      <c r="A2783" s="14">
        <v>38849</v>
      </c>
      <c r="B2783" s="15">
        <v>5150.45</v>
      </c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7"/>
    </row>
    <row r="2784" spans="1:15" ht="15">
      <c r="A2784" s="14">
        <v>38848</v>
      </c>
      <c r="B2784" s="15">
        <v>5262.94</v>
      </c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7"/>
    </row>
    <row r="2785" spans="1:15" ht="15">
      <c r="A2785" s="14">
        <v>38847</v>
      </c>
      <c r="B2785" s="15">
        <v>5278.27</v>
      </c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7"/>
    </row>
    <row r="2786" spans="1:15" ht="15">
      <c r="A2786" s="14">
        <v>38846</v>
      </c>
      <c r="B2786" s="15">
        <v>5312.18</v>
      </c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7"/>
    </row>
    <row r="2787" spans="1:15" ht="15">
      <c r="A2787" s="14">
        <v>38845</v>
      </c>
      <c r="B2787" s="15">
        <v>5282.4</v>
      </c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7"/>
    </row>
    <row r="2788" spans="1:15" ht="15">
      <c r="A2788" s="14">
        <v>38842</v>
      </c>
      <c r="B2788" s="15">
        <v>5286.4</v>
      </c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7"/>
    </row>
    <row r="2789" spans="1:15" ht="15">
      <c r="A2789" s="14">
        <v>38841</v>
      </c>
      <c r="B2789" s="15">
        <v>5233.7</v>
      </c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7"/>
    </row>
    <row r="2790" spans="1:15" ht="15">
      <c r="A2790" s="14">
        <v>38840</v>
      </c>
      <c r="B2790" s="15">
        <v>5193.9399999999996</v>
      </c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7"/>
    </row>
    <row r="2791" spans="1:15" ht="15">
      <c r="A2791" s="14">
        <v>38839</v>
      </c>
      <c r="B2791" s="15">
        <v>5241.1899999999996</v>
      </c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7"/>
    </row>
    <row r="2792" spans="1:15" ht="15">
      <c r="A2792" s="14">
        <v>38835</v>
      </c>
      <c r="B2792" s="15">
        <v>5188.3999999999996</v>
      </c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7"/>
    </row>
    <row r="2793" spans="1:15" ht="15">
      <c r="A2793" s="14">
        <v>38834</v>
      </c>
      <c r="B2793" s="15">
        <v>5213.55</v>
      </c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7"/>
    </row>
    <row r="2794" spans="1:15" ht="15">
      <c r="A2794" s="14">
        <v>38833</v>
      </c>
      <c r="B2794" s="15">
        <v>5252.32</v>
      </c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7"/>
    </row>
    <row r="2795" spans="1:15" ht="15">
      <c r="A2795" s="14">
        <v>38832</v>
      </c>
      <c r="B2795" s="15">
        <v>5235.34</v>
      </c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7"/>
    </row>
    <row r="2796" spans="1:15" ht="15">
      <c r="A2796" s="14">
        <v>38831</v>
      </c>
      <c r="B2796" s="15">
        <v>5221.4399999999996</v>
      </c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7"/>
    </row>
    <row r="2797" spans="1:15" ht="15">
      <c r="A2797" s="14">
        <v>38828</v>
      </c>
      <c r="B2797" s="15">
        <v>5252.38</v>
      </c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7"/>
    </row>
    <row r="2798" spans="1:15" ht="15">
      <c r="A2798" s="14">
        <v>38827</v>
      </c>
      <c r="B2798" s="15">
        <v>5206.79</v>
      </c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7"/>
    </row>
    <row r="2799" spans="1:15" ht="15">
      <c r="A2799" s="14">
        <v>38826</v>
      </c>
      <c r="B2799" s="15">
        <v>5158.1400000000003</v>
      </c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7"/>
    </row>
    <row r="2800" spans="1:15" ht="15">
      <c r="A2800" s="14">
        <v>38825</v>
      </c>
      <c r="B2800" s="15">
        <v>5095.97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7"/>
    </row>
    <row r="2801" spans="1:15" ht="15">
      <c r="A2801" s="14">
        <v>38820</v>
      </c>
      <c r="B2801" s="15">
        <v>5102.62</v>
      </c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7"/>
    </row>
    <row r="2802" spans="1:15" ht="15">
      <c r="A2802" s="14">
        <v>38819</v>
      </c>
      <c r="B2802" s="15">
        <v>5085.1099999999997</v>
      </c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7"/>
    </row>
    <row r="2803" spans="1:15" ht="15">
      <c r="A2803" s="14">
        <v>38818</v>
      </c>
      <c r="B2803" s="15">
        <v>5112.6000000000004</v>
      </c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7"/>
    </row>
    <row r="2804" spans="1:15" ht="15">
      <c r="A2804" s="14">
        <v>38817</v>
      </c>
      <c r="B2804" s="15">
        <v>5190.2700000000004</v>
      </c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7"/>
    </row>
    <row r="2805" spans="1:15" ht="15">
      <c r="A2805" s="14">
        <v>38814</v>
      </c>
      <c r="B2805" s="15">
        <v>5174.96</v>
      </c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7"/>
    </row>
    <row r="2806" spans="1:15" ht="15">
      <c r="A2806" s="14">
        <v>38813</v>
      </c>
      <c r="B2806" s="15">
        <v>5222.3599999999997</v>
      </c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7"/>
    </row>
    <row r="2807" spans="1:15" ht="15">
      <c r="A2807" s="14">
        <v>38812</v>
      </c>
      <c r="B2807" s="15">
        <v>5221.03</v>
      </c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7"/>
    </row>
    <row r="2808" spans="1:15" ht="15">
      <c r="A2808" s="14">
        <v>38811</v>
      </c>
      <c r="B2808" s="15">
        <v>5205.8100000000004</v>
      </c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7"/>
    </row>
    <row r="2809" spans="1:15" ht="15">
      <c r="A2809" s="14">
        <v>38810</v>
      </c>
      <c r="B2809" s="15">
        <v>5255.26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7"/>
    </row>
    <row r="2810" spans="1:15" ht="15">
      <c r="A2810" s="14">
        <v>38807</v>
      </c>
      <c r="B2810" s="15">
        <v>5220.8500000000004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7"/>
    </row>
    <row r="2811" spans="1:15" ht="15">
      <c r="A2811" s="14">
        <v>38806</v>
      </c>
      <c r="B2811" s="15">
        <v>5240.1000000000004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7"/>
    </row>
    <row r="2812" spans="1:15" ht="15">
      <c r="A2812" s="14">
        <v>38805</v>
      </c>
      <c r="B2812" s="15">
        <v>5180.25</v>
      </c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7"/>
    </row>
    <row r="2813" spans="1:15" ht="15">
      <c r="A2813" s="14">
        <v>38804</v>
      </c>
      <c r="B2813" s="15">
        <v>5149.99</v>
      </c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7"/>
    </row>
    <row r="2814" spans="1:15" ht="15">
      <c r="A2814" s="14">
        <v>38803</v>
      </c>
      <c r="B2814" s="15">
        <v>5162.4399999999996</v>
      </c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7"/>
    </row>
    <row r="2815" spans="1:15" ht="15">
      <c r="A2815" s="14">
        <v>38800</v>
      </c>
      <c r="B2815" s="15">
        <v>5218.71</v>
      </c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7"/>
    </row>
    <row r="2816" spans="1:15" ht="15">
      <c r="A2816" s="14">
        <v>38799</v>
      </c>
      <c r="B2816" s="15">
        <v>5194.78</v>
      </c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7"/>
    </row>
    <row r="2817" spans="1:15" ht="15">
      <c r="A2817" s="14">
        <v>38798</v>
      </c>
      <c r="B2817" s="15">
        <v>5194.78</v>
      </c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7"/>
    </row>
    <row r="2818" spans="1:15" ht="15">
      <c r="A2818" s="14">
        <v>38797</v>
      </c>
      <c r="B2818" s="15">
        <v>5148.5600000000004</v>
      </c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7"/>
    </row>
    <row r="2819" spans="1:15" ht="15">
      <c r="A2819" s="14">
        <v>38796</v>
      </c>
      <c r="B2819" s="15">
        <v>5138.51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7"/>
    </row>
    <row r="2820" spans="1:15" ht="15">
      <c r="A2820" s="14">
        <v>38793</v>
      </c>
      <c r="B2820" s="15">
        <v>5141.08</v>
      </c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7"/>
    </row>
    <row r="2821" spans="1:15" ht="15">
      <c r="A2821" s="14">
        <v>38792</v>
      </c>
      <c r="B2821" s="15">
        <v>5126.01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7"/>
    </row>
    <row r="2822" spans="1:15" ht="15">
      <c r="A2822" s="14">
        <v>38791</v>
      </c>
      <c r="B2822" s="15">
        <v>5127.93</v>
      </c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7"/>
    </row>
    <row r="2823" spans="1:15" ht="15">
      <c r="A2823" s="14">
        <v>38790</v>
      </c>
      <c r="B2823" s="15">
        <v>5117.16</v>
      </c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7"/>
    </row>
    <row r="2824" spans="1:15" ht="15">
      <c r="A2824" s="14">
        <v>38789</v>
      </c>
      <c r="B2824" s="15">
        <v>5107.47</v>
      </c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7"/>
    </row>
    <row r="2825" spans="1:15" ht="15">
      <c r="A2825" s="14">
        <v>38786</v>
      </c>
      <c r="B2825" s="15">
        <v>5069.2700000000004</v>
      </c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7"/>
    </row>
    <row r="2826" spans="1:15" ht="15">
      <c r="A2826" s="14">
        <v>38785</v>
      </c>
      <c r="B2826" s="15">
        <v>5007.84</v>
      </c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7"/>
    </row>
    <row r="2827" spans="1:15" ht="15">
      <c r="A2827" s="14">
        <v>38784</v>
      </c>
      <c r="B2827" s="15">
        <v>4969.51</v>
      </c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7"/>
    </row>
    <row r="2828" spans="1:15" ht="15">
      <c r="A2828" s="14">
        <v>38783</v>
      </c>
      <c r="B2828" s="15">
        <v>4992.21</v>
      </c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7"/>
    </row>
    <row r="2829" spans="1:15" ht="15">
      <c r="A2829" s="14">
        <v>38782</v>
      </c>
      <c r="B2829" s="15">
        <v>5010.72</v>
      </c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7"/>
    </row>
    <row r="2830" spans="1:15" ht="15">
      <c r="A2830" s="14">
        <v>38779</v>
      </c>
      <c r="B2830" s="15">
        <v>4989.1499999999996</v>
      </c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7"/>
    </row>
    <row r="2831" spans="1:15" ht="15">
      <c r="A2831" s="14">
        <v>38778</v>
      </c>
      <c r="B2831" s="15">
        <v>5009.09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7"/>
    </row>
    <row r="2832" spans="1:15" ht="15">
      <c r="A2832" s="14">
        <v>38777</v>
      </c>
      <c r="B2832" s="15">
        <v>5057.6099999999997</v>
      </c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7"/>
    </row>
    <row r="2833" spans="1:15" ht="15">
      <c r="A2833" s="14">
        <v>38776</v>
      </c>
      <c r="B2833" s="15">
        <v>5000.45</v>
      </c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7"/>
    </row>
    <row r="2834" spans="1:15" ht="15">
      <c r="A2834" s="14">
        <v>38775</v>
      </c>
      <c r="B2834" s="15">
        <v>5080.5200000000004</v>
      </c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7"/>
    </row>
    <row r="2835" spans="1:15" ht="15">
      <c r="A2835" s="14">
        <v>38772</v>
      </c>
      <c r="B2835" s="15">
        <v>5073.95</v>
      </c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7"/>
    </row>
    <row r="2836" spans="1:15" ht="15">
      <c r="A2836" s="14">
        <v>38771</v>
      </c>
      <c r="B2836" s="15">
        <v>5040.3900000000003</v>
      </c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7"/>
    </row>
    <row r="2837" spans="1:15" ht="15">
      <c r="A2837" s="14">
        <v>38770</v>
      </c>
      <c r="B2837" s="15">
        <v>5041.6000000000004</v>
      </c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7"/>
    </row>
    <row r="2838" spans="1:15" ht="15">
      <c r="A2838" s="14">
        <v>38769</v>
      </c>
      <c r="B2838" s="15">
        <v>4991.93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7"/>
    </row>
    <row r="2839" spans="1:15" ht="15">
      <c r="A2839" s="14">
        <v>38768</v>
      </c>
      <c r="B2839" s="15">
        <v>4979.9399999999996</v>
      </c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7"/>
    </row>
    <row r="2840" spans="1:15" ht="15">
      <c r="A2840" s="14">
        <v>38765</v>
      </c>
      <c r="B2840" s="15">
        <v>5000</v>
      </c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7"/>
    </row>
    <row r="2841" spans="1:15" ht="15">
      <c r="A2841" s="14">
        <v>38764</v>
      </c>
      <c r="B2841" s="15">
        <v>4973.09</v>
      </c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7"/>
    </row>
    <row r="2842" spans="1:15" ht="15">
      <c r="A2842" s="14">
        <v>38763</v>
      </c>
      <c r="B2842" s="15">
        <v>4934.09</v>
      </c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7"/>
    </row>
    <row r="2843" spans="1:15" ht="15">
      <c r="A2843" s="14">
        <v>38762</v>
      </c>
      <c r="B2843" s="15">
        <v>4961.34</v>
      </c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7"/>
    </row>
    <row r="2844" spans="1:15" ht="15">
      <c r="A2844" s="14">
        <v>38761</v>
      </c>
      <c r="B2844" s="15">
        <v>4957.3599999999997</v>
      </c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7"/>
    </row>
    <row r="2845" spans="1:15" ht="15">
      <c r="A2845" s="14">
        <v>38758</v>
      </c>
      <c r="B2845" s="15">
        <v>4910.82</v>
      </c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7"/>
    </row>
    <row r="2846" spans="1:15" ht="15">
      <c r="A2846" s="14">
        <v>38757</v>
      </c>
      <c r="B2846" s="15">
        <v>4955.74</v>
      </c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7"/>
    </row>
    <row r="2847" spans="1:15" ht="15">
      <c r="A2847" s="14">
        <v>38756</v>
      </c>
      <c r="B2847" s="15">
        <v>4895.08</v>
      </c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7"/>
    </row>
    <row r="2848" spans="1:15" ht="15">
      <c r="A2848" s="14">
        <v>38755</v>
      </c>
      <c r="B2848" s="15">
        <v>4935.3999999999996</v>
      </c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7"/>
    </row>
    <row r="2849" spans="1:15" ht="15">
      <c r="A2849" s="14">
        <v>38754</v>
      </c>
      <c r="B2849" s="15">
        <v>4934.59</v>
      </c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7"/>
    </row>
    <row r="2850" spans="1:15" ht="15">
      <c r="A2850" s="14">
        <v>38751</v>
      </c>
      <c r="B2850" s="15">
        <v>4937.5600000000004</v>
      </c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7"/>
    </row>
    <row r="2851" spans="1:15" ht="15">
      <c r="A2851" s="14">
        <v>38750</v>
      </c>
      <c r="B2851" s="15">
        <v>4927.8900000000003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7"/>
    </row>
    <row r="2852" spans="1:15" ht="15">
      <c r="A2852" s="14">
        <v>38749</v>
      </c>
      <c r="B2852" s="15">
        <v>4999.3900000000003</v>
      </c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7"/>
    </row>
    <row r="2853" spans="1:15" ht="15">
      <c r="A2853" s="14">
        <v>38748</v>
      </c>
      <c r="B2853" s="15">
        <v>4947.99</v>
      </c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7"/>
    </row>
    <row r="2854" spans="1:15" ht="15">
      <c r="A2854" s="14">
        <v>38747</v>
      </c>
      <c r="B2854" s="15">
        <v>4936.79</v>
      </c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7"/>
    </row>
    <row r="2855" spans="1:15" ht="15">
      <c r="A2855" s="14">
        <v>38744</v>
      </c>
      <c r="B2855" s="15">
        <v>4956.6000000000004</v>
      </c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7"/>
    </row>
    <row r="2856" spans="1:15" ht="15">
      <c r="A2856" s="14">
        <v>38743</v>
      </c>
      <c r="B2856" s="15">
        <v>4876.5200000000004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7"/>
    </row>
    <row r="2857" spans="1:15" ht="15">
      <c r="A2857" s="14">
        <v>38742</v>
      </c>
      <c r="B2857" s="15">
        <v>4791</v>
      </c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7"/>
    </row>
    <row r="2858" spans="1:15" ht="15">
      <c r="A2858" s="14">
        <v>38741</v>
      </c>
      <c r="B2858" s="15">
        <v>4748.32</v>
      </c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7"/>
    </row>
    <row r="2859" spans="1:15" ht="15">
      <c r="A2859" s="14">
        <v>38740</v>
      </c>
      <c r="B2859" s="15">
        <v>4751.99</v>
      </c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7"/>
    </row>
    <row r="2860" spans="1:15" ht="15">
      <c r="A2860" s="14">
        <v>38737</v>
      </c>
      <c r="B2860" s="15">
        <v>4773.4799999999996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7"/>
    </row>
    <row r="2861" spans="1:15" ht="15">
      <c r="A2861" s="14">
        <v>38736</v>
      </c>
      <c r="B2861" s="15">
        <v>4814.09</v>
      </c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7"/>
    </row>
    <row r="2862" spans="1:15" ht="15">
      <c r="A2862" s="14">
        <v>38735</v>
      </c>
      <c r="B2862" s="15">
        <v>4772.09</v>
      </c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7"/>
    </row>
    <row r="2863" spans="1:15" ht="15">
      <c r="A2863" s="14">
        <v>38734</v>
      </c>
      <c r="B2863" s="15">
        <v>4807.1400000000003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7"/>
    </row>
    <row r="2864" spans="1:15" ht="15">
      <c r="A2864" s="14">
        <v>38733</v>
      </c>
      <c r="B2864" s="15">
        <v>4856.09</v>
      </c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7"/>
    </row>
    <row r="2865" spans="1:15" ht="15">
      <c r="A2865" s="14">
        <v>38730</v>
      </c>
      <c r="B2865" s="15">
        <v>4850.53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7"/>
    </row>
    <row r="2866" spans="1:15" ht="15">
      <c r="A2866" s="14">
        <v>38729</v>
      </c>
      <c r="B2866" s="15">
        <v>4890.24</v>
      </c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7"/>
    </row>
    <row r="2867" spans="1:15" ht="15">
      <c r="A2867" s="14">
        <v>38728</v>
      </c>
      <c r="B2867" s="15">
        <v>4890.49</v>
      </c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7"/>
    </row>
    <row r="2868" spans="1:15" ht="15">
      <c r="A2868" s="14">
        <v>38727</v>
      </c>
      <c r="B2868" s="15">
        <v>4861.93</v>
      </c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7"/>
    </row>
    <row r="2869" spans="1:15" ht="15">
      <c r="A2869" s="14">
        <v>38726</v>
      </c>
      <c r="B2869" s="15">
        <v>4875.09</v>
      </c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7"/>
    </row>
    <row r="2870" spans="1:15" ht="15">
      <c r="A2870" s="14">
        <v>38723</v>
      </c>
      <c r="B2870" s="15">
        <v>4867.1499999999996</v>
      </c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7"/>
    </row>
    <row r="2871" spans="1:15" ht="15">
      <c r="A2871" s="14">
        <v>38722</v>
      </c>
      <c r="B2871" s="15">
        <v>4835.09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7"/>
    </row>
    <row r="2872" spans="1:15" ht="15">
      <c r="A2872" s="14">
        <v>38721</v>
      </c>
      <c r="B2872" s="15">
        <v>4838.5200000000004</v>
      </c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7"/>
    </row>
    <row r="2873" spans="1:15" ht="15">
      <c r="A2873" s="14">
        <v>38720</v>
      </c>
      <c r="B2873" s="15">
        <v>4776.9799999999996</v>
      </c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7"/>
    </row>
    <row r="2874" spans="1:15" ht="15">
      <c r="A2874" s="14">
        <v>38719</v>
      </c>
      <c r="B2874" s="15">
        <v>4754.92</v>
      </c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7"/>
    </row>
    <row r="2875" spans="1:15" ht="15">
      <c r="A2875" s="14">
        <v>38716</v>
      </c>
      <c r="B2875" s="15">
        <v>4715.2299999999996</v>
      </c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7"/>
    </row>
    <row r="2876" spans="1:15" ht="15">
      <c r="A2876" s="14">
        <v>38715</v>
      </c>
      <c r="B2876" s="15">
        <v>4772.93</v>
      </c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7"/>
    </row>
    <row r="2877" spans="1:15" ht="15">
      <c r="A2877" s="14">
        <v>38714</v>
      </c>
      <c r="B2877" s="15">
        <v>4756.93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7"/>
    </row>
    <row r="2878" spans="1:15" ht="15">
      <c r="A2878" s="14">
        <v>38713</v>
      </c>
      <c r="B2878" s="15">
        <v>4769.38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7"/>
    </row>
    <row r="2879" spans="1:15" ht="15">
      <c r="A2879" s="14">
        <v>38709</v>
      </c>
      <c r="B2879" s="15">
        <v>4757.74</v>
      </c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7"/>
    </row>
    <row r="2880" spans="1:15" ht="15">
      <c r="A2880" s="14">
        <v>38708</v>
      </c>
      <c r="B2880" s="15">
        <v>4751.96</v>
      </c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7"/>
    </row>
    <row r="2881" spans="1:15" ht="15">
      <c r="A2881" s="14">
        <v>38707</v>
      </c>
      <c r="B2881" s="15">
        <v>4752.41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7"/>
    </row>
    <row r="2882" spans="1:15" ht="15">
      <c r="A2882" s="14">
        <v>38706</v>
      </c>
      <c r="B2882" s="15">
        <v>4703.4799999999996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7"/>
    </row>
    <row r="2883" spans="1:15" ht="15">
      <c r="A2883" s="14">
        <v>38705</v>
      </c>
      <c r="B2883" s="15">
        <v>4694.8599999999997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7"/>
    </row>
    <row r="2884" spans="1:15" ht="15">
      <c r="A2884" s="14">
        <v>38702</v>
      </c>
      <c r="B2884" s="15">
        <v>4704.41</v>
      </c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7"/>
    </row>
    <row r="2885" spans="1:15" ht="15">
      <c r="A2885" s="14">
        <v>38701</v>
      </c>
      <c r="B2885" s="15">
        <v>4673.1400000000003</v>
      </c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7"/>
    </row>
    <row r="2886" spans="1:15" ht="15">
      <c r="A2886" s="14">
        <v>38700</v>
      </c>
      <c r="B2886" s="15">
        <v>4674.8500000000004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7"/>
    </row>
    <row r="2887" spans="1:15" ht="15">
      <c r="A2887" s="14">
        <v>38699</v>
      </c>
      <c r="B2887" s="15">
        <v>4693.3999999999996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7"/>
    </row>
    <row r="2888" spans="1:15" ht="15">
      <c r="A2888" s="14">
        <v>38698</v>
      </c>
      <c r="B2888" s="15">
        <v>4673.13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7"/>
    </row>
    <row r="2889" spans="1:15" ht="15">
      <c r="A2889" s="14">
        <v>38695</v>
      </c>
      <c r="B2889" s="15">
        <v>4661.01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7"/>
    </row>
    <row r="2890" spans="1:15" ht="15">
      <c r="A2890" s="14">
        <v>38694</v>
      </c>
      <c r="B2890" s="15">
        <v>4669.93</v>
      </c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7"/>
    </row>
    <row r="2891" spans="1:15" ht="15">
      <c r="A2891" s="14">
        <v>38693</v>
      </c>
      <c r="B2891" s="15">
        <v>4660.58</v>
      </c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7"/>
    </row>
    <row r="2892" spans="1:15" ht="15">
      <c r="A2892" s="14">
        <v>38692</v>
      </c>
      <c r="B2892" s="15">
        <v>4677.2</v>
      </c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7"/>
    </row>
    <row r="2893" spans="1:15" ht="15">
      <c r="A2893" s="14">
        <v>38691</v>
      </c>
      <c r="B2893" s="15">
        <v>4650.54</v>
      </c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7"/>
    </row>
    <row r="2894" spans="1:15" ht="15">
      <c r="A2894" s="14">
        <v>38688</v>
      </c>
      <c r="B2894" s="15">
        <v>4662.5</v>
      </c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7"/>
    </row>
    <row r="2895" spans="1:15" ht="15">
      <c r="A2895" s="14">
        <v>38687</v>
      </c>
      <c r="B2895" s="15">
        <v>4636.46</v>
      </c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7"/>
    </row>
    <row r="2896" spans="1:15" ht="15">
      <c r="A2896" s="14">
        <v>38686</v>
      </c>
      <c r="B2896" s="15">
        <v>4567.41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7"/>
    </row>
    <row r="2897" spans="1:15" ht="15">
      <c r="A2897" s="14">
        <v>38685</v>
      </c>
      <c r="B2897" s="15">
        <v>4588.7299999999996</v>
      </c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7"/>
    </row>
    <row r="2898" spans="1:15" ht="15">
      <c r="A2898" s="14">
        <v>38684</v>
      </c>
      <c r="B2898" s="15">
        <v>4575.3100000000004</v>
      </c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7"/>
    </row>
    <row r="2899" spans="1:15" ht="15">
      <c r="A2899" s="14">
        <v>38681</v>
      </c>
      <c r="B2899" s="15">
        <v>4600.4799999999996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7"/>
    </row>
    <row r="2900" spans="1:15" ht="15">
      <c r="A2900" s="14">
        <v>38680</v>
      </c>
      <c r="B2900" s="15">
        <v>4586.84</v>
      </c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7"/>
    </row>
    <row r="2901" spans="1:15" ht="15">
      <c r="A2901" s="14">
        <v>38679</v>
      </c>
      <c r="B2901" s="15">
        <v>4608.6499999999996</v>
      </c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7"/>
    </row>
    <row r="2902" spans="1:15" ht="15">
      <c r="A2902" s="14">
        <v>38678</v>
      </c>
      <c r="B2902" s="15">
        <v>4580.8100000000004</v>
      </c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7"/>
    </row>
    <row r="2903" spans="1:15" ht="15">
      <c r="A2903" s="14">
        <v>38677</v>
      </c>
      <c r="B2903" s="15">
        <v>4586.38</v>
      </c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7"/>
    </row>
    <row r="2904" spans="1:15" ht="15">
      <c r="A2904" s="14">
        <v>38674</v>
      </c>
      <c r="B2904" s="15">
        <v>4556.2299999999996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7"/>
    </row>
    <row r="2905" spans="1:15" ht="15">
      <c r="A2905" s="14">
        <v>38673</v>
      </c>
      <c r="B2905" s="15">
        <v>4523.18</v>
      </c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7"/>
    </row>
    <row r="2906" spans="1:15" ht="15">
      <c r="A2906" s="14">
        <v>38672</v>
      </c>
      <c r="B2906" s="15">
        <v>4512.13</v>
      </c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7"/>
    </row>
    <row r="2907" spans="1:15" ht="15">
      <c r="A2907" s="14">
        <v>38671</v>
      </c>
      <c r="B2907" s="15">
        <v>4543.1499999999996</v>
      </c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7"/>
    </row>
    <row r="2908" spans="1:15" ht="15">
      <c r="A2908" s="14">
        <v>38670</v>
      </c>
      <c r="B2908" s="15">
        <v>4548.45</v>
      </c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7"/>
    </row>
    <row r="2909" spans="1:15" ht="15">
      <c r="A2909" s="14">
        <v>38667</v>
      </c>
      <c r="B2909" s="15">
        <v>4536.49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7"/>
    </row>
    <row r="2910" spans="1:15" ht="15">
      <c r="A2910" s="14">
        <v>38666</v>
      </c>
      <c r="B2910" s="15">
        <v>4479.5</v>
      </c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7"/>
    </row>
    <row r="2911" spans="1:15" ht="15">
      <c r="A2911" s="14">
        <v>38665</v>
      </c>
      <c r="B2911" s="15">
        <v>4480.2299999999996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7"/>
    </row>
    <row r="2912" spans="1:15" ht="15">
      <c r="A2912" s="14">
        <v>38664</v>
      </c>
      <c r="B2912" s="15">
        <v>4503.62</v>
      </c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7"/>
    </row>
    <row r="2913" spans="1:15" ht="15">
      <c r="A2913" s="14">
        <v>38663</v>
      </c>
      <c r="B2913" s="15">
        <v>4503.6499999999996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7"/>
    </row>
    <row r="2914" spans="1:15" ht="15">
      <c r="A2914" s="14">
        <v>38660</v>
      </c>
      <c r="B2914" s="15">
        <v>4498.7</v>
      </c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7"/>
    </row>
    <row r="2915" spans="1:15" ht="15">
      <c r="A2915" s="14">
        <v>38659</v>
      </c>
      <c r="B2915" s="15">
        <v>4502.0200000000004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7"/>
    </row>
    <row r="2916" spans="1:15" ht="15">
      <c r="A2916" s="14">
        <v>38658</v>
      </c>
      <c r="B2916" s="15">
        <v>4429.6499999999996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7"/>
    </row>
    <row r="2917" spans="1:15" ht="15">
      <c r="A2917" s="14">
        <v>38657</v>
      </c>
      <c r="B2917" s="15">
        <v>4434.75</v>
      </c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7"/>
    </row>
    <row r="2918" spans="1:15" ht="15">
      <c r="A2918" s="14">
        <v>38656</v>
      </c>
      <c r="B2918" s="15">
        <v>4436.45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7"/>
    </row>
    <row r="2919" spans="1:15" ht="15">
      <c r="A2919" s="14">
        <v>38653</v>
      </c>
      <c r="B2919" s="15">
        <v>4326.71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7"/>
    </row>
    <row r="2920" spans="1:15" ht="15">
      <c r="A2920" s="14">
        <v>38652</v>
      </c>
      <c r="B2920" s="15">
        <v>4336.41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7"/>
    </row>
    <row r="2921" spans="1:15" ht="15">
      <c r="A2921" s="14">
        <v>38651</v>
      </c>
      <c r="B2921" s="15">
        <v>4412.7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7"/>
    </row>
    <row r="2922" spans="1:15" ht="15">
      <c r="A2922" s="14">
        <v>38650</v>
      </c>
      <c r="B2922" s="15">
        <v>4396.99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7"/>
    </row>
    <row r="2923" spans="1:15" ht="15">
      <c r="A2923" s="14">
        <v>38649</v>
      </c>
      <c r="B2923" s="15">
        <v>4421.97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7"/>
    </row>
    <row r="2924" spans="1:15" ht="15">
      <c r="A2924" s="14">
        <v>38646</v>
      </c>
      <c r="B2924" s="15">
        <v>4366.5200000000004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7"/>
    </row>
    <row r="2925" spans="1:15" ht="15">
      <c r="A2925" s="14">
        <v>38645</v>
      </c>
      <c r="B2925" s="15">
        <v>4390.66</v>
      </c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7"/>
    </row>
    <row r="2926" spans="1:15" ht="15">
      <c r="A2926" s="14">
        <v>38644</v>
      </c>
      <c r="B2926" s="15">
        <v>4375.09</v>
      </c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7"/>
    </row>
    <row r="2927" spans="1:15" ht="15">
      <c r="A2927" s="14">
        <v>38643</v>
      </c>
      <c r="B2927" s="15">
        <v>4461.1400000000003</v>
      </c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7"/>
    </row>
    <row r="2928" spans="1:15" ht="15">
      <c r="A2928" s="14">
        <v>38642</v>
      </c>
      <c r="B2928" s="15">
        <v>4489.21</v>
      </c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7"/>
    </row>
    <row r="2929" spans="1:15" ht="15">
      <c r="A2929" s="14">
        <v>38639</v>
      </c>
      <c r="B2929" s="15">
        <v>4482.13</v>
      </c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7"/>
    </row>
    <row r="2930" spans="1:15" ht="15">
      <c r="A2930" s="14">
        <v>38638</v>
      </c>
      <c r="B2930" s="15">
        <v>4470.13</v>
      </c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7"/>
    </row>
    <row r="2931" spans="1:15" ht="15">
      <c r="A2931" s="14">
        <v>38637</v>
      </c>
      <c r="B2931" s="15">
        <v>4515.05</v>
      </c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7"/>
    </row>
    <row r="2932" spans="1:15" ht="15">
      <c r="A2932" s="14">
        <v>38636</v>
      </c>
      <c r="B2932" s="15">
        <v>4549.68</v>
      </c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7"/>
    </row>
    <row r="2933" spans="1:15" ht="15">
      <c r="A2933" s="14">
        <v>38635</v>
      </c>
      <c r="B2933" s="15">
        <v>4536.22</v>
      </c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7"/>
    </row>
    <row r="2934" spans="1:15" ht="15">
      <c r="A2934" s="14">
        <v>38632</v>
      </c>
      <c r="B2934" s="15">
        <v>4528.79</v>
      </c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7"/>
    </row>
    <row r="2935" spans="1:15" ht="15">
      <c r="A2935" s="14">
        <v>38631</v>
      </c>
      <c r="B2935" s="15">
        <v>4536.8999999999996</v>
      </c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7"/>
    </row>
    <row r="2936" spans="1:15" ht="15">
      <c r="A2936" s="14">
        <v>38630</v>
      </c>
      <c r="B2936" s="15">
        <v>4594.1099999999997</v>
      </c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7"/>
    </row>
    <row r="2937" spans="1:15" ht="15">
      <c r="A2937" s="14">
        <v>38629</v>
      </c>
      <c r="B2937" s="15">
        <v>4650.24</v>
      </c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7"/>
    </row>
    <row r="2938" spans="1:15" ht="15">
      <c r="A2938" s="14">
        <v>38628</v>
      </c>
      <c r="B2938" s="15">
        <v>4622.54</v>
      </c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7"/>
    </row>
    <row r="2939" spans="1:15" ht="15">
      <c r="A2939" s="14">
        <v>38625</v>
      </c>
      <c r="B2939" s="15">
        <v>4600.0200000000004</v>
      </c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7"/>
    </row>
    <row r="2940" spans="1:15" ht="15">
      <c r="A2940" s="14">
        <v>38624</v>
      </c>
      <c r="B2940" s="15">
        <v>4578.8599999999997</v>
      </c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7"/>
    </row>
    <row r="2941" spans="1:15" ht="15">
      <c r="A2941" s="14">
        <v>38623</v>
      </c>
      <c r="B2941" s="15">
        <v>4599.63</v>
      </c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7"/>
    </row>
    <row r="2942" spans="1:15" ht="15">
      <c r="A2942" s="14">
        <v>38622</v>
      </c>
      <c r="B2942" s="15">
        <v>4546.8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7"/>
    </row>
    <row r="2943" spans="1:15" ht="15">
      <c r="A2943" s="14">
        <v>38621</v>
      </c>
      <c r="B2943" s="15">
        <v>4566.92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7"/>
    </row>
    <row r="2944" spans="1:15" ht="15">
      <c r="A2944" s="14">
        <v>38618</v>
      </c>
      <c r="B2944" s="15">
        <v>4477.2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7"/>
    </row>
    <row r="2945" spans="1:15" ht="15">
      <c r="A2945" s="14">
        <v>38617</v>
      </c>
      <c r="B2945" s="15">
        <v>4448.1499999999996</v>
      </c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7"/>
    </row>
    <row r="2946" spans="1:15" ht="15">
      <c r="A2946" s="14">
        <v>38616</v>
      </c>
      <c r="B2946" s="15">
        <v>4468.0600000000004</v>
      </c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7"/>
    </row>
    <row r="2947" spans="1:15" ht="15">
      <c r="A2947" s="14">
        <v>38615</v>
      </c>
      <c r="B2947" s="15">
        <v>4531.8</v>
      </c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7"/>
    </row>
    <row r="2948" spans="1:15" ht="15">
      <c r="A2948" s="14">
        <v>38614</v>
      </c>
      <c r="B2948" s="15">
        <v>4505.68</v>
      </c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7"/>
    </row>
    <row r="2949" spans="1:15" ht="15">
      <c r="A2949" s="14">
        <v>38611</v>
      </c>
      <c r="B2949" s="15">
        <v>4509.49</v>
      </c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7"/>
    </row>
    <row r="2950" spans="1:15" ht="15">
      <c r="A2950" s="14">
        <v>38610</v>
      </c>
      <c r="B2950" s="15">
        <v>4479.3900000000003</v>
      </c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7"/>
    </row>
    <row r="2951" spans="1:15" ht="15">
      <c r="A2951" s="14">
        <v>38609</v>
      </c>
      <c r="B2951" s="15">
        <v>4470.43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7"/>
    </row>
    <row r="2952" spans="1:15" ht="15">
      <c r="A2952" s="14">
        <v>38608</v>
      </c>
      <c r="B2952" s="15">
        <v>4453.41</v>
      </c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7"/>
    </row>
    <row r="2953" spans="1:15" ht="15">
      <c r="A2953" s="14">
        <v>38607</v>
      </c>
      <c r="B2953" s="15">
        <v>4491.82</v>
      </c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7"/>
    </row>
    <row r="2954" spans="1:15" ht="15">
      <c r="A2954" s="14">
        <v>38604</v>
      </c>
      <c r="B2954" s="15">
        <v>4491.68</v>
      </c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7"/>
    </row>
    <row r="2955" spans="1:15" ht="15">
      <c r="A2955" s="14">
        <v>38603</v>
      </c>
      <c r="B2955" s="15">
        <v>4465.9399999999996</v>
      </c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7"/>
    </row>
    <row r="2956" spans="1:15" ht="15">
      <c r="A2956" s="14">
        <v>38602</v>
      </c>
      <c r="B2956" s="15">
        <v>4486.1899999999996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7"/>
    </row>
    <row r="2957" spans="1:15" ht="15">
      <c r="A2957" s="14">
        <v>38601</v>
      </c>
      <c r="B2957" s="15">
        <v>4472.55</v>
      </c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7"/>
    </row>
    <row r="2958" spans="1:15" ht="15">
      <c r="A2958" s="14">
        <v>38600</v>
      </c>
      <c r="B2958" s="15">
        <v>4430.09</v>
      </c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7"/>
    </row>
    <row r="2959" spans="1:15" ht="15">
      <c r="A2959" s="14">
        <v>38597</v>
      </c>
      <c r="B2959" s="15">
        <v>4404.95</v>
      </c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7"/>
    </row>
    <row r="2960" spans="1:15" ht="15">
      <c r="A2960" s="14">
        <v>38596</v>
      </c>
      <c r="B2960" s="15">
        <v>4424.1499999999996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7"/>
    </row>
    <row r="2961" spans="1:15" ht="15">
      <c r="A2961" s="14">
        <v>38595</v>
      </c>
      <c r="B2961" s="15">
        <v>4399.3599999999997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7"/>
    </row>
    <row r="2962" spans="1:15" ht="15">
      <c r="A2962" s="14">
        <v>38594</v>
      </c>
      <c r="B2962" s="15">
        <v>4356.66</v>
      </c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7"/>
    </row>
    <row r="2963" spans="1:15" ht="15">
      <c r="A2963" s="14">
        <v>38593</v>
      </c>
      <c r="B2963" s="15">
        <v>4361.2700000000004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7"/>
    </row>
    <row r="2964" spans="1:15" ht="15">
      <c r="A2964" s="14">
        <v>38590</v>
      </c>
      <c r="B2964" s="15">
        <v>4342.7</v>
      </c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7"/>
    </row>
    <row r="2965" spans="1:15" ht="15">
      <c r="A2965" s="14">
        <v>38589</v>
      </c>
      <c r="B2965" s="15">
        <v>4378.51</v>
      </c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7"/>
    </row>
    <row r="2966" spans="1:15" ht="15">
      <c r="A2966" s="14">
        <v>38588</v>
      </c>
      <c r="B2966" s="15">
        <v>4424.43</v>
      </c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7"/>
    </row>
    <row r="2967" spans="1:15" ht="15">
      <c r="A2967" s="14">
        <v>38587</v>
      </c>
      <c r="B2967" s="15">
        <v>4436.5600000000004</v>
      </c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7"/>
    </row>
    <row r="2968" spans="1:15" ht="15">
      <c r="A2968" s="14">
        <v>38586</v>
      </c>
      <c r="B2968" s="15">
        <v>4485.9399999999996</v>
      </c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7"/>
    </row>
    <row r="2969" spans="1:15" ht="15">
      <c r="A2969" s="14">
        <v>38583</v>
      </c>
      <c r="B2969" s="15">
        <v>4487.8999999999996</v>
      </c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7"/>
    </row>
    <row r="2970" spans="1:15" ht="15">
      <c r="A2970" s="14">
        <v>38582</v>
      </c>
      <c r="B2970" s="15">
        <v>4430.07</v>
      </c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7"/>
    </row>
    <row r="2971" spans="1:15" ht="15">
      <c r="A2971" s="14">
        <v>38581</v>
      </c>
      <c r="B2971" s="15">
        <v>4439.63</v>
      </c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7"/>
    </row>
    <row r="2972" spans="1:15" ht="15">
      <c r="A2972" s="14">
        <v>38580</v>
      </c>
      <c r="B2972" s="15">
        <v>4444.57</v>
      </c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7"/>
    </row>
    <row r="2973" spans="1:15" ht="15">
      <c r="A2973" s="14">
        <v>38579</v>
      </c>
      <c r="B2973" s="15">
        <v>4466.58</v>
      </c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7"/>
    </row>
    <row r="2974" spans="1:15" ht="15">
      <c r="A2974" s="14">
        <v>38576</v>
      </c>
      <c r="B2974" s="15">
        <v>4476.4799999999996</v>
      </c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7"/>
    </row>
    <row r="2975" spans="1:15" ht="15">
      <c r="A2975" s="14">
        <v>38575</v>
      </c>
      <c r="B2975" s="15">
        <v>4509.1000000000004</v>
      </c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7"/>
    </row>
    <row r="2976" spans="1:15" ht="15">
      <c r="A2976" s="14">
        <v>38574</v>
      </c>
      <c r="B2976" s="15">
        <v>4527.1099999999997</v>
      </c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7"/>
    </row>
    <row r="2977" spans="1:15" ht="15">
      <c r="A2977" s="14">
        <v>38573</v>
      </c>
      <c r="B2977" s="15">
        <v>4491.6899999999996</v>
      </c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7"/>
    </row>
    <row r="2978" spans="1:15" ht="15">
      <c r="A2978" s="14">
        <v>38572</v>
      </c>
      <c r="B2978" s="15">
        <v>4441.01</v>
      </c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7"/>
    </row>
    <row r="2979" spans="1:15" ht="15">
      <c r="A2979" s="14">
        <v>38569</v>
      </c>
      <c r="B2979" s="15">
        <v>4421.7</v>
      </c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7"/>
    </row>
    <row r="2980" spans="1:15" ht="15">
      <c r="A2980" s="14">
        <v>38568</v>
      </c>
      <c r="B2980" s="15">
        <v>4458.97</v>
      </c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7"/>
    </row>
    <row r="2981" spans="1:15" ht="15">
      <c r="A2981" s="14">
        <v>38567</v>
      </c>
      <c r="B2981" s="15">
        <v>4495.4799999999996</v>
      </c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7"/>
    </row>
    <row r="2982" spans="1:15" ht="15">
      <c r="A2982" s="14">
        <v>38566</v>
      </c>
      <c r="B2982" s="15">
        <v>4503.33</v>
      </c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7"/>
    </row>
    <row r="2983" spans="1:15" ht="15">
      <c r="A2983" s="14">
        <v>38565</v>
      </c>
      <c r="B2983" s="15">
        <v>4456.87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7"/>
    </row>
    <row r="2984" spans="1:15" ht="15">
      <c r="A2984" s="14">
        <v>38562</v>
      </c>
      <c r="B2984" s="15">
        <v>4451.74</v>
      </c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7"/>
    </row>
    <row r="2985" spans="1:15" ht="15">
      <c r="A2985" s="14">
        <v>38561</v>
      </c>
      <c r="B2985" s="15">
        <v>4462.26</v>
      </c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7"/>
    </row>
    <row r="2986" spans="1:15" ht="15">
      <c r="A2986" s="14">
        <v>38560</v>
      </c>
      <c r="B2986" s="15">
        <v>4433.13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7"/>
    </row>
    <row r="2987" spans="1:15" ht="15">
      <c r="A2987" s="14">
        <v>38559</v>
      </c>
      <c r="B2987" s="15">
        <v>4420.78</v>
      </c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7"/>
    </row>
    <row r="2988" spans="1:15" ht="15">
      <c r="A2988" s="14">
        <v>38558</v>
      </c>
      <c r="B2988" s="15">
        <v>4422.12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7"/>
    </row>
    <row r="2989" spans="1:15" ht="15">
      <c r="A2989" s="14">
        <v>38555</v>
      </c>
      <c r="B2989" s="15">
        <v>4415.5200000000004</v>
      </c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7"/>
    </row>
    <row r="2990" spans="1:15" ht="15">
      <c r="A2990" s="14">
        <v>38554</v>
      </c>
      <c r="B2990" s="15">
        <v>4425.66</v>
      </c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7"/>
    </row>
    <row r="2991" spans="1:15" ht="15">
      <c r="A2991" s="14">
        <v>38553</v>
      </c>
      <c r="B2991" s="15">
        <v>4418.3900000000003</v>
      </c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7"/>
    </row>
    <row r="2992" spans="1:15" ht="15">
      <c r="A2992" s="14">
        <v>38552</v>
      </c>
      <c r="B2992" s="15">
        <v>4424.25</v>
      </c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7"/>
    </row>
    <row r="2993" spans="1:15" ht="15">
      <c r="A2993" s="14">
        <v>38551</v>
      </c>
      <c r="B2993" s="15">
        <v>4363.47</v>
      </c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7"/>
    </row>
    <row r="2994" spans="1:15" ht="15">
      <c r="A2994" s="14">
        <v>38548</v>
      </c>
      <c r="B2994" s="15">
        <v>4373.7700000000004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7"/>
    </row>
    <row r="2995" spans="1:15" ht="15">
      <c r="A2995" s="14">
        <v>38547</v>
      </c>
      <c r="B2995" s="15">
        <v>4370.88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7"/>
    </row>
    <row r="2996" spans="1:15" ht="15">
      <c r="A2996" s="14">
        <v>38546</v>
      </c>
      <c r="B2996" s="15">
        <v>4343.62</v>
      </c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7"/>
    </row>
    <row r="2997" spans="1:15" ht="15">
      <c r="A2997" s="14">
        <v>38545</v>
      </c>
      <c r="B2997" s="15">
        <v>4313.78</v>
      </c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7"/>
    </row>
    <row r="2998" spans="1:15" ht="15">
      <c r="A2998" s="14">
        <v>38544</v>
      </c>
      <c r="B2998" s="15">
        <v>4321.5600000000004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7"/>
    </row>
    <row r="2999" spans="1:15" ht="15">
      <c r="A2999" s="14">
        <v>38541</v>
      </c>
      <c r="B2999" s="15">
        <v>4300.3100000000004</v>
      </c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7"/>
    </row>
    <row r="3000" spans="1:15" ht="15">
      <c r="A3000" s="14">
        <v>38540</v>
      </c>
      <c r="B3000" s="15">
        <v>4220.62</v>
      </c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7"/>
    </row>
    <row r="3001" spans="1:15" ht="15">
      <c r="A3001" s="14">
        <v>38539</v>
      </c>
      <c r="B3001" s="15">
        <v>4279.95</v>
      </c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7"/>
    </row>
    <row r="3002" spans="1:15" ht="15">
      <c r="A3002" s="14">
        <v>38538</v>
      </c>
      <c r="B3002" s="15">
        <v>4252.75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7"/>
    </row>
    <row r="3003" spans="1:15" ht="15">
      <c r="A3003" s="14">
        <v>38537</v>
      </c>
      <c r="B3003" s="15">
        <v>4264.6000000000004</v>
      </c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7"/>
    </row>
    <row r="3004" spans="1:15" ht="15">
      <c r="A3004" s="14">
        <v>38534</v>
      </c>
      <c r="B3004" s="15">
        <v>4269.62</v>
      </c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7"/>
    </row>
    <row r="3005" spans="1:15" ht="15">
      <c r="A3005" s="14">
        <v>38533</v>
      </c>
      <c r="B3005" s="15">
        <v>4229.3500000000004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7"/>
    </row>
    <row r="3006" spans="1:15" ht="15">
      <c r="A3006" s="14">
        <v>38532</v>
      </c>
      <c r="B3006" s="15">
        <v>4231.88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7"/>
    </row>
    <row r="3007" spans="1:15" ht="15">
      <c r="A3007" s="14">
        <v>38531</v>
      </c>
      <c r="B3007" s="15">
        <v>4194.33</v>
      </c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7"/>
    </row>
    <row r="3008" spans="1:15" ht="15">
      <c r="A3008" s="14">
        <v>38530</v>
      </c>
      <c r="B3008" s="15">
        <v>4157.68</v>
      </c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7"/>
    </row>
    <row r="3009" spans="1:15" ht="15">
      <c r="A3009" s="14">
        <v>38527</v>
      </c>
      <c r="B3009" s="15">
        <v>4199.87</v>
      </c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7"/>
    </row>
    <row r="3010" spans="1:15" ht="15">
      <c r="A3010" s="14">
        <v>38526</v>
      </c>
      <c r="B3010" s="15">
        <v>4240.18</v>
      </c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7"/>
    </row>
    <row r="3011" spans="1:15" ht="15">
      <c r="A3011" s="14">
        <v>38525</v>
      </c>
      <c r="B3011" s="15">
        <v>4229.55</v>
      </c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7"/>
    </row>
    <row r="3012" spans="1:15" ht="15">
      <c r="A3012" s="14">
        <v>38524</v>
      </c>
      <c r="B3012" s="15">
        <v>4222.0200000000004</v>
      </c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7"/>
    </row>
    <row r="3013" spans="1:15" ht="15">
      <c r="A3013" s="14">
        <v>38523</v>
      </c>
      <c r="B3013" s="15">
        <v>4193.3999999999996</v>
      </c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7"/>
    </row>
    <row r="3014" spans="1:15" ht="15">
      <c r="A3014" s="14">
        <v>38520</v>
      </c>
      <c r="B3014" s="15">
        <v>4220.91</v>
      </c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7"/>
    </row>
    <row r="3015" spans="1:15" ht="15">
      <c r="A3015" s="14">
        <v>38519</v>
      </c>
      <c r="B3015" s="15">
        <v>4185.1499999999996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7"/>
    </row>
    <row r="3016" spans="1:15" ht="15">
      <c r="A3016" s="14">
        <v>38518</v>
      </c>
      <c r="B3016" s="15">
        <v>4184.3599999999997</v>
      </c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7"/>
    </row>
    <row r="3017" spans="1:15" ht="15">
      <c r="A3017" s="14">
        <v>38517</v>
      </c>
      <c r="B3017" s="15">
        <v>4197.74</v>
      </c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7"/>
    </row>
    <row r="3018" spans="1:15" ht="15">
      <c r="A3018" s="14">
        <v>38516</v>
      </c>
      <c r="B3018" s="15">
        <v>4203.49</v>
      </c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7"/>
    </row>
    <row r="3019" spans="1:15" ht="15">
      <c r="A3019" s="14">
        <v>38513</v>
      </c>
      <c r="B3019" s="15">
        <v>4184.1000000000004</v>
      </c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7"/>
    </row>
    <row r="3020" spans="1:15" ht="15">
      <c r="A3020" s="14">
        <v>38512</v>
      </c>
      <c r="B3020" s="15">
        <v>4153.71</v>
      </c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7"/>
    </row>
    <row r="3021" spans="1:15" ht="15">
      <c r="A3021" s="14">
        <v>38511</v>
      </c>
      <c r="B3021" s="15">
        <v>4171.3500000000004</v>
      </c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7"/>
    </row>
    <row r="3022" spans="1:15" ht="15">
      <c r="A3022" s="14">
        <v>38510</v>
      </c>
      <c r="B3022" s="15">
        <v>4180.74</v>
      </c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7"/>
    </row>
    <row r="3023" spans="1:15" ht="15">
      <c r="A3023" s="14">
        <v>38509</v>
      </c>
      <c r="B3023" s="15">
        <v>4146.47</v>
      </c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7"/>
    </row>
    <row r="3024" spans="1:15" ht="15">
      <c r="A3024" s="14">
        <v>38506</v>
      </c>
      <c r="B3024" s="15">
        <v>4162.47</v>
      </c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7"/>
    </row>
    <row r="3025" spans="1:15" ht="15">
      <c r="A3025" s="14">
        <v>38505</v>
      </c>
      <c r="B3025" s="15">
        <v>4183.72</v>
      </c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7"/>
    </row>
    <row r="3026" spans="1:15" ht="15">
      <c r="A3026" s="14">
        <v>38504</v>
      </c>
      <c r="B3026" s="15">
        <v>4178.25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7"/>
    </row>
    <row r="3027" spans="1:15" ht="15">
      <c r="A3027" s="14">
        <v>38503</v>
      </c>
      <c r="B3027" s="15">
        <v>4120.7299999999996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7"/>
    </row>
    <row r="3028" spans="1:15" ht="15">
      <c r="A3028" s="14">
        <v>38502</v>
      </c>
      <c r="B3028" s="15">
        <v>4134.87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7"/>
    </row>
    <row r="3029" spans="1:15" ht="15">
      <c r="A3029" s="14">
        <v>38499</v>
      </c>
      <c r="B3029" s="15">
        <v>4131.83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7"/>
    </row>
    <row r="3030" spans="1:15" ht="15">
      <c r="A3030" s="14">
        <v>38498</v>
      </c>
      <c r="B3030" s="15">
        <v>4137.28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7"/>
    </row>
    <row r="3031" spans="1:15" ht="15">
      <c r="A3031" s="14">
        <v>38497</v>
      </c>
      <c r="B3031" s="15">
        <v>4100.2700000000004</v>
      </c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7"/>
    </row>
    <row r="3032" spans="1:15" ht="15">
      <c r="A3032" s="14">
        <v>38496</v>
      </c>
      <c r="B3032" s="15">
        <v>4102.0600000000004</v>
      </c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7"/>
    </row>
    <row r="3033" spans="1:15" ht="15">
      <c r="A3033" s="14">
        <v>38495</v>
      </c>
      <c r="B3033" s="15">
        <v>4118.37</v>
      </c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7"/>
    </row>
    <row r="3034" spans="1:15" ht="15">
      <c r="A3034" s="14">
        <v>38492</v>
      </c>
      <c r="B3034" s="15">
        <v>4096.18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7"/>
    </row>
    <row r="3035" spans="1:15" ht="15">
      <c r="A3035" s="14">
        <v>38491</v>
      </c>
      <c r="B3035" s="15">
        <v>4085.98</v>
      </c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7"/>
    </row>
    <row r="3036" spans="1:15" ht="15">
      <c r="A3036" s="14">
        <v>38490</v>
      </c>
      <c r="B3036" s="15">
        <v>4073.15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7"/>
    </row>
    <row r="3037" spans="1:15" ht="15">
      <c r="A3037" s="14">
        <v>38489</v>
      </c>
      <c r="B3037" s="15">
        <v>4006.19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7"/>
    </row>
    <row r="3038" spans="1:15" ht="15">
      <c r="A3038" s="14">
        <v>38488</v>
      </c>
      <c r="B3038" s="15">
        <v>4010.98</v>
      </c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7"/>
    </row>
    <row r="3039" spans="1:15" ht="15">
      <c r="A3039" s="14">
        <v>38485</v>
      </c>
      <c r="B3039" s="15">
        <v>4017.89</v>
      </c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7"/>
    </row>
    <row r="3040" spans="1:15" ht="15">
      <c r="A3040" s="14">
        <v>38484</v>
      </c>
      <c r="B3040" s="15">
        <v>4015.65</v>
      </c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7"/>
    </row>
    <row r="3041" spans="1:15" ht="15">
      <c r="A3041" s="14">
        <v>38483</v>
      </c>
      <c r="B3041" s="15">
        <v>3979.53</v>
      </c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7"/>
    </row>
    <row r="3042" spans="1:15" ht="15">
      <c r="A3042" s="14">
        <v>38482</v>
      </c>
      <c r="B3042" s="15">
        <v>4000.25</v>
      </c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7"/>
    </row>
    <row r="3043" spans="1:15" ht="15">
      <c r="A3043" s="14">
        <v>38481</v>
      </c>
      <c r="B3043" s="15">
        <v>4020.19</v>
      </c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7"/>
    </row>
    <row r="3044" spans="1:15" ht="15">
      <c r="A3044" s="14">
        <v>38478</v>
      </c>
      <c r="B3044" s="15">
        <v>4033.46</v>
      </c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7"/>
    </row>
    <row r="3045" spans="1:15" ht="15">
      <c r="A3045" s="14">
        <v>38477</v>
      </c>
      <c r="B3045" s="15">
        <v>4019.35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7"/>
    </row>
    <row r="3046" spans="1:15" ht="15">
      <c r="A3046" s="14">
        <v>38476</v>
      </c>
      <c r="B3046" s="15">
        <v>3987.63</v>
      </c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7"/>
    </row>
    <row r="3047" spans="1:15" ht="15">
      <c r="A3047" s="14">
        <v>38475</v>
      </c>
      <c r="B3047" s="15">
        <v>3955.93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7"/>
    </row>
    <row r="3048" spans="1:15" ht="15">
      <c r="A3048" s="14">
        <v>38474</v>
      </c>
      <c r="B3048" s="15">
        <v>3938.77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7"/>
    </row>
    <row r="3049" spans="1:15" ht="15">
      <c r="A3049" s="14">
        <v>38471</v>
      </c>
      <c r="B3049" s="15">
        <v>3911.71</v>
      </c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7"/>
    </row>
    <row r="3050" spans="1:15" ht="15">
      <c r="A3050" s="14">
        <v>38470</v>
      </c>
      <c r="B3050" s="15">
        <v>3911.45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7"/>
    </row>
    <row r="3051" spans="1:15" ht="15">
      <c r="A3051" s="14">
        <v>38469</v>
      </c>
      <c r="B3051" s="15">
        <v>3927.68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7"/>
    </row>
    <row r="3052" spans="1:15" ht="15">
      <c r="A3052" s="14">
        <v>38468</v>
      </c>
      <c r="B3052" s="15">
        <v>3993.04</v>
      </c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7"/>
    </row>
    <row r="3053" spans="1:15" ht="15">
      <c r="A3053" s="14">
        <v>38467</v>
      </c>
      <c r="B3053" s="15">
        <v>3993.07</v>
      </c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7"/>
    </row>
    <row r="3054" spans="1:15" ht="15">
      <c r="A3054" s="14">
        <v>38464</v>
      </c>
      <c r="B3054" s="15">
        <v>3980.18</v>
      </c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7"/>
    </row>
    <row r="3055" spans="1:15" ht="15">
      <c r="A3055" s="14">
        <v>38463</v>
      </c>
      <c r="B3055" s="15">
        <v>3951.02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7"/>
    </row>
    <row r="3056" spans="1:15" ht="15">
      <c r="A3056" s="14">
        <v>38462</v>
      </c>
      <c r="B3056" s="15">
        <v>3950.02</v>
      </c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7"/>
    </row>
    <row r="3057" spans="1:15" ht="15">
      <c r="A3057" s="14">
        <v>38461</v>
      </c>
      <c r="B3057" s="15">
        <v>3962.39</v>
      </c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7"/>
    </row>
    <row r="3058" spans="1:15" ht="15">
      <c r="A3058" s="14">
        <v>38460</v>
      </c>
      <c r="B3058" s="15">
        <v>3949.59</v>
      </c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7"/>
    </row>
    <row r="3059" spans="1:15" ht="15">
      <c r="A3059" s="14">
        <v>38457</v>
      </c>
      <c r="B3059" s="15">
        <v>4032.28</v>
      </c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7"/>
    </row>
    <row r="3060" spans="1:15" ht="15">
      <c r="A3060" s="14">
        <v>38456</v>
      </c>
      <c r="B3060" s="15">
        <v>4111.1099999999997</v>
      </c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7"/>
    </row>
    <row r="3061" spans="1:15" ht="15">
      <c r="A3061" s="14">
        <v>38455</v>
      </c>
      <c r="B3061" s="15">
        <v>4116.8500000000004</v>
      </c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7"/>
    </row>
    <row r="3062" spans="1:15" ht="15">
      <c r="A3062" s="14">
        <v>38454</v>
      </c>
      <c r="B3062" s="15">
        <v>4096.8100000000004</v>
      </c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7"/>
    </row>
    <row r="3063" spans="1:15" ht="15">
      <c r="A3063" s="14">
        <v>38453</v>
      </c>
      <c r="B3063" s="15">
        <v>4117.62</v>
      </c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7"/>
    </row>
    <row r="3064" spans="1:15" ht="15">
      <c r="A3064" s="14">
        <v>38450</v>
      </c>
      <c r="B3064" s="15">
        <v>4124.29</v>
      </c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7"/>
    </row>
    <row r="3065" spans="1:15" ht="15">
      <c r="A3065" s="14">
        <v>38449</v>
      </c>
      <c r="B3065" s="15">
        <v>4124.37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7"/>
    </row>
    <row r="3066" spans="1:15" ht="15">
      <c r="A3066" s="14">
        <v>38448</v>
      </c>
      <c r="B3066" s="15">
        <v>4106.99</v>
      </c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7"/>
    </row>
    <row r="3067" spans="1:15" ht="15">
      <c r="A3067" s="14">
        <v>38447</v>
      </c>
      <c r="B3067" s="15">
        <v>4087.94</v>
      </c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7"/>
    </row>
    <row r="3068" spans="1:15" ht="15">
      <c r="A3068" s="14">
        <v>38446</v>
      </c>
      <c r="B3068" s="15">
        <v>4052.32</v>
      </c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7"/>
    </row>
    <row r="3069" spans="1:15" ht="15">
      <c r="A3069" s="14">
        <v>38443</v>
      </c>
      <c r="B3069" s="15">
        <v>4080.08</v>
      </c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7"/>
    </row>
    <row r="3070" spans="1:15" ht="15">
      <c r="A3070" s="14">
        <v>38442</v>
      </c>
      <c r="B3070" s="15">
        <v>4067.78</v>
      </c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7"/>
    </row>
    <row r="3071" spans="1:15" ht="15">
      <c r="A3071" s="14">
        <v>38441</v>
      </c>
      <c r="B3071" s="15">
        <v>4064.61</v>
      </c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7"/>
    </row>
    <row r="3072" spans="1:15" ht="15">
      <c r="A3072" s="14">
        <v>38440</v>
      </c>
      <c r="B3072" s="15">
        <v>4081.65</v>
      </c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7"/>
    </row>
    <row r="3073" spans="1:15" ht="15">
      <c r="A3073" s="14">
        <v>38435</v>
      </c>
      <c r="B3073" s="15">
        <v>4078.31</v>
      </c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7"/>
    </row>
    <row r="3074" spans="1:15" ht="15">
      <c r="A3074" s="14">
        <v>38434</v>
      </c>
      <c r="B3074" s="15">
        <v>4032.41</v>
      </c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7"/>
    </row>
    <row r="3075" spans="1:15" ht="15">
      <c r="A3075" s="14">
        <v>38433</v>
      </c>
      <c r="B3075" s="15">
        <v>4047.18</v>
      </c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7"/>
    </row>
    <row r="3076" spans="1:15" ht="15">
      <c r="A3076" s="14">
        <v>38432</v>
      </c>
      <c r="B3076" s="15">
        <v>4033</v>
      </c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7"/>
    </row>
    <row r="3077" spans="1:15" ht="15">
      <c r="A3077" s="14">
        <v>38429</v>
      </c>
      <c r="B3077" s="15">
        <v>4050.77</v>
      </c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7"/>
    </row>
    <row r="3078" spans="1:15" ht="15">
      <c r="A3078" s="14">
        <v>38428</v>
      </c>
      <c r="B3078" s="15">
        <v>4032.07</v>
      </c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7"/>
    </row>
    <row r="3079" spans="1:15" ht="15">
      <c r="A3079" s="14">
        <v>38427</v>
      </c>
      <c r="B3079" s="15">
        <v>4019.4</v>
      </c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7"/>
    </row>
    <row r="3080" spans="1:15" ht="15">
      <c r="A3080" s="14">
        <v>38426</v>
      </c>
      <c r="B3080" s="15">
        <v>4077.74</v>
      </c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7"/>
    </row>
    <row r="3081" spans="1:15" ht="15">
      <c r="A3081" s="14">
        <v>38425</v>
      </c>
      <c r="B3081" s="15">
        <v>4048.55</v>
      </c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7"/>
    </row>
    <row r="3082" spans="1:15" ht="15">
      <c r="A3082" s="14">
        <v>38422</v>
      </c>
      <c r="B3082" s="15">
        <v>4049.18</v>
      </c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7"/>
    </row>
    <row r="3083" spans="1:15" ht="15">
      <c r="A3083" s="14">
        <v>38421</v>
      </c>
      <c r="B3083" s="15">
        <v>4038.21</v>
      </c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7"/>
    </row>
    <row r="3084" spans="1:15" ht="15">
      <c r="A3084" s="14">
        <v>38420</v>
      </c>
      <c r="B3084" s="15">
        <v>4066.69</v>
      </c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7"/>
    </row>
    <row r="3085" spans="1:15" ht="15">
      <c r="A3085" s="14">
        <v>38419</v>
      </c>
      <c r="B3085" s="15">
        <v>4085.38</v>
      </c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7"/>
    </row>
    <row r="3086" spans="1:15" ht="15">
      <c r="A3086" s="14">
        <v>38418</v>
      </c>
      <c r="B3086" s="15">
        <v>4108</v>
      </c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7"/>
    </row>
    <row r="3087" spans="1:15" ht="15">
      <c r="A3087" s="14">
        <v>38415</v>
      </c>
      <c r="B3087" s="15">
        <v>4091.58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7"/>
    </row>
    <row r="3088" spans="1:15" ht="15">
      <c r="A3088" s="14">
        <v>38414</v>
      </c>
      <c r="B3088" s="15">
        <v>4061.35</v>
      </c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7"/>
    </row>
    <row r="3089" spans="1:15" ht="15">
      <c r="A3089" s="14">
        <v>38413</v>
      </c>
      <c r="B3089" s="15">
        <v>4062.72</v>
      </c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7"/>
    </row>
    <row r="3090" spans="1:15" ht="15">
      <c r="A3090" s="14">
        <v>38412</v>
      </c>
      <c r="B3090" s="15">
        <v>4054.98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7"/>
    </row>
    <row r="3091" spans="1:15" ht="15">
      <c r="A3091" s="14">
        <v>38411</v>
      </c>
      <c r="B3091" s="15">
        <v>4027.16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7"/>
    </row>
    <row r="3092" spans="1:15" ht="15">
      <c r="A3092" s="14">
        <v>38408</v>
      </c>
      <c r="B3092" s="15">
        <v>4034.57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7"/>
    </row>
    <row r="3093" spans="1:15" ht="15">
      <c r="A3093" s="14">
        <v>38407</v>
      </c>
      <c r="B3093" s="15">
        <v>3977.67</v>
      </c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7"/>
    </row>
    <row r="3094" spans="1:15" ht="15">
      <c r="A3094" s="14">
        <v>38406</v>
      </c>
      <c r="B3094" s="15">
        <v>3977.19</v>
      </c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7"/>
    </row>
    <row r="3095" spans="1:15" ht="15">
      <c r="A3095" s="14">
        <v>38405</v>
      </c>
      <c r="B3095" s="15">
        <v>4002.33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7"/>
    </row>
    <row r="3096" spans="1:15" ht="15">
      <c r="A3096" s="14">
        <v>38404</v>
      </c>
      <c r="B3096" s="15">
        <v>4022.62</v>
      </c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7"/>
    </row>
    <row r="3097" spans="1:15" ht="15">
      <c r="A3097" s="14">
        <v>38401</v>
      </c>
      <c r="B3097" s="15">
        <v>4029.02</v>
      </c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7"/>
    </row>
    <row r="3098" spans="1:15" ht="15">
      <c r="A3098" s="14">
        <v>38400</v>
      </c>
      <c r="B3098" s="15">
        <v>4005.5</v>
      </c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7"/>
    </row>
    <row r="3099" spans="1:15" ht="15">
      <c r="A3099" s="14">
        <v>38399</v>
      </c>
      <c r="B3099" s="15">
        <v>4009.02</v>
      </c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7"/>
    </row>
    <row r="3100" spans="1:15" ht="15">
      <c r="A3100" s="14">
        <v>38398</v>
      </c>
      <c r="B3100" s="15">
        <v>4030.45</v>
      </c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7"/>
    </row>
    <row r="3101" spans="1:15" ht="15">
      <c r="A3101" s="14">
        <v>38397</v>
      </c>
      <c r="B3101" s="15">
        <v>4012.11</v>
      </c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7"/>
    </row>
    <row r="3102" spans="1:15" ht="15">
      <c r="A3102" s="14">
        <v>38394</v>
      </c>
      <c r="B3102" s="15">
        <v>4016.75</v>
      </c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7"/>
    </row>
    <row r="3103" spans="1:15" ht="15">
      <c r="A3103" s="14">
        <v>38393</v>
      </c>
      <c r="B3103" s="15">
        <v>3970.37</v>
      </c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7"/>
    </row>
    <row r="3104" spans="1:15" ht="15">
      <c r="A3104" s="14">
        <v>38392</v>
      </c>
      <c r="B3104" s="15">
        <v>3969.62</v>
      </c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7"/>
    </row>
    <row r="3105" spans="1:15" ht="15">
      <c r="A3105" s="14">
        <v>38391</v>
      </c>
      <c r="B3105" s="15">
        <v>3980.77</v>
      </c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7"/>
    </row>
    <row r="3106" spans="1:15" ht="15">
      <c r="A3106" s="14">
        <v>38390</v>
      </c>
      <c r="B3106" s="15">
        <v>3981.9</v>
      </c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7"/>
    </row>
    <row r="3107" spans="1:15" ht="15">
      <c r="A3107" s="14">
        <v>38387</v>
      </c>
      <c r="B3107" s="15">
        <v>3958.01</v>
      </c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7"/>
    </row>
    <row r="3108" spans="1:15" ht="15">
      <c r="A3108" s="14">
        <v>38386</v>
      </c>
      <c r="B3108" s="15">
        <v>3928.94</v>
      </c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7"/>
    </row>
    <row r="3109" spans="1:15" ht="15">
      <c r="A3109" s="14">
        <v>38385</v>
      </c>
      <c r="B3109" s="15">
        <v>3951.72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7"/>
    </row>
    <row r="3110" spans="1:15" ht="15">
      <c r="A3110" s="14">
        <v>38384</v>
      </c>
      <c r="B3110" s="15">
        <v>3939.18</v>
      </c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7"/>
    </row>
    <row r="3111" spans="1:15" ht="15">
      <c r="A3111" s="14">
        <v>38383</v>
      </c>
      <c r="B3111" s="15">
        <v>3913.69</v>
      </c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7"/>
    </row>
    <row r="3112" spans="1:15" ht="15">
      <c r="A3112" s="14">
        <v>38380</v>
      </c>
      <c r="B3112" s="15">
        <v>3870.35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7"/>
    </row>
    <row r="3113" spans="1:15" ht="15">
      <c r="A3113" s="14">
        <v>38379</v>
      </c>
      <c r="B3113" s="15">
        <v>3891.4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7"/>
    </row>
    <row r="3114" spans="1:15" ht="15">
      <c r="A3114" s="14">
        <v>38378</v>
      </c>
      <c r="B3114" s="15">
        <v>3879.82</v>
      </c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7"/>
    </row>
    <row r="3115" spans="1:15" ht="15">
      <c r="A3115" s="14">
        <v>38377</v>
      </c>
      <c r="B3115" s="15">
        <v>3882.04</v>
      </c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7"/>
    </row>
    <row r="3116" spans="1:15" ht="15">
      <c r="A3116" s="14">
        <v>38376</v>
      </c>
      <c r="B3116" s="15">
        <v>3848.71</v>
      </c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7"/>
    </row>
    <row r="3117" spans="1:15" ht="15">
      <c r="A3117" s="14">
        <v>38373</v>
      </c>
      <c r="B3117" s="15">
        <v>3854.19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7"/>
    </row>
    <row r="3118" spans="1:15" ht="15">
      <c r="A3118" s="14">
        <v>38372</v>
      </c>
      <c r="B3118" s="15">
        <v>3842.44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7"/>
    </row>
    <row r="3119" spans="1:15" ht="15">
      <c r="A3119" s="14">
        <v>38371</v>
      </c>
      <c r="B3119" s="15">
        <v>3869.01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7"/>
    </row>
    <row r="3120" spans="1:15" ht="15">
      <c r="A3120" s="14">
        <v>38370</v>
      </c>
      <c r="B3120" s="15">
        <v>3875.02</v>
      </c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7"/>
    </row>
    <row r="3121" spans="1:15" ht="15">
      <c r="A3121" s="14">
        <v>38369</v>
      </c>
      <c r="B3121" s="15">
        <v>3881.44</v>
      </c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7"/>
    </row>
    <row r="3122" spans="1:15" ht="15">
      <c r="A3122" s="14">
        <v>38366</v>
      </c>
      <c r="B3122" s="15">
        <v>3854.6</v>
      </c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7"/>
    </row>
    <row r="3123" spans="1:15" ht="15">
      <c r="A3123" s="14">
        <v>38365</v>
      </c>
      <c r="B3123" s="15">
        <v>3834.11</v>
      </c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7"/>
    </row>
    <row r="3124" spans="1:15" ht="15">
      <c r="A3124" s="14">
        <v>38364</v>
      </c>
      <c r="B3124" s="15">
        <v>3816.14</v>
      </c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7"/>
    </row>
    <row r="3125" spans="1:15" ht="15">
      <c r="A3125" s="14">
        <v>38363</v>
      </c>
      <c r="B3125" s="15">
        <v>3848.99</v>
      </c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7"/>
    </row>
    <row r="3126" spans="1:15" ht="15">
      <c r="A3126" s="14">
        <v>38362</v>
      </c>
      <c r="B3126" s="15">
        <v>3877.82</v>
      </c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7"/>
    </row>
    <row r="3127" spans="1:15" ht="15">
      <c r="A3127" s="14">
        <v>38359</v>
      </c>
      <c r="B3127" s="15">
        <v>3877.96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7"/>
    </row>
    <row r="3128" spans="1:15" ht="15">
      <c r="A3128" s="14">
        <v>38358</v>
      </c>
      <c r="B3128" s="15">
        <v>3856.48</v>
      </c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7"/>
    </row>
    <row r="3129" spans="1:15" ht="15">
      <c r="A3129" s="14">
        <v>38357</v>
      </c>
      <c r="B3129" s="15">
        <v>3829.36</v>
      </c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7"/>
    </row>
    <row r="3130" spans="1:15" ht="15">
      <c r="A3130" s="14">
        <v>38356</v>
      </c>
      <c r="B3130" s="15">
        <v>3863.3</v>
      </c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7"/>
    </row>
    <row r="3131" spans="1:15" ht="15">
      <c r="A3131" s="14">
        <v>38355</v>
      </c>
      <c r="B3131" s="15">
        <v>3855.68</v>
      </c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7"/>
    </row>
    <row r="3132" spans="1:15" ht="15">
      <c r="A3132" s="14">
        <v>38352</v>
      </c>
      <c r="B3132" s="15">
        <v>3821.16</v>
      </c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7"/>
    </row>
    <row r="3133" spans="1:15" ht="15">
      <c r="A3133" s="14">
        <v>38351</v>
      </c>
      <c r="B3133" s="15">
        <v>3827.95</v>
      </c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7"/>
    </row>
    <row r="3134" spans="1:15" ht="15">
      <c r="A3134" s="14">
        <v>38350</v>
      </c>
      <c r="B3134" s="15">
        <v>3827.16</v>
      </c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7"/>
    </row>
    <row r="3135" spans="1:15" ht="15">
      <c r="A3135" s="14">
        <v>38349</v>
      </c>
      <c r="B3135" s="15">
        <v>3824.83</v>
      </c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7"/>
    </row>
    <row r="3136" spans="1:15" ht="15">
      <c r="A3136" s="14">
        <v>38348</v>
      </c>
      <c r="B3136" s="15">
        <v>3817.69</v>
      </c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7"/>
    </row>
    <row r="3137" spans="1:15" ht="15">
      <c r="A3137" s="14">
        <v>38345</v>
      </c>
      <c r="B3137" s="15">
        <v>3822.76</v>
      </c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7"/>
    </row>
    <row r="3138" spans="1:15" ht="15">
      <c r="A3138" s="14">
        <v>38344</v>
      </c>
      <c r="B3138" s="15">
        <v>3819.68</v>
      </c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7"/>
    </row>
    <row r="3139" spans="1:15" ht="15">
      <c r="A3139" s="14">
        <v>38343</v>
      </c>
      <c r="B3139" s="15">
        <v>3806.15</v>
      </c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7"/>
    </row>
    <row r="3140" spans="1:15" ht="15">
      <c r="A3140" s="14">
        <v>38342</v>
      </c>
      <c r="B3140" s="15">
        <v>3770.03</v>
      </c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7"/>
    </row>
    <row r="3141" spans="1:15" ht="15">
      <c r="A3141" s="14">
        <v>38341</v>
      </c>
      <c r="B3141" s="15">
        <v>3764.04</v>
      </c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7"/>
    </row>
    <row r="3142" spans="1:15" ht="15">
      <c r="A3142" s="14">
        <v>38338</v>
      </c>
      <c r="B3142" s="15">
        <v>3744.92</v>
      </c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7"/>
    </row>
    <row r="3143" spans="1:15" ht="15">
      <c r="A3143" s="14">
        <v>38337</v>
      </c>
      <c r="B3143" s="15">
        <v>3810.67</v>
      </c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7"/>
    </row>
    <row r="3144" spans="1:15" ht="15">
      <c r="A3144" s="14">
        <v>38336</v>
      </c>
      <c r="B3144" s="15">
        <v>3802.99</v>
      </c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7"/>
    </row>
    <row r="3145" spans="1:15" ht="15">
      <c r="A3145" s="14">
        <v>38335</v>
      </c>
      <c r="B3145" s="15">
        <v>3814.39</v>
      </c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7"/>
    </row>
    <row r="3146" spans="1:15" ht="15">
      <c r="A3146" s="14">
        <v>38334</v>
      </c>
      <c r="B3146" s="15">
        <v>3805.94</v>
      </c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7"/>
    </row>
    <row r="3147" spans="1:15" ht="15">
      <c r="A3147" s="14">
        <v>38331</v>
      </c>
      <c r="B3147" s="15">
        <v>3768.42</v>
      </c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7"/>
    </row>
    <row r="3148" spans="1:15" ht="15">
      <c r="A3148" s="14">
        <v>38330</v>
      </c>
      <c r="B3148" s="15">
        <v>3747.46</v>
      </c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7"/>
    </row>
    <row r="3149" spans="1:15" ht="15">
      <c r="A3149" s="14">
        <v>38329</v>
      </c>
      <c r="B3149" s="15">
        <v>3775.04</v>
      </c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7"/>
    </row>
    <row r="3150" spans="1:15" ht="15">
      <c r="A3150" s="14">
        <v>38328</v>
      </c>
      <c r="B3150" s="15">
        <v>3787.45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7"/>
    </row>
    <row r="3151" spans="1:15" ht="15">
      <c r="A3151" s="14">
        <v>38327</v>
      </c>
      <c r="B3151" s="15">
        <v>3767.39</v>
      </c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7"/>
    </row>
    <row r="3152" spans="1:15" ht="15">
      <c r="A3152" s="14">
        <v>38324</v>
      </c>
      <c r="B3152" s="15">
        <v>3783.51</v>
      </c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7"/>
    </row>
    <row r="3153" spans="1:15" ht="15">
      <c r="A3153" s="14">
        <v>38323</v>
      </c>
      <c r="B3153" s="15">
        <v>3811.45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7"/>
    </row>
    <row r="3154" spans="1:15" ht="15">
      <c r="A3154" s="14">
        <v>38322</v>
      </c>
      <c r="B3154" s="15">
        <v>3796.71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7"/>
    </row>
    <row r="3155" spans="1:15" ht="15">
      <c r="A3155" s="14">
        <v>38321</v>
      </c>
      <c r="B3155" s="15">
        <v>3753.75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7"/>
    </row>
    <row r="3156" spans="1:15" ht="15">
      <c r="A3156" s="14">
        <v>38320</v>
      </c>
      <c r="B3156" s="15">
        <v>3780.61</v>
      </c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7"/>
    </row>
    <row r="3157" spans="1:15" ht="15">
      <c r="A3157" s="14">
        <v>38317</v>
      </c>
      <c r="B3157" s="15">
        <v>3782.2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7"/>
    </row>
    <row r="3158" spans="1:15" ht="15">
      <c r="A3158" s="14">
        <v>38316</v>
      </c>
      <c r="B3158" s="15">
        <v>3797.59</v>
      </c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7"/>
    </row>
    <row r="3159" spans="1:15" ht="15">
      <c r="A3159" s="14">
        <v>38315</v>
      </c>
      <c r="B3159" s="15">
        <v>3760.7</v>
      </c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7"/>
    </row>
    <row r="3160" spans="1:15" ht="15">
      <c r="A3160" s="14">
        <v>38314</v>
      </c>
      <c r="B3160" s="15">
        <v>3780.09</v>
      </c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7"/>
    </row>
    <row r="3161" spans="1:15" ht="15">
      <c r="A3161" s="14">
        <v>38313</v>
      </c>
      <c r="B3161" s="15">
        <v>3774.25</v>
      </c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7"/>
    </row>
    <row r="3162" spans="1:15" ht="15">
      <c r="A3162" s="14">
        <v>38310</v>
      </c>
      <c r="B3162" s="15">
        <v>3798.78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7"/>
    </row>
    <row r="3163" spans="1:15" ht="15">
      <c r="A3163" s="14">
        <v>38309</v>
      </c>
      <c r="B3163" s="15">
        <v>3830.39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7"/>
    </row>
    <row r="3164" spans="1:15" ht="15">
      <c r="A3164" s="14">
        <v>38308</v>
      </c>
      <c r="B3164" s="15">
        <v>3844.14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7"/>
    </row>
    <row r="3165" spans="1:15" ht="15">
      <c r="A3165" s="14">
        <v>38307</v>
      </c>
      <c r="B3165" s="15">
        <v>3794.27</v>
      </c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7"/>
    </row>
    <row r="3166" spans="1:15" ht="15">
      <c r="A3166" s="14">
        <v>38306</v>
      </c>
      <c r="B3166" s="15">
        <v>3820.97</v>
      </c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7"/>
    </row>
    <row r="3167" spans="1:15" ht="15">
      <c r="A3167" s="14">
        <v>38303</v>
      </c>
      <c r="B3167" s="15">
        <v>3835.11</v>
      </c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7"/>
    </row>
    <row r="3168" spans="1:15" ht="15">
      <c r="A3168" s="14">
        <v>38302</v>
      </c>
      <c r="B3168" s="15">
        <v>3833.79</v>
      </c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7"/>
    </row>
    <row r="3169" spans="1:15" ht="15">
      <c r="A3169" s="14">
        <v>38301</v>
      </c>
      <c r="B3169" s="15">
        <v>3784.91</v>
      </c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7"/>
    </row>
    <row r="3170" spans="1:15" ht="15">
      <c r="A3170" s="14">
        <v>38300</v>
      </c>
      <c r="B3170" s="15">
        <v>3769.94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7"/>
    </row>
    <row r="3171" spans="1:15" ht="15">
      <c r="A3171" s="14">
        <v>38299</v>
      </c>
      <c r="B3171" s="15">
        <v>3776.99</v>
      </c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7"/>
    </row>
    <row r="3172" spans="1:15" ht="15">
      <c r="A3172" s="14">
        <v>38296</v>
      </c>
      <c r="B3172" s="15">
        <v>3780.99</v>
      </c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7"/>
    </row>
    <row r="3173" spans="1:15" ht="15">
      <c r="A3173" s="14">
        <v>38295</v>
      </c>
      <c r="B3173" s="15">
        <v>3762.45</v>
      </c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7"/>
    </row>
    <row r="3174" spans="1:15" ht="15">
      <c r="A3174" s="14">
        <v>38294</v>
      </c>
      <c r="B3174" s="15">
        <v>3769.93</v>
      </c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7"/>
    </row>
    <row r="3175" spans="1:15" ht="15">
      <c r="A3175" s="14">
        <v>38293</v>
      </c>
      <c r="B3175" s="15">
        <v>3765.84</v>
      </c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7"/>
    </row>
    <row r="3176" spans="1:15" ht="15">
      <c r="A3176" s="14">
        <v>38292</v>
      </c>
      <c r="B3176" s="15">
        <v>3734.07</v>
      </c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7"/>
    </row>
    <row r="3177" spans="1:15" ht="15">
      <c r="A3177" s="14">
        <v>38289</v>
      </c>
      <c r="B3177" s="15">
        <v>3706.82</v>
      </c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7"/>
    </row>
    <row r="3178" spans="1:15" ht="15">
      <c r="A3178" s="14">
        <v>38288</v>
      </c>
      <c r="B3178" s="15">
        <v>3721.82</v>
      </c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7"/>
    </row>
    <row r="3179" spans="1:15" ht="15">
      <c r="A3179" s="14">
        <v>38287</v>
      </c>
      <c r="B3179" s="15">
        <v>3678.39</v>
      </c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7"/>
    </row>
    <row r="3180" spans="1:15" ht="15">
      <c r="A3180" s="14">
        <v>38286</v>
      </c>
      <c r="B3180" s="15">
        <v>3619.48</v>
      </c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7"/>
    </row>
    <row r="3181" spans="1:15" ht="15">
      <c r="A3181" s="14">
        <v>38285</v>
      </c>
      <c r="B3181" s="15">
        <v>3609.06</v>
      </c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7"/>
    </row>
    <row r="3182" spans="1:15" ht="15">
      <c r="A3182" s="14">
        <v>38282</v>
      </c>
      <c r="B3182" s="15">
        <v>3687.17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7"/>
    </row>
    <row r="3183" spans="1:15" ht="15">
      <c r="A3183" s="14">
        <v>38281</v>
      </c>
      <c r="B3183" s="15">
        <v>3687.53</v>
      </c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7"/>
    </row>
    <row r="3184" spans="1:15" ht="15">
      <c r="A3184" s="14">
        <v>38280</v>
      </c>
      <c r="B3184" s="15">
        <v>3665.68</v>
      </c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7"/>
    </row>
    <row r="3185" spans="1:15" ht="15">
      <c r="A3185" s="14">
        <v>38279</v>
      </c>
      <c r="B3185" s="15">
        <v>3700.56</v>
      </c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7"/>
    </row>
    <row r="3186" spans="1:15" ht="15">
      <c r="A3186" s="14">
        <v>38278</v>
      </c>
      <c r="B3186" s="15">
        <v>3659.81</v>
      </c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7"/>
    </row>
    <row r="3187" spans="1:15" ht="15">
      <c r="A3187" s="14">
        <v>38275</v>
      </c>
      <c r="B3187" s="15">
        <v>3670.76</v>
      </c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7"/>
    </row>
    <row r="3188" spans="1:15" ht="15">
      <c r="A3188" s="14">
        <v>38274</v>
      </c>
      <c r="B3188" s="15">
        <v>3664.95</v>
      </c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7"/>
    </row>
    <row r="3189" spans="1:15" ht="15">
      <c r="A3189" s="14">
        <v>38273</v>
      </c>
      <c r="B3189" s="15">
        <v>3694.32</v>
      </c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7"/>
    </row>
    <row r="3190" spans="1:15" ht="15">
      <c r="A3190" s="14">
        <v>38272</v>
      </c>
      <c r="B3190" s="15">
        <v>3688.73</v>
      </c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7"/>
    </row>
    <row r="3191" spans="1:15" ht="15">
      <c r="A3191" s="14">
        <v>38271</v>
      </c>
      <c r="B3191" s="15">
        <v>3727.64</v>
      </c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7"/>
    </row>
    <row r="3192" spans="1:15" ht="15">
      <c r="A3192" s="14">
        <v>38268</v>
      </c>
      <c r="B3192" s="15">
        <v>3737.87</v>
      </c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7"/>
    </row>
    <row r="3193" spans="1:15" ht="15">
      <c r="A3193" s="14">
        <v>38267</v>
      </c>
      <c r="B3193" s="15">
        <v>3758.7</v>
      </c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7"/>
    </row>
    <row r="3194" spans="1:15" ht="15">
      <c r="A3194" s="14">
        <v>38266</v>
      </c>
      <c r="B3194" s="15">
        <v>3764.59</v>
      </c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7"/>
    </row>
    <row r="3195" spans="1:15" ht="15">
      <c r="A3195" s="14">
        <v>38265</v>
      </c>
      <c r="B3195" s="15">
        <v>3770.24</v>
      </c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7"/>
    </row>
    <row r="3196" spans="1:15" ht="15">
      <c r="A3196" s="14">
        <v>38264</v>
      </c>
      <c r="B3196" s="15">
        <v>3767.06</v>
      </c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7"/>
    </row>
    <row r="3197" spans="1:15" ht="15">
      <c r="A3197" s="14">
        <v>38261</v>
      </c>
      <c r="B3197" s="15">
        <v>3730.16</v>
      </c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7"/>
    </row>
    <row r="3198" spans="1:15" ht="15">
      <c r="A3198" s="14">
        <v>38260</v>
      </c>
      <c r="B3198" s="15">
        <v>3640.61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7"/>
    </row>
    <row r="3199" spans="1:15" ht="15">
      <c r="A3199" s="14">
        <v>38259</v>
      </c>
      <c r="B3199" s="15">
        <v>3682.67</v>
      </c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7"/>
    </row>
    <row r="3200" spans="1:15" ht="15">
      <c r="A3200" s="14">
        <v>38258</v>
      </c>
      <c r="B3200" s="15">
        <v>3667.47</v>
      </c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7"/>
    </row>
    <row r="3201" spans="1:15" ht="15">
      <c r="A3201" s="14">
        <v>38257</v>
      </c>
      <c r="B3201" s="15">
        <v>3656.93</v>
      </c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7"/>
    </row>
    <row r="3202" spans="1:15" ht="15">
      <c r="A3202" s="14">
        <v>38254</v>
      </c>
      <c r="B3202" s="15">
        <v>3673.51</v>
      </c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7"/>
    </row>
    <row r="3203" spans="1:15" ht="15">
      <c r="A3203" s="14">
        <v>38253</v>
      </c>
      <c r="B3203" s="15">
        <v>3653.1</v>
      </c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7"/>
    </row>
    <row r="3204" spans="1:15" ht="15">
      <c r="A3204" s="14">
        <v>38252</v>
      </c>
      <c r="B3204" s="15">
        <v>3692.11</v>
      </c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7"/>
    </row>
    <row r="3205" spans="1:15" ht="15">
      <c r="A3205" s="14">
        <v>38251</v>
      </c>
      <c r="B3205" s="15">
        <v>3731.14</v>
      </c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7"/>
    </row>
    <row r="3206" spans="1:15" ht="15">
      <c r="A3206" s="14">
        <v>38250</v>
      </c>
      <c r="B3206" s="15">
        <v>3703.69</v>
      </c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7"/>
    </row>
    <row r="3207" spans="1:15" ht="15">
      <c r="A3207" s="14">
        <v>38247</v>
      </c>
      <c r="B3207" s="15">
        <v>3726.22</v>
      </c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7"/>
    </row>
    <row r="3208" spans="1:15" ht="15">
      <c r="A3208" s="14">
        <v>38246</v>
      </c>
      <c r="B3208" s="15">
        <v>3691.68</v>
      </c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7"/>
    </row>
    <row r="3209" spans="1:15" ht="15">
      <c r="A3209" s="14">
        <v>38245</v>
      </c>
      <c r="B3209" s="15">
        <v>3691.85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7"/>
    </row>
    <row r="3210" spans="1:15" ht="15">
      <c r="A3210" s="14">
        <v>38244</v>
      </c>
      <c r="B3210" s="15">
        <v>3708.03</v>
      </c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7"/>
    </row>
    <row r="3211" spans="1:15" ht="15">
      <c r="A3211" s="14">
        <v>38243</v>
      </c>
      <c r="B3211" s="15">
        <v>3725.4</v>
      </c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7"/>
    </row>
    <row r="3212" spans="1:15" ht="15">
      <c r="A3212" s="14">
        <v>38240</v>
      </c>
      <c r="B3212" s="15">
        <v>3677.61</v>
      </c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7"/>
    </row>
    <row r="3213" spans="1:15" ht="15">
      <c r="A3213" s="14">
        <v>38239</v>
      </c>
      <c r="B3213" s="15">
        <v>3652.02</v>
      </c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7"/>
    </row>
    <row r="3214" spans="1:15" ht="15">
      <c r="A3214" s="14">
        <v>38238</v>
      </c>
      <c r="B3214" s="15">
        <v>3677.55</v>
      </c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7"/>
    </row>
    <row r="3215" spans="1:15" ht="15">
      <c r="A3215" s="14">
        <v>38237</v>
      </c>
      <c r="B3215" s="15">
        <v>3682.14</v>
      </c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7"/>
    </row>
    <row r="3216" spans="1:15" ht="15">
      <c r="A3216" s="14">
        <v>38236</v>
      </c>
      <c r="B3216" s="15">
        <v>3673.03</v>
      </c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7"/>
    </row>
    <row r="3217" spans="1:15" ht="15">
      <c r="A3217" s="14">
        <v>38233</v>
      </c>
      <c r="B3217" s="15">
        <v>3665.94</v>
      </c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7"/>
    </row>
    <row r="3218" spans="1:15" ht="15">
      <c r="A3218" s="14">
        <v>38232</v>
      </c>
      <c r="B3218" s="15">
        <v>3633.38</v>
      </c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7"/>
    </row>
    <row r="3219" spans="1:15" ht="15">
      <c r="A3219" s="14">
        <v>38231</v>
      </c>
      <c r="B3219" s="15">
        <v>3613.23</v>
      </c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7"/>
    </row>
    <row r="3220" spans="1:15" ht="15">
      <c r="A3220" s="14">
        <v>38230</v>
      </c>
      <c r="B3220" s="15">
        <v>3594.28</v>
      </c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7"/>
    </row>
    <row r="3221" spans="1:15" ht="15">
      <c r="A3221" s="14">
        <v>38229</v>
      </c>
      <c r="B3221" s="15">
        <v>3636.71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7"/>
    </row>
    <row r="3222" spans="1:15" ht="15">
      <c r="A3222" s="14">
        <v>38226</v>
      </c>
      <c r="B3222" s="15">
        <v>3649.24</v>
      </c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7"/>
    </row>
    <row r="3223" spans="1:15" ht="15">
      <c r="A3223" s="14">
        <v>38225</v>
      </c>
      <c r="B3223" s="15">
        <v>3629.84</v>
      </c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7"/>
    </row>
    <row r="3224" spans="1:15" ht="15">
      <c r="A3224" s="14">
        <v>38224</v>
      </c>
      <c r="B3224" s="15">
        <v>3595.26</v>
      </c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7"/>
    </row>
    <row r="3225" spans="1:15" ht="15">
      <c r="A3225" s="14">
        <v>38223</v>
      </c>
      <c r="B3225" s="15">
        <v>3594.38</v>
      </c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7"/>
    </row>
    <row r="3226" spans="1:15" ht="15">
      <c r="A3226" s="14">
        <v>38222</v>
      </c>
      <c r="B3226" s="15">
        <v>3589.69</v>
      </c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7"/>
    </row>
    <row r="3227" spans="1:15" ht="15">
      <c r="A3227" s="14">
        <v>38219</v>
      </c>
      <c r="B3227" s="15">
        <v>3538.02</v>
      </c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7"/>
    </row>
    <row r="3228" spans="1:15" ht="15">
      <c r="A3228" s="14">
        <v>38218</v>
      </c>
      <c r="B3228" s="15">
        <v>3544.42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7"/>
    </row>
    <row r="3229" spans="1:15" ht="15">
      <c r="A3229" s="14">
        <v>38217</v>
      </c>
      <c r="B3229" s="15">
        <v>3541.48</v>
      </c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7"/>
    </row>
    <row r="3230" spans="1:15" ht="15">
      <c r="A3230" s="14">
        <v>38216</v>
      </c>
      <c r="B3230" s="15">
        <v>3533.13</v>
      </c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7"/>
    </row>
    <row r="3231" spans="1:15" ht="15">
      <c r="A3231" s="14">
        <v>38215</v>
      </c>
      <c r="B3231" s="15">
        <v>3516.68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7"/>
    </row>
    <row r="3232" spans="1:15" ht="15">
      <c r="A3232" s="14">
        <v>38212</v>
      </c>
      <c r="B3232" s="15">
        <v>3484.84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7"/>
    </row>
    <row r="3233" spans="1:15" ht="15">
      <c r="A3233" s="14">
        <v>38211</v>
      </c>
      <c r="B3233" s="15">
        <v>3494.23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7"/>
    </row>
    <row r="3234" spans="1:15" ht="15">
      <c r="A3234" s="14">
        <v>38210</v>
      </c>
      <c r="B3234" s="15">
        <v>3502.95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7"/>
    </row>
    <row r="3235" spans="1:15" ht="15">
      <c r="A3235" s="14">
        <v>38209</v>
      </c>
      <c r="B3235" s="15">
        <v>3533.06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7"/>
    </row>
    <row r="3236" spans="1:15" ht="15">
      <c r="A3236" s="14">
        <v>38208</v>
      </c>
      <c r="B3236" s="15">
        <v>3497.3</v>
      </c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7"/>
    </row>
    <row r="3237" spans="1:15" ht="15">
      <c r="A3237" s="14">
        <v>38205</v>
      </c>
      <c r="B3237" s="15">
        <v>3528.64</v>
      </c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7"/>
    </row>
    <row r="3238" spans="1:15" ht="15">
      <c r="A3238" s="14">
        <v>38204</v>
      </c>
      <c r="B3238" s="15">
        <v>3622.98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7"/>
    </row>
    <row r="3239" spans="1:15" ht="15">
      <c r="A3239" s="14">
        <v>38203</v>
      </c>
      <c r="B3239" s="15">
        <v>3607.58</v>
      </c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7"/>
    </row>
    <row r="3240" spans="1:15" ht="15">
      <c r="A3240" s="14">
        <v>38202</v>
      </c>
      <c r="B3240" s="15">
        <v>3650.8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7"/>
    </row>
    <row r="3241" spans="1:15" ht="15">
      <c r="A3241" s="14">
        <v>38201</v>
      </c>
      <c r="B3241" s="15">
        <v>3623.79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7"/>
    </row>
    <row r="3242" spans="1:15" ht="15">
      <c r="A3242" s="14">
        <v>38198</v>
      </c>
      <c r="B3242" s="15">
        <v>3647.1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7"/>
    </row>
    <row r="3243" spans="1:15" ht="15">
      <c r="A3243" s="14">
        <v>38197</v>
      </c>
      <c r="B3243" s="15">
        <v>3643.79</v>
      </c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7"/>
    </row>
    <row r="3244" spans="1:15" ht="15">
      <c r="A3244" s="14">
        <v>38196</v>
      </c>
      <c r="B3244" s="15">
        <v>3575.92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7"/>
    </row>
    <row r="3245" spans="1:15" ht="15">
      <c r="A3245" s="14">
        <v>38195</v>
      </c>
      <c r="B3245" s="15">
        <v>3565.1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7"/>
    </row>
    <row r="3246" spans="1:15" ht="15">
      <c r="A3246" s="14">
        <v>38194</v>
      </c>
      <c r="B3246" s="15">
        <v>3532.61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7"/>
    </row>
    <row r="3247" spans="1:15" ht="15">
      <c r="A3247" s="14">
        <v>38191</v>
      </c>
      <c r="B3247" s="15">
        <v>3567.29</v>
      </c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7"/>
    </row>
    <row r="3248" spans="1:15" ht="15">
      <c r="A3248" s="14">
        <v>38190</v>
      </c>
      <c r="B3248" s="15">
        <v>3572.84</v>
      </c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7"/>
    </row>
    <row r="3249" spans="1:15" ht="15">
      <c r="A3249" s="14">
        <v>38189</v>
      </c>
      <c r="B3249" s="15">
        <v>3637.47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7"/>
    </row>
    <row r="3250" spans="1:15" ht="15">
      <c r="A3250" s="14">
        <v>38188</v>
      </c>
      <c r="B3250" s="15">
        <v>3607.39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7"/>
    </row>
    <row r="3251" spans="1:15" ht="15">
      <c r="A3251" s="14">
        <v>38187</v>
      </c>
      <c r="B3251" s="15">
        <v>3592.63</v>
      </c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7"/>
    </row>
    <row r="3252" spans="1:15" ht="15">
      <c r="A3252" s="14">
        <v>38184</v>
      </c>
      <c r="B3252" s="15">
        <v>3610.4</v>
      </c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7"/>
    </row>
    <row r="3253" spans="1:15" ht="15">
      <c r="A3253" s="14">
        <v>38183</v>
      </c>
      <c r="B3253" s="15">
        <v>3610.55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7"/>
    </row>
    <row r="3254" spans="1:15" ht="15">
      <c r="A3254" s="14">
        <v>38182</v>
      </c>
      <c r="B3254" s="15">
        <v>3648.75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7"/>
    </row>
    <row r="3255" spans="1:15" ht="15">
      <c r="A3255" s="14">
        <v>38181</v>
      </c>
      <c r="B3255" s="15">
        <v>3656.18</v>
      </c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7"/>
    </row>
    <row r="3256" spans="1:15" ht="15">
      <c r="A3256" s="14">
        <v>38180</v>
      </c>
      <c r="B3256" s="15">
        <v>3651.63</v>
      </c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7"/>
    </row>
    <row r="3257" spans="1:15" ht="15">
      <c r="A3257" s="14">
        <v>38177</v>
      </c>
      <c r="B3257" s="15">
        <v>3668.48</v>
      </c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7"/>
    </row>
    <row r="3258" spans="1:15" ht="15">
      <c r="A3258" s="14">
        <v>38176</v>
      </c>
      <c r="B3258" s="15">
        <v>3670.41</v>
      </c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7"/>
    </row>
    <row r="3259" spans="1:15" ht="15">
      <c r="A3259" s="14">
        <v>38175</v>
      </c>
      <c r="B3259" s="15">
        <v>3660.4</v>
      </c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7"/>
    </row>
    <row r="3260" spans="1:15" ht="15">
      <c r="A3260" s="14">
        <v>38174</v>
      </c>
      <c r="B3260" s="15">
        <v>3660.68</v>
      </c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7"/>
    </row>
    <row r="3261" spans="1:15" ht="15">
      <c r="A3261" s="14">
        <v>38173</v>
      </c>
      <c r="B3261" s="15">
        <v>3688.18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7"/>
    </row>
    <row r="3262" spans="1:15" ht="15">
      <c r="A3262" s="14">
        <v>38170</v>
      </c>
      <c r="B3262" s="15">
        <v>3685.06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7"/>
    </row>
    <row r="3263" spans="1:15" ht="15">
      <c r="A3263" s="14">
        <v>38169</v>
      </c>
      <c r="B3263" s="15">
        <v>3716.2</v>
      </c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7"/>
    </row>
    <row r="3264" spans="1:15" ht="15">
      <c r="A3264" s="14">
        <v>38168</v>
      </c>
      <c r="B3264" s="15">
        <v>3732.99</v>
      </c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7"/>
    </row>
    <row r="3265" spans="1:15" ht="15">
      <c r="A3265" s="14">
        <v>38167</v>
      </c>
      <c r="B3265" s="15">
        <v>3756.48</v>
      </c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7"/>
    </row>
    <row r="3266" spans="1:15" ht="15">
      <c r="A3266" s="14">
        <v>38166</v>
      </c>
      <c r="B3266" s="15">
        <v>3771.58</v>
      </c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7"/>
    </row>
    <row r="3267" spans="1:15" ht="15">
      <c r="A3267" s="14">
        <v>38163</v>
      </c>
      <c r="B3267" s="15">
        <v>3742.38</v>
      </c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7"/>
    </row>
    <row r="3268" spans="1:15" ht="15">
      <c r="A3268" s="14">
        <v>38162</v>
      </c>
      <c r="B3268" s="15">
        <v>3755.75</v>
      </c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7"/>
    </row>
    <row r="3269" spans="1:15" ht="15">
      <c r="A3269" s="14">
        <v>38161</v>
      </c>
      <c r="B3269" s="15">
        <v>3720.14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7"/>
    </row>
    <row r="3270" spans="1:15" ht="15">
      <c r="A3270" s="14">
        <v>38160</v>
      </c>
      <c r="B3270" s="15">
        <v>3700.32</v>
      </c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7"/>
    </row>
    <row r="3271" spans="1:15" ht="15">
      <c r="A3271" s="14">
        <v>38159</v>
      </c>
      <c r="B3271" s="15">
        <v>3740.28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7"/>
    </row>
    <row r="3272" spans="1:15" ht="15">
      <c r="A3272" s="14">
        <v>38156</v>
      </c>
      <c r="B3272" s="15">
        <v>3740.9</v>
      </c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7"/>
    </row>
    <row r="3273" spans="1:15" ht="15">
      <c r="A3273" s="14">
        <v>38155</v>
      </c>
      <c r="B3273" s="15">
        <v>3718.08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7"/>
    </row>
    <row r="3274" spans="1:15" ht="15">
      <c r="A3274" s="14">
        <v>38154</v>
      </c>
      <c r="B3274" s="15">
        <v>3714.5</v>
      </c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7"/>
    </row>
    <row r="3275" spans="1:15" ht="15">
      <c r="A3275" s="14">
        <v>38153</v>
      </c>
      <c r="B3275" s="15">
        <v>3683.43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7"/>
    </row>
    <row r="3276" spans="1:15" ht="15">
      <c r="A3276" s="14">
        <v>38152</v>
      </c>
      <c r="B3276" s="15">
        <v>3647.1</v>
      </c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7"/>
    </row>
    <row r="3277" spans="1:15" ht="15">
      <c r="A3277" s="14">
        <v>38149</v>
      </c>
      <c r="B3277" s="15">
        <v>3699.38</v>
      </c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7"/>
    </row>
    <row r="3278" spans="1:15" ht="15">
      <c r="A3278" s="14">
        <v>38148</v>
      </c>
      <c r="B3278" s="15">
        <v>3711.38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7"/>
    </row>
    <row r="3279" spans="1:15" ht="15">
      <c r="A3279" s="14">
        <v>38147</v>
      </c>
      <c r="B3279" s="15">
        <v>3699.29</v>
      </c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7"/>
    </row>
    <row r="3280" spans="1:15" ht="15">
      <c r="A3280" s="14">
        <v>38146</v>
      </c>
      <c r="B3280" s="15">
        <v>3723.46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7"/>
    </row>
    <row r="3281" spans="1:15" ht="15">
      <c r="A3281" s="14">
        <v>38145</v>
      </c>
      <c r="B3281" s="15">
        <v>3722.23</v>
      </c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7"/>
    </row>
    <row r="3282" spans="1:15" ht="15">
      <c r="A3282" s="14">
        <v>38142</v>
      </c>
      <c r="B3282" s="15">
        <v>3698.87</v>
      </c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7"/>
    </row>
    <row r="3283" spans="1:15" ht="15">
      <c r="A3283" s="14">
        <v>38141</v>
      </c>
      <c r="B3283" s="15">
        <v>3654.37</v>
      </c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7"/>
    </row>
    <row r="3284" spans="1:15" ht="15">
      <c r="A3284" s="14">
        <v>38140</v>
      </c>
      <c r="B3284" s="15">
        <v>3646.23</v>
      </c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7"/>
    </row>
    <row r="3285" spans="1:15" ht="15">
      <c r="A3285" s="14">
        <v>38139</v>
      </c>
      <c r="B3285" s="15">
        <v>3624.47</v>
      </c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7"/>
    </row>
    <row r="3286" spans="1:15" ht="15">
      <c r="A3286" s="14">
        <v>38138</v>
      </c>
      <c r="B3286" s="15">
        <v>3669.63</v>
      </c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7"/>
    </row>
    <row r="3287" spans="1:15" ht="15">
      <c r="A3287" s="14">
        <v>38135</v>
      </c>
      <c r="B3287" s="15">
        <v>3652.03</v>
      </c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7"/>
    </row>
    <row r="3288" spans="1:15" ht="15">
      <c r="A3288" s="14">
        <v>38134</v>
      </c>
      <c r="B3288" s="15">
        <v>3679.37</v>
      </c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7"/>
    </row>
    <row r="3289" spans="1:15" ht="15">
      <c r="A3289" s="14">
        <v>38133</v>
      </c>
      <c r="B3289" s="15">
        <v>3659.92</v>
      </c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7"/>
    </row>
    <row r="3290" spans="1:15" ht="15">
      <c r="A3290" s="14">
        <v>38132</v>
      </c>
      <c r="B3290" s="15">
        <v>3610.53</v>
      </c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7"/>
    </row>
    <row r="3291" spans="1:15" ht="15">
      <c r="A3291" s="14">
        <v>38131</v>
      </c>
      <c r="B3291" s="15">
        <v>3628.82</v>
      </c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7"/>
    </row>
    <row r="3292" spans="1:15" ht="15">
      <c r="A3292" s="14">
        <v>38128</v>
      </c>
      <c r="B3292" s="15">
        <v>3607.02</v>
      </c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7"/>
    </row>
    <row r="3293" spans="1:15" ht="15">
      <c r="A3293" s="14">
        <v>38127</v>
      </c>
      <c r="B3293" s="15">
        <v>3609.97</v>
      </c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7"/>
    </row>
    <row r="3294" spans="1:15" ht="15">
      <c r="A3294" s="14">
        <v>38126</v>
      </c>
      <c r="B3294" s="15">
        <v>3643.32</v>
      </c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7"/>
    </row>
    <row r="3295" spans="1:15" ht="15">
      <c r="A3295" s="14">
        <v>38125</v>
      </c>
      <c r="B3295" s="15">
        <v>3569.14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7"/>
    </row>
    <row r="3296" spans="1:15" ht="15">
      <c r="A3296" s="14">
        <v>38124</v>
      </c>
      <c r="B3296" s="15">
        <v>3553.02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7"/>
    </row>
    <row r="3297" spans="1:15" ht="15">
      <c r="A3297" s="14">
        <v>38121</v>
      </c>
      <c r="B3297" s="15">
        <v>3603.26</v>
      </c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7"/>
    </row>
    <row r="3298" spans="1:15" ht="15">
      <c r="A3298" s="14">
        <v>38120</v>
      </c>
      <c r="B3298" s="15">
        <v>3614.24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7"/>
    </row>
    <row r="3299" spans="1:15" ht="15">
      <c r="A3299" s="14">
        <v>38119</v>
      </c>
      <c r="B3299" s="15">
        <v>3564.34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7"/>
    </row>
    <row r="3300" spans="1:15" ht="15">
      <c r="A3300" s="14">
        <v>38118</v>
      </c>
      <c r="B3300" s="15">
        <v>3606.41</v>
      </c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7"/>
    </row>
    <row r="3301" spans="1:15" ht="15">
      <c r="A3301" s="14">
        <v>38117</v>
      </c>
      <c r="B3301" s="15">
        <v>3553.35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7"/>
    </row>
    <row r="3302" spans="1:15" ht="15">
      <c r="A3302" s="14">
        <v>38114</v>
      </c>
      <c r="B3302" s="15">
        <v>3653.18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7"/>
    </row>
    <row r="3303" spans="1:15" ht="15">
      <c r="A3303" s="14">
        <v>38113</v>
      </c>
      <c r="B3303" s="15">
        <v>3655.14</v>
      </c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7"/>
    </row>
    <row r="3304" spans="1:15" ht="15">
      <c r="A3304" s="14">
        <v>38112</v>
      </c>
      <c r="B3304" s="15">
        <v>3729.38</v>
      </c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7"/>
    </row>
    <row r="3305" spans="1:15" ht="15">
      <c r="A3305" s="14">
        <v>38111</v>
      </c>
      <c r="B3305" s="15">
        <v>3700.79</v>
      </c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7"/>
    </row>
    <row r="3306" spans="1:15" ht="15">
      <c r="A3306" s="14">
        <v>38110</v>
      </c>
      <c r="B3306" s="15">
        <v>3705.48</v>
      </c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7"/>
    </row>
    <row r="3307" spans="1:15" ht="15">
      <c r="A3307" s="14">
        <v>38107</v>
      </c>
      <c r="B3307" s="15">
        <v>3674.28</v>
      </c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7"/>
    </row>
    <row r="3308" spans="1:15" ht="15">
      <c r="A3308" s="14">
        <v>38106</v>
      </c>
      <c r="B3308" s="15">
        <v>3689.39</v>
      </c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7"/>
    </row>
    <row r="3309" spans="1:15" ht="15">
      <c r="A3309" s="14">
        <v>38105</v>
      </c>
      <c r="B3309" s="15">
        <v>3722.59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7"/>
    </row>
    <row r="3310" spans="1:15" ht="15">
      <c r="A3310" s="14">
        <v>38104</v>
      </c>
      <c r="B3310" s="15">
        <v>3782.09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7"/>
    </row>
    <row r="3311" spans="1:15" ht="15">
      <c r="A3311" s="14">
        <v>38103</v>
      </c>
      <c r="B3311" s="15">
        <v>3785.55</v>
      </c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7"/>
    </row>
    <row r="3312" spans="1:15" ht="15">
      <c r="A3312" s="14">
        <v>38100</v>
      </c>
      <c r="B3312" s="15">
        <v>3811.43</v>
      </c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7"/>
    </row>
    <row r="3313" spans="1:15" ht="15">
      <c r="A3313" s="14">
        <v>38099</v>
      </c>
      <c r="B3313" s="15">
        <v>3785.55</v>
      </c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7"/>
    </row>
    <row r="3314" spans="1:15" ht="15">
      <c r="A3314" s="14">
        <v>38098</v>
      </c>
      <c r="B3314" s="15">
        <v>3743.15</v>
      </c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7"/>
    </row>
    <row r="3315" spans="1:15" ht="15">
      <c r="A3315" s="14">
        <v>38097</v>
      </c>
      <c r="B3315" s="15">
        <v>3773.43</v>
      </c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7"/>
    </row>
    <row r="3316" spans="1:15" ht="15">
      <c r="A3316" s="14">
        <v>38096</v>
      </c>
      <c r="B3316" s="15">
        <v>3743.43</v>
      </c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7"/>
    </row>
    <row r="3317" spans="1:15" ht="15">
      <c r="A3317" s="14">
        <v>38093</v>
      </c>
      <c r="B3317" s="15">
        <v>3751.59</v>
      </c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7"/>
    </row>
    <row r="3318" spans="1:15" ht="15">
      <c r="A3318" s="14">
        <v>38092</v>
      </c>
      <c r="B3318" s="15">
        <v>3722.76</v>
      </c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7"/>
    </row>
    <row r="3319" spans="1:15" ht="15">
      <c r="A3319" s="14">
        <v>38091</v>
      </c>
      <c r="B3319" s="15">
        <v>3731.43</v>
      </c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7"/>
    </row>
    <row r="3320" spans="1:15" ht="15">
      <c r="A3320" s="14">
        <v>38090</v>
      </c>
      <c r="B3320" s="15">
        <v>3774.69</v>
      </c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7"/>
    </row>
    <row r="3321" spans="1:15" ht="15">
      <c r="A3321" s="14">
        <v>38085</v>
      </c>
      <c r="B3321" s="15">
        <v>3740.11</v>
      </c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7"/>
    </row>
    <row r="3322" spans="1:15" ht="15">
      <c r="A3322" s="14">
        <v>38084</v>
      </c>
      <c r="B3322" s="15">
        <v>3734.56</v>
      </c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7"/>
    </row>
    <row r="3323" spans="1:15" ht="15">
      <c r="A3323" s="14">
        <v>38083</v>
      </c>
      <c r="B3323" s="15">
        <v>3746.11</v>
      </c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7"/>
    </row>
    <row r="3324" spans="1:15" ht="15">
      <c r="A3324" s="14">
        <v>38082</v>
      </c>
      <c r="B3324" s="15">
        <v>3781.2</v>
      </c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7"/>
    </row>
    <row r="3325" spans="1:15" ht="15">
      <c r="A3325" s="14">
        <v>38079</v>
      </c>
      <c r="B3325" s="15">
        <v>3739.91</v>
      </c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7"/>
    </row>
    <row r="3326" spans="1:15" ht="15">
      <c r="A3326" s="14">
        <v>38078</v>
      </c>
      <c r="B3326" s="15">
        <v>3669.98</v>
      </c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7"/>
    </row>
    <row r="3327" spans="1:15" ht="15">
      <c r="A3327" s="14">
        <v>38077</v>
      </c>
      <c r="B3327" s="15">
        <v>3625.23</v>
      </c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7"/>
    </row>
    <row r="3328" spans="1:15" ht="15">
      <c r="A3328" s="14">
        <v>38076</v>
      </c>
      <c r="B3328" s="15">
        <v>3620.1</v>
      </c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7"/>
    </row>
    <row r="3329" spans="1:15" ht="15">
      <c r="A3329" s="14">
        <v>38075</v>
      </c>
      <c r="B3329" s="15">
        <v>3634.18</v>
      </c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7"/>
    </row>
    <row r="3330" spans="1:15" ht="15">
      <c r="A3330" s="14">
        <v>38072</v>
      </c>
      <c r="B3330" s="15">
        <v>3592.39</v>
      </c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7"/>
    </row>
    <row r="3331" spans="1:15" ht="15">
      <c r="A3331" s="14">
        <v>38071</v>
      </c>
      <c r="B3331" s="15">
        <v>3570.4</v>
      </c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7"/>
    </row>
    <row r="3332" spans="1:15" ht="15">
      <c r="A3332" s="14">
        <v>38070</v>
      </c>
      <c r="B3332" s="15">
        <v>3518.45</v>
      </c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7"/>
    </row>
    <row r="3333" spans="1:15" ht="15">
      <c r="A3333" s="14">
        <v>38069</v>
      </c>
      <c r="B3333" s="15">
        <v>3539.91</v>
      </c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7"/>
    </row>
    <row r="3334" spans="1:15" ht="15">
      <c r="A3334" s="14">
        <v>38068</v>
      </c>
      <c r="B3334" s="15">
        <v>3539.22</v>
      </c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7"/>
    </row>
    <row r="3335" spans="1:15" ht="15">
      <c r="A3335" s="14">
        <v>38065</v>
      </c>
      <c r="B3335" s="15">
        <v>3613.28</v>
      </c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7"/>
    </row>
    <row r="3336" spans="1:15" ht="15">
      <c r="A3336" s="14">
        <v>38064</v>
      </c>
      <c r="B3336" s="15">
        <v>3589.98</v>
      </c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7"/>
    </row>
    <row r="3337" spans="1:15" ht="15">
      <c r="A3337" s="14">
        <v>38063</v>
      </c>
      <c r="B3337" s="15">
        <v>3656.04</v>
      </c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7"/>
    </row>
    <row r="3338" spans="1:15" ht="15">
      <c r="A3338" s="14">
        <v>38062</v>
      </c>
      <c r="B3338" s="15">
        <v>3588.04</v>
      </c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7"/>
    </row>
    <row r="3339" spans="1:15" ht="15">
      <c r="A3339" s="14">
        <v>38061</v>
      </c>
      <c r="B3339" s="15">
        <v>3573.84</v>
      </c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7"/>
    </row>
    <row r="3340" spans="1:15" ht="15">
      <c r="A3340" s="14">
        <v>38058</v>
      </c>
      <c r="B3340" s="15">
        <v>3661.78</v>
      </c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7"/>
    </row>
    <row r="3341" spans="1:15" ht="15">
      <c r="A3341" s="14">
        <v>38057</v>
      </c>
      <c r="B3341" s="15">
        <v>3646.43</v>
      </c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7"/>
    </row>
    <row r="3342" spans="1:15" ht="15">
      <c r="A3342" s="14">
        <v>38056</v>
      </c>
      <c r="B3342" s="15">
        <v>3758.09</v>
      </c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7"/>
    </row>
    <row r="3343" spans="1:15" ht="15">
      <c r="A3343" s="14">
        <v>38055</v>
      </c>
      <c r="B3343" s="15">
        <v>3737.03</v>
      </c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7"/>
    </row>
    <row r="3344" spans="1:15" ht="15">
      <c r="A3344" s="14">
        <v>38054</v>
      </c>
      <c r="B3344" s="15">
        <v>3781.38</v>
      </c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7"/>
    </row>
    <row r="3345" spans="1:15" ht="15">
      <c r="A3345" s="14">
        <v>38051</v>
      </c>
      <c r="B3345" s="15">
        <v>3761.11</v>
      </c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7"/>
    </row>
    <row r="3346" spans="1:15" ht="15">
      <c r="A3346" s="14">
        <v>38050</v>
      </c>
      <c r="B3346" s="15">
        <v>3776.94</v>
      </c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7"/>
    </row>
    <row r="3347" spans="1:15" ht="15">
      <c r="A3347" s="14">
        <v>38049</v>
      </c>
      <c r="B3347" s="15">
        <v>3758.51</v>
      </c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7"/>
    </row>
    <row r="3348" spans="1:15" ht="15">
      <c r="A3348" s="14">
        <v>38048</v>
      </c>
      <c r="B3348" s="15">
        <v>3785.36</v>
      </c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7"/>
    </row>
    <row r="3349" spans="1:15" ht="15">
      <c r="A3349" s="14">
        <v>38047</v>
      </c>
      <c r="B3349" s="15">
        <v>3748.87</v>
      </c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7"/>
    </row>
    <row r="3350" spans="1:15" ht="15">
      <c r="A3350" s="14">
        <v>38044</v>
      </c>
      <c r="B3350" s="15">
        <v>3725.44</v>
      </c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7"/>
    </row>
    <row r="3351" spans="1:15" ht="15">
      <c r="A3351" s="14">
        <v>38043</v>
      </c>
      <c r="B3351" s="15">
        <v>3714.49</v>
      </c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7"/>
    </row>
    <row r="3352" spans="1:15" ht="15">
      <c r="A3352" s="14">
        <v>38042</v>
      </c>
      <c r="B3352" s="15">
        <v>3702.63</v>
      </c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7"/>
    </row>
    <row r="3353" spans="1:15" ht="15">
      <c r="A3353" s="14">
        <v>38041</v>
      </c>
      <c r="B3353" s="15">
        <v>3683.44</v>
      </c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7"/>
    </row>
    <row r="3354" spans="1:15" ht="15">
      <c r="A3354" s="14">
        <v>38040</v>
      </c>
      <c r="B3354" s="15">
        <v>3731.15</v>
      </c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7"/>
    </row>
    <row r="3355" spans="1:15" ht="15">
      <c r="A3355" s="14">
        <v>38037</v>
      </c>
      <c r="B3355" s="15">
        <v>3733.28</v>
      </c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7"/>
    </row>
    <row r="3356" spans="1:15" ht="15">
      <c r="A3356" s="14">
        <v>38036</v>
      </c>
      <c r="B3356" s="15">
        <v>3759.32</v>
      </c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7"/>
    </row>
    <row r="3357" spans="1:15" ht="15">
      <c r="A3357" s="14">
        <v>38035</v>
      </c>
      <c r="B3357" s="15">
        <v>3709.02</v>
      </c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7"/>
    </row>
    <row r="3358" spans="1:15" ht="15">
      <c r="A3358" s="14">
        <v>38034</v>
      </c>
      <c r="B3358" s="15">
        <v>3703.82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7"/>
    </row>
    <row r="3359" spans="1:15" ht="15">
      <c r="A3359" s="14">
        <v>38033</v>
      </c>
      <c r="B3359" s="15">
        <v>3678.07</v>
      </c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7"/>
    </row>
    <row r="3360" spans="1:15" ht="15">
      <c r="A3360" s="14">
        <v>38030</v>
      </c>
      <c r="B3360" s="15">
        <v>3649.34</v>
      </c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7"/>
    </row>
    <row r="3361" spans="1:15" ht="15">
      <c r="A3361" s="14">
        <v>38029</v>
      </c>
      <c r="B3361" s="15">
        <v>3681.56</v>
      </c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7"/>
    </row>
    <row r="3362" spans="1:15" ht="15">
      <c r="A3362" s="14">
        <v>38028</v>
      </c>
      <c r="B3362" s="15">
        <v>3677.85</v>
      </c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7"/>
    </row>
    <row r="3363" spans="1:15" ht="15">
      <c r="A3363" s="14">
        <v>38027</v>
      </c>
      <c r="B3363" s="15">
        <v>3668.45</v>
      </c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7"/>
    </row>
    <row r="3364" spans="1:15" ht="15">
      <c r="A3364" s="14">
        <v>38026</v>
      </c>
      <c r="B3364" s="15">
        <v>3663.73</v>
      </c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7"/>
    </row>
    <row r="3365" spans="1:15" ht="15">
      <c r="A3365" s="14">
        <v>38023</v>
      </c>
      <c r="B3365" s="15">
        <v>3624.72</v>
      </c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7"/>
    </row>
    <row r="3366" spans="1:15" ht="15">
      <c r="A3366" s="14">
        <v>38022</v>
      </c>
      <c r="B3366" s="15">
        <v>3610.31</v>
      </c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7"/>
    </row>
    <row r="3367" spans="1:15" ht="15">
      <c r="A3367" s="14">
        <v>38021</v>
      </c>
      <c r="B3367" s="15">
        <v>3607.57</v>
      </c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7"/>
    </row>
    <row r="3368" spans="1:15" ht="15">
      <c r="A3368" s="14">
        <v>38020</v>
      </c>
      <c r="B3368" s="15">
        <v>3638.21</v>
      </c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7"/>
    </row>
    <row r="3369" spans="1:15" ht="15">
      <c r="A3369" s="14">
        <v>38019</v>
      </c>
      <c r="B3369" s="15">
        <v>3665.02</v>
      </c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7"/>
    </row>
    <row r="3370" spans="1:15" ht="15">
      <c r="A3370" s="14">
        <v>38016</v>
      </c>
      <c r="B3370" s="15">
        <v>3638.44</v>
      </c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7"/>
    </row>
    <row r="3371" spans="1:15" ht="15">
      <c r="A3371" s="14">
        <v>38015</v>
      </c>
      <c r="B3371" s="15">
        <v>3662.3</v>
      </c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7"/>
    </row>
    <row r="3372" spans="1:15" ht="15">
      <c r="A3372" s="14">
        <v>38014</v>
      </c>
      <c r="B3372" s="15">
        <v>3706.79</v>
      </c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7"/>
    </row>
    <row r="3373" spans="1:15" ht="15">
      <c r="A3373" s="14">
        <v>38013</v>
      </c>
      <c r="B3373" s="15">
        <v>3697.42</v>
      </c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7"/>
    </row>
    <row r="3374" spans="1:15" ht="15">
      <c r="A3374" s="14">
        <v>38012</v>
      </c>
      <c r="B3374" s="15">
        <v>3675.72</v>
      </c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7"/>
    </row>
    <row r="3375" spans="1:15" ht="15">
      <c r="A3375" s="14">
        <v>38009</v>
      </c>
      <c r="B3375" s="15">
        <v>3693.36</v>
      </c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7"/>
    </row>
    <row r="3376" spans="1:15" ht="15">
      <c r="A3376" s="14">
        <v>38008</v>
      </c>
      <c r="B3376" s="15">
        <v>3695.6</v>
      </c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7"/>
    </row>
    <row r="3377" spans="1:15" ht="15">
      <c r="A3377" s="14">
        <v>38007</v>
      </c>
      <c r="B3377" s="15">
        <v>3676.38</v>
      </c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7"/>
    </row>
    <row r="3378" spans="1:15" ht="15">
      <c r="A3378" s="14">
        <v>38006</v>
      </c>
      <c r="B3378" s="15">
        <v>3660.19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7"/>
    </row>
    <row r="3379" spans="1:15" ht="15">
      <c r="A3379" s="14">
        <v>38005</v>
      </c>
      <c r="B3379" s="15">
        <v>3689.97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7"/>
    </row>
    <row r="3380" spans="1:15" ht="15">
      <c r="A3380" s="14">
        <v>38002</v>
      </c>
      <c r="B3380" s="15">
        <v>3671.8</v>
      </c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7"/>
    </row>
    <row r="3381" spans="1:15" ht="15">
      <c r="A3381" s="14">
        <v>38001</v>
      </c>
      <c r="B3381" s="15">
        <v>3626.97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7"/>
    </row>
    <row r="3382" spans="1:15" ht="15">
      <c r="A3382" s="14">
        <v>38000</v>
      </c>
      <c r="B3382" s="15">
        <v>3612.55</v>
      </c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7"/>
    </row>
    <row r="3383" spans="1:15" ht="15">
      <c r="A3383" s="14">
        <v>37999</v>
      </c>
      <c r="B3383" s="15">
        <v>3576.18</v>
      </c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7"/>
    </row>
    <row r="3384" spans="1:15" ht="15">
      <c r="A3384" s="14">
        <v>37998</v>
      </c>
      <c r="B3384" s="15">
        <v>3560.1</v>
      </c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7"/>
    </row>
    <row r="3385" spans="1:15" ht="15">
      <c r="A3385" s="14">
        <v>37995</v>
      </c>
      <c r="B3385" s="15">
        <v>3574.8</v>
      </c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7"/>
    </row>
    <row r="3386" spans="1:15" ht="15">
      <c r="A3386" s="14">
        <v>37994</v>
      </c>
      <c r="B3386" s="15">
        <v>3592.73</v>
      </c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7"/>
    </row>
    <row r="3387" spans="1:15" ht="15">
      <c r="A3387" s="14">
        <v>37993</v>
      </c>
      <c r="B3387" s="15">
        <v>3563.51</v>
      </c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7"/>
    </row>
    <row r="3388" spans="1:15" ht="15">
      <c r="A3388" s="14">
        <v>37992</v>
      </c>
      <c r="B3388" s="15">
        <v>3595.82</v>
      </c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7"/>
    </row>
    <row r="3389" spans="1:15" ht="15">
      <c r="A3389" s="14">
        <v>37991</v>
      </c>
      <c r="B3389" s="15">
        <v>3608.29</v>
      </c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7"/>
    </row>
    <row r="3390" spans="1:15" ht="15">
      <c r="A3390" s="14">
        <v>37988</v>
      </c>
      <c r="B3390" s="15">
        <v>3596.8</v>
      </c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7"/>
    </row>
    <row r="3391" spans="1:15" ht="15">
      <c r="A3391" s="14">
        <v>37986</v>
      </c>
      <c r="B3391" s="15">
        <v>3557.9</v>
      </c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7"/>
    </row>
    <row r="3392" spans="1:15" ht="15">
      <c r="A3392" s="14">
        <v>37985</v>
      </c>
      <c r="B3392" s="15">
        <v>3529.18</v>
      </c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7"/>
    </row>
    <row r="3393" spans="1:15" ht="15">
      <c r="A3393" s="14">
        <v>37984</v>
      </c>
      <c r="B3393" s="15">
        <v>3520.79</v>
      </c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7"/>
    </row>
    <row r="3394" spans="1:15" ht="15">
      <c r="A3394" s="14">
        <v>37979</v>
      </c>
      <c r="B3394" s="15">
        <v>3510.3</v>
      </c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7"/>
    </row>
    <row r="3395" spans="1:15" ht="15">
      <c r="A3395" s="14">
        <v>37978</v>
      </c>
      <c r="B3395" s="15">
        <v>3500.09</v>
      </c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7"/>
    </row>
    <row r="3396" spans="1:15" ht="15">
      <c r="A3396" s="14">
        <v>37977</v>
      </c>
      <c r="B3396" s="15">
        <v>3496.06</v>
      </c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7"/>
    </row>
    <row r="3397" spans="1:15" ht="15">
      <c r="A3397" s="14">
        <v>37974</v>
      </c>
      <c r="B3397" s="15">
        <v>3502.04</v>
      </c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7"/>
    </row>
    <row r="3398" spans="1:15" ht="15">
      <c r="A3398" s="14">
        <v>37973</v>
      </c>
      <c r="B3398" s="15">
        <v>3503.21</v>
      </c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7"/>
    </row>
    <row r="3399" spans="1:15" ht="15">
      <c r="A3399" s="14">
        <v>37972</v>
      </c>
      <c r="B3399" s="15">
        <v>3479.87</v>
      </c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7"/>
    </row>
    <row r="3400" spans="1:15" ht="15">
      <c r="A3400" s="14">
        <v>37971</v>
      </c>
      <c r="B3400" s="15">
        <v>3486.6</v>
      </c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7"/>
    </row>
    <row r="3401" spans="1:15" ht="15">
      <c r="A3401" s="14">
        <v>37970</v>
      </c>
      <c r="B3401" s="15">
        <v>3490.42</v>
      </c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7"/>
    </row>
    <row r="3402" spans="1:15" ht="15">
      <c r="A3402" s="14">
        <v>37967</v>
      </c>
      <c r="B3402" s="15">
        <v>3470.6</v>
      </c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7"/>
    </row>
    <row r="3403" spans="1:15" ht="15">
      <c r="A3403" s="14">
        <v>37966</v>
      </c>
      <c r="B3403" s="15">
        <v>3467.9</v>
      </c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7"/>
    </row>
    <row r="3404" spans="1:15" ht="15">
      <c r="A3404" s="14">
        <v>37965</v>
      </c>
      <c r="B3404" s="15">
        <v>3438.85</v>
      </c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7"/>
    </row>
    <row r="3405" spans="1:15" ht="15">
      <c r="A3405" s="14">
        <v>37964</v>
      </c>
      <c r="B3405" s="15">
        <v>3456.12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7"/>
    </row>
    <row r="3406" spans="1:15" ht="15">
      <c r="A3406" s="14">
        <v>37963</v>
      </c>
      <c r="B3406" s="15">
        <v>3434.91</v>
      </c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7"/>
    </row>
    <row r="3407" spans="1:15" ht="15">
      <c r="A3407" s="14">
        <v>37960</v>
      </c>
      <c r="B3407" s="15">
        <v>3457.14</v>
      </c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7"/>
    </row>
    <row r="3408" spans="1:15" ht="15">
      <c r="A3408" s="14">
        <v>37959</v>
      </c>
      <c r="B3408" s="15">
        <v>3496.55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7"/>
    </row>
    <row r="3409" spans="1:15" ht="15">
      <c r="A3409" s="14">
        <v>37958</v>
      </c>
      <c r="B3409" s="15">
        <v>3501.93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7"/>
    </row>
    <row r="3410" spans="1:15" ht="15">
      <c r="A3410" s="14">
        <v>37957</v>
      </c>
      <c r="B3410" s="15">
        <v>3471.86</v>
      </c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7"/>
    </row>
    <row r="3411" spans="1:15" ht="15">
      <c r="A3411" s="14">
        <v>37956</v>
      </c>
      <c r="B3411" s="15">
        <v>3490.26</v>
      </c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7"/>
    </row>
    <row r="3412" spans="1:15" ht="15">
      <c r="A3412" s="14">
        <v>37953</v>
      </c>
      <c r="B3412" s="15">
        <v>3424.79</v>
      </c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7"/>
    </row>
    <row r="3413" spans="1:15" ht="15">
      <c r="A3413" s="14">
        <v>37952</v>
      </c>
      <c r="B3413" s="15">
        <v>3431.66</v>
      </c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7"/>
    </row>
    <row r="3414" spans="1:15" ht="15">
      <c r="A3414" s="14">
        <v>37951</v>
      </c>
      <c r="B3414" s="15">
        <v>3415.19</v>
      </c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7"/>
    </row>
    <row r="3415" spans="1:15" ht="15">
      <c r="A3415" s="14">
        <v>37950</v>
      </c>
      <c r="B3415" s="15">
        <v>3418.15</v>
      </c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7"/>
    </row>
    <row r="3416" spans="1:15" ht="15">
      <c r="A3416" s="14">
        <v>37949</v>
      </c>
      <c r="B3416" s="15">
        <v>3412.05</v>
      </c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7"/>
    </row>
    <row r="3417" spans="1:15" ht="15">
      <c r="A3417" s="14">
        <v>37946</v>
      </c>
      <c r="B3417" s="15">
        <v>3366.12</v>
      </c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7"/>
    </row>
    <row r="3418" spans="1:15" ht="15">
      <c r="A3418" s="14">
        <v>37945</v>
      </c>
      <c r="B3418" s="15">
        <v>3324.39</v>
      </c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7"/>
    </row>
    <row r="3419" spans="1:15" ht="15">
      <c r="A3419" s="14">
        <v>37944</v>
      </c>
      <c r="B3419" s="15">
        <v>3343.38</v>
      </c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7"/>
    </row>
    <row r="3420" spans="1:15" ht="15">
      <c r="A3420" s="14">
        <v>37943</v>
      </c>
      <c r="B3420" s="15">
        <v>3352.92</v>
      </c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7"/>
    </row>
    <row r="3421" spans="1:15" ht="15">
      <c r="A3421" s="14">
        <v>37942</v>
      </c>
      <c r="B3421" s="15">
        <v>3359.3</v>
      </c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7"/>
    </row>
    <row r="3422" spans="1:15" ht="15">
      <c r="A3422" s="14">
        <v>37939</v>
      </c>
      <c r="B3422" s="15">
        <v>3448.6</v>
      </c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7"/>
    </row>
    <row r="3423" spans="1:15" ht="15">
      <c r="A3423" s="14">
        <v>37938</v>
      </c>
      <c r="B3423" s="15">
        <v>3412.55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7"/>
    </row>
    <row r="3424" spans="1:15" ht="15">
      <c r="A3424" s="14">
        <v>37937</v>
      </c>
      <c r="B3424" s="15">
        <v>3411.05</v>
      </c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7"/>
    </row>
    <row r="3425" spans="1:15" ht="15">
      <c r="A3425" s="14">
        <v>37936</v>
      </c>
      <c r="B3425" s="15">
        <v>3406.05</v>
      </c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7"/>
    </row>
    <row r="3426" spans="1:15" ht="15">
      <c r="A3426" s="14">
        <v>37935</v>
      </c>
      <c r="B3426" s="15">
        <v>3425.19</v>
      </c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7"/>
    </row>
    <row r="3427" spans="1:15" ht="15">
      <c r="A3427" s="14">
        <v>37932</v>
      </c>
      <c r="B3427" s="15">
        <v>3453.13</v>
      </c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7"/>
    </row>
    <row r="3428" spans="1:15" ht="15">
      <c r="A3428" s="14">
        <v>37931</v>
      </c>
      <c r="B3428" s="15">
        <v>3412.18</v>
      </c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7"/>
    </row>
    <row r="3429" spans="1:15" ht="15">
      <c r="A3429" s="14">
        <v>37930</v>
      </c>
      <c r="B3429" s="15">
        <v>3393.25</v>
      </c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7"/>
    </row>
    <row r="3430" spans="1:15" ht="15">
      <c r="A3430" s="14">
        <v>37929</v>
      </c>
      <c r="B3430" s="15">
        <v>3424.81</v>
      </c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7"/>
    </row>
    <row r="3431" spans="1:15" ht="15">
      <c r="A3431" s="14">
        <v>37928</v>
      </c>
      <c r="B3431" s="15">
        <v>3439.07</v>
      </c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7"/>
    </row>
    <row r="3432" spans="1:15" ht="15">
      <c r="A3432" s="14">
        <v>37925</v>
      </c>
      <c r="B3432" s="15">
        <v>3373.2</v>
      </c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7"/>
    </row>
    <row r="3433" spans="1:15" ht="15">
      <c r="A3433" s="14">
        <v>37924</v>
      </c>
      <c r="B3433" s="15">
        <v>3387.36</v>
      </c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7"/>
    </row>
    <row r="3434" spans="1:15" ht="15">
      <c r="A3434" s="14">
        <v>37923</v>
      </c>
      <c r="B3434" s="15">
        <v>3366.95</v>
      </c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7"/>
    </row>
    <row r="3435" spans="1:15" ht="15">
      <c r="A3435" s="14">
        <v>37922</v>
      </c>
      <c r="B3435" s="15">
        <v>3352.15</v>
      </c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7"/>
    </row>
    <row r="3436" spans="1:15" ht="15">
      <c r="A3436" s="14">
        <v>37921</v>
      </c>
      <c r="B3436" s="15">
        <v>3306.59</v>
      </c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7"/>
    </row>
    <row r="3437" spans="1:15" ht="15">
      <c r="A3437" s="14">
        <v>37918</v>
      </c>
      <c r="B3437" s="15">
        <v>3266.27</v>
      </c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7"/>
    </row>
    <row r="3438" spans="1:15" ht="15">
      <c r="A3438" s="14">
        <v>37917</v>
      </c>
      <c r="B3438" s="15">
        <v>3264.29</v>
      </c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7"/>
    </row>
    <row r="3439" spans="1:15" ht="15">
      <c r="A3439" s="14">
        <v>37916</v>
      </c>
      <c r="B3439" s="15">
        <v>3302.7</v>
      </c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7"/>
    </row>
    <row r="3440" spans="1:15" ht="15">
      <c r="A3440" s="14">
        <v>37915</v>
      </c>
      <c r="B3440" s="15">
        <v>3363.3</v>
      </c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7"/>
    </row>
    <row r="3441" spans="1:15" ht="15">
      <c r="A3441" s="14">
        <v>37914</v>
      </c>
      <c r="B3441" s="15">
        <v>3358.8</v>
      </c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7"/>
    </row>
    <row r="3442" spans="1:15" ht="15">
      <c r="A3442" s="14">
        <v>37911</v>
      </c>
      <c r="B3442" s="15">
        <v>3353.72</v>
      </c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7"/>
    </row>
    <row r="3443" spans="1:15" ht="15">
      <c r="A3443" s="14">
        <v>37910</v>
      </c>
      <c r="B3443" s="15">
        <v>3357.49</v>
      </c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7"/>
    </row>
    <row r="3444" spans="1:15" ht="15">
      <c r="A3444" s="14">
        <v>37909</v>
      </c>
      <c r="B3444" s="15">
        <v>3374.98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7"/>
    </row>
    <row r="3445" spans="1:15" ht="15">
      <c r="A3445" s="14">
        <v>37908</v>
      </c>
      <c r="B3445" s="15">
        <v>3344.9</v>
      </c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7"/>
    </row>
    <row r="3446" spans="1:15" ht="15">
      <c r="A3446" s="14">
        <v>37907</v>
      </c>
      <c r="B3446" s="15">
        <v>3360.34</v>
      </c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7"/>
    </row>
    <row r="3447" spans="1:15" ht="15">
      <c r="A3447" s="14">
        <v>37904</v>
      </c>
      <c r="B3447" s="15">
        <v>3306.12</v>
      </c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7"/>
    </row>
    <row r="3448" spans="1:15" ht="15">
      <c r="A3448" s="14">
        <v>37903</v>
      </c>
      <c r="B3448" s="15">
        <v>3324.99</v>
      </c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7"/>
    </row>
    <row r="3449" spans="1:15" ht="15">
      <c r="A3449" s="14">
        <v>37902</v>
      </c>
      <c r="B3449" s="15">
        <v>3248.61</v>
      </c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7"/>
    </row>
    <row r="3450" spans="1:15" ht="15">
      <c r="A3450" s="14">
        <v>37901</v>
      </c>
      <c r="B3450" s="15">
        <v>3254.75</v>
      </c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7"/>
    </row>
    <row r="3451" spans="1:15" ht="15">
      <c r="A3451" s="14">
        <v>37900</v>
      </c>
      <c r="B3451" s="15">
        <v>3281.36</v>
      </c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7"/>
    </row>
    <row r="3452" spans="1:15" ht="15">
      <c r="A3452" s="14">
        <v>37897</v>
      </c>
      <c r="B3452" s="15">
        <v>3296.36</v>
      </c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7"/>
    </row>
    <row r="3453" spans="1:15" ht="15">
      <c r="A3453" s="14">
        <v>37896</v>
      </c>
      <c r="B3453" s="15">
        <v>3192.94</v>
      </c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7"/>
    </row>
    <row r="3454" spans="1:15" ht="15">
      <c r="A3454" s="14">
        <v>37895</v>
      </c>
      <c r="B3454" s="15">
        <v>3191.01</v>
      </c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7"/>
    </row>
    <row r="3455" spans="1:15" ht="15">
      <c r="A3455" s="14">
        <v>37894</v>
      </c>
      <c r="B3455" s="15">
        <v>3134.99</v>
      </c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7"/>
    </row>
    <row r="3456" spans="1:15" ht="15">
      <c r="A3456" s="14">
        <v>37893</v>
      </c>
      <c r="B3456" s="15">
        <v>3188.71</v>
      </c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7"/>
    </row>
    <row r="3457" spans="1:15" ht="15">
      <c r="A3457" s="14">
        <v>37890</v>
      </c>
      <c r="B3457" s="15">
        <v>3216.76</v>
      </c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7"/>
    </row>
    <row r="3458" spans="1:15" ht="15">
      <c r="A3458" s="14">
        <v>37889</v>
      </c>
      <c r="B3458" s="15">
        <v>3230.54</v>
      </c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7"/>
    </row>
    <row r="3459" spans="1:15" ht="15">
      <c r="A3459" s="14">
        <v>37888</v>
      </c>
      <c r="B3459" s="15">
        <v>3263.78</v>
      </c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7"/>
    </row>
    <row r="3460" spans="1:15" ht="15">
      <c r="A3460" s="14">
        <v>37887</v>
      </c>
      <c r="B3460" s="15">
        <v>3266.04</v>
      </c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7"/>
    </row>
    <row r="3461" spans="1:15" ht="15">
      <c r="A3461" s="14">
        <v>37886</v>
      </c>
      <c r="B3461" s="15">
        <v>3282.95</v>
      </c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7"/>
    </row>
    <row r="3462" spans="1:15" ht="15">
      <c r="A3462" s="14">
        <v>37883</v>
      </c>
      <c r="B3462" s="15">
        <v>3373.64</v>
      </c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7"/>
    </row>
    <row r="3463" spans="1:15" ht="15">
      <c r="A3463" s="14">
        <v>37882</v>
      </c>
      <c r="B3463" s="15">
        <v>3415.01</v>
      </c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7"/>
    </row>
    <row r="3464" spans="1:15" ht="15">
      <c r="A3464" s="14">
        <v>37881</v>
      </c>
      <c r="B3464" s="15">
        <v>3393.93</v>
      </c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7"/>
    </row>
    <row r="3465" spans="1:15" ht="15">
      <c r="A3465" s="14">
        <v>37880</v>
      </c>
      <c r="B3465" s="15">
        <v>3386.41</v>
      </c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7"/>
    </row>
    <row r="3466" spans="1:15" ht="15">
      <c r="A3466" s="14">
        <v>37879</v>
      </c>
      <c r="B3466" s="15">
        <v>3338.36</v>
      </c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7"/>
    </row>
    <row r="3467" spans="1:15" ht="15">
      <c r="A3467" s="14">
        <v>37876</v>
      </c>
      <c r="B3467" s="15">
        <v>3322.56</v>
      </c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7"/>
    </row>
    <row r="3468" spans="1:15" ht="15">
      <c r="A3468" s="14">
        <v>37875</v>
      </c>
      <c r="B3468" s="15">
        <v>3348.25</v>
      </c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7"/>
    </row>
    <row r="3469" spans="1:15" ht="15">
      <c r="A3469" s="14">
        <v>37874</v>
      </c>
      <c r="B3469" s="15">
        <v>3328.71</v>
      </c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7"/>
    </row>
    <row r="3470" spans="1:15" ht="15">
      <c r="A3470" s="14">
        <v>37873</v>
      </c>
      <c r="B3470" s="15">
        <v>3375.26</v>
      </c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7"/>
    </row>
    <row r="3471" spans="1:15" ht="15">
      <c r="A3471" s="14">
        <v>37872</v>
      </c>
      <c r="B3471" s="15">
        <v>3409.72</v>
      </c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7"/>
    </row>
    <row r="3472" spans="1:15" ht="15">
      <c r="A3472" s="14">
        <v>37869</v>
      </c>
      <c r="B3472" s="15">
        <v>3392.75</v>
      </c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7"/>
    </row>
    <row r="3473" spans="1:15" ht="15">
      <c r="A3473" s="14">
        <v>37868</v>
      </c>
      <c r="B3473" s="15">
        <v>3410.69</v>
      </c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7"/>
    </row>
    <row r="3474" spans="1:15" ht="15">
      <c r="A3474" s="14">
        <v>37867</v>
      </c>
      <c r="B3474" s="15">
        <v>3422.78</v>
      </c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7"/>
    </row>
    <row r="3475" spans="1:15" ht="15">
      <c r="A3475" s="14">
        <v>37866</v>
      </c>
      <c r="B3475" s="15">
        <v>3363.93</v>
      </c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7"/>
    </row>
    <row r="3476" spans="1:15" ht="15">
      <c r="A3476" s="14">
        <v>37865</v>
      </c>
      <c r="B3476" s="15">
        <v>3358.52</v>
      </c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7"/>
    </row>
    <row r="3477" spans="1:15" ht="15">
      <c r="A3477" s="14">
        <v>37862</v>
      </c>
      <c r="B3477" s="15">
        <v>3311.42</v>
      </c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7"/>
    </row>
    <row r="3478" spans="1:15" ht="15">
      <c r="A3478" s="14">
        <v>37861</v>
      </c>
      <c r="B3478" s="15">
        <v>3322.95</v>
      </c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7"/>
    </row>
    <row r="3479" spans="1:15" ht="15">
      <c r="A3479" s="14">
        <v>37860</v>
      </c>
      <c r="B3479" s="15">
        <v>3280.02</v>
      </c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7"/>
    </row>
    <row r="3480" spans="1:15" ht="15">
      <c r="A3480" s="14">
        <v>37859</v>
      </c>
      <c r="B3480" s="15">
        <v>3256.69</v>
      </c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7"/>
    </row>
    <row r="3481" spans="1:15" ht="15">
      <c r="A3481" s="14">
        <v>37858</v>
      </c>
      <c r="B3481" s="15">
        <v>3291.36</v>
      </c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7"/>
    </row>
    <row r="3482" spans="1:15" ht="15">
      <c r="A3482" s="14">
        <v>37855</v>
      </c>
      <c r="B3482" s="15">
        <v>3328.99</v>
      </c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7"/>
    </row>
    <row r="3483" spans="1:15" ht="15">
      <c r="A3483" s="14">
        <v>37854</v>
      </c>
      <c r="B3483" s="15">
        <v>3306.42</v>
      </c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7"/>
    </row>
    <row r="3484" spans="1:15" ht="15">
      <c r="A3484" s="14">
        <v>37853</v>
      </c>
      <c r="B3484" s="15">
        <v>3280.34</v>
      </c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7"/>
    </row>
    <row r="3485" spans="1:15" ht="15">
      <c r="A3485" s="14">
        <v>37852</v>
      </c>
      <c r="B3485" s="15">
        <v>3310.7</v>
      </c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7"/>
    </row>
    <row r="3486" spans="1:15" ht="15">
      <c r="A3486" s="14">
        <v>37851</v>
      </c>
      <c r="B3486" s="15">
        <v>3301.08</v>
      </c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7"/>
    </row>
    <row r="3487" spans="1:15" ht="15">
      <c r="A3487" s="14">
        <v>37848</v>
      </c>
      <c r="B3487" s="15">
        <v>3279.21</v>
      </c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7"/>
    </row>
    <row r="3488" spans="1:15" ht="15">
      <c r="A3488" s="14">
        <v>37847</v>
      </c>
      <c r="B3488" s="15">
        <v>3261.7</v>
      </c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7"/>
    </row>
    <row r="3489" spans="1:15" ht="15">
      <c r="A3489" s="14">
        <v>37846</v>
      </c>
      <c r="B3489" s="15">
        <v>3208.06</v>
      </c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7"/>
    </row>
    <row r="3490" spans="1:15" ht="15">
      <c r="A3490" s="14">
        <v>37845</v>
      </c>
      <c r="B3490" s="15">
        <v>3208.23</v>
      </c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7"/>
    </row>
    <row r="3491" spans="1:15" ht="15">
      <c r="A3491" s="14">
        <v>37844</v>
      </c>
      <c r="B3491" s="15">
        <v>3188.32</v>
      </c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7"/>
    </row>
    <row r="3492" spans="1:15" ht="15">
      <c r="A3492" s="14">
        <v>37841</v>
      </c>
      <c r="B3492" s="15">
        <v>3165.49</v>
      </c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7"/>
    </row>
    <row r="3493" spans="1:15" ht="15">
      <c r="A3493" s="14">
        <v>37840</v>
      </c>
      <c r="B3493" s="15">
        <v>3130.56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7"/>
    </row>
    <row r="3494" spans="1:15" ht="15">
      <c r="A3494" s="14">
        <v>37839</v>
      </c>
      <c r="B3494" s="15">
        <v>3126.15</v>
      </c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7"/>
    </row>
    <row r="3495" spans="1:15" ht="15">
      <c r="A3495" s="14">
        <v>37838</v>
      </c>
      <c r="B3495" s="15">
        <v>3187.61</v>
      </c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7"/>
    </row>
    <row r="3496" spans="1:15" ht="15">
      <c r="A3496" s="14">
        <v>37837</v>
      </c>
      <c r="B3496" s="15">
        <v>3142</v>
      </c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7"/>
    </row>
    <row r="3497" spans="1:15" ht="15">
      <c r="A3497" s="14">
        <v>37834</v>
      </c>
      <c r="B3497" s="15">
        <v>3169.63</v>
      </c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7"/>
    </row>
    <row r="3498" spans="1:15" ht="15">
      <c r="A3498" s="14">
        <v>37833</v>
      </c>
      <c r="B3498" s="15">
        <v>3210.27</v>
      </c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7"/>
    </row>
    <row r="3499" spans="1:15" ht="15">
      <c r="A3499" s="14">
        <v>37832</v>
      </c>
      <c r="B3499" s="15">
        <v>3172.51</v>
      </c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7"/>
    </row>
    <row r="3500" spans="1:15" ht="15">
      <c r="A3500" s="14">
        <v>37831</v>
      </c>
      <c r="B3500" s="15">
        <v>3142.39</v>
      </c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7"/>
    </row>
    <row r="3501" spans="1:15" ht="15">
      <c r="A3501" s="14">
        <v>37830</v>
      </c>
      <c r="B3501" s="15">
        <v>3164.93</v>
      </c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7"/>
    </row>
    <row r="3502" spans="1:15" ht="15">
      <c r="A3502" s="14">
        <v>37827</v>
      </c>
      <c r="B3502" s="15">
        <v>3109.32</v>
      </c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7"/>
    </row>
    <row r="3503" spans="1:15" ht="15">
      <c r="A3503" s="14">
        <v>37826</v>
      </c>
      <c r="B3503" s="15">
        <v>3156.86</v>
      </c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7"/>
    </row>
    <row r="3504" spans="1:15" ht="15">
      <c r="A3504" s="14">
        <v>37825</v>
      </c>
      <c r="B3504" s="15">
        <v>3089.41</v>
      </c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7"/>
    </row>
    <row r="3505" spans="1:15" ht="15">
      <c r="A3505" s="14">
        <v>37824</v>
      </c>
      <c r="B3505" s="15">
        <v>3092.62</v>
      </c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7"/>
    </row>
    <row r="3506" spans="1:15" ht="15">
      <c r="A3506" s="14">
        <v>37823</v>
      </c>
      <c r="B3506" s="15">
        <v>3081.06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7"/>
    </row>
    <row r="3507" spans="1:15" ht="15">
      <c r="A3507" s="14">
        <v>37820</v>
      </c>
      <c r="B3507" s="15">
        <v>3129.21</v>
      </c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7"/>
    </row>
    <row r="3508" spans="1:15" ht="15">
      <c r="A3508" s="14">
        <v>37819</v>
      </c>
      <c r="B3508" s="15">
        <v>3129.37</v>
      </c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7"/>
    </row>
    <row r="3509" spans="1:15" ht="15">
      <c r="A3509" s="14">
        <v>37818</v>
      </c>
      <c r="B3509" s="15">
        <v>3150.72</v>
      </c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7"/>
    </row>
    <row r="3510" spans="1:15" ht="15">
      <c r="A3510" s="14">
        <v>37817</v>
      </c>
      <c r="B3510" s="15">
        <v>3179.33</v>
      </c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7"/>
    </row>
    <row r="3511" spans="1:15" ht="15">
      <c r="A3511" s="14">
        <v>37816</v>
      </c>
      <c r="B3511" s="15">
        <v>3190.23</v>
      </c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7"/>
    </row>
    <row r="3512" spans="1:15" ht="15">
      <c r="A3512" s="14">
        <v>37813</v>
      </c>
      <c r="B3512" s="15">
        <v>3138.27</v>
      </c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7"/>
    </row>
    <row r="3513" spans="1:15" ht="15">
      <c r="A3513" s="14">
        <v>37812</v>
      </c>
      <c r="B3513" s="15">
        <v>3098.28</v>
      </c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7"/>
    </row>
    <row r="3514" spans="1:15" ht="15">
      <c r="A3514" s="14">
        <v>37811</v>
      </c>
      <c r="B3514" s="15">
        <v>3139.93</v>
      </c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7"/>
    </row>
    <row r="3515" spans="1:15" ht="15">
      <c r="A3515" s="14">
        <v>37810</v>
      </c>
      <c r="B3515" s="15">
        <v>3177.97</v>
      </c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7"/>
    </row>
    <row r="3516" spans="1:15" ht="15">
      <c r="A3516" s="14">
        <v>37809</v>
      </c>
      <c r="B3516" s="15">
        <v>3182.19</v>
      </c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7"/>
    </row>
    <row r="3517" spans="1:15" ht="15">
      <c r="A3517" s="14">
        <v>37806</v>
      </c>
      <c r="B3517" s="15">
        <v>3072.4</v>
      </c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7"/>
    </row>
    <row r="3518" spans="1:15" ht="15">
      <c r="A3518" s="14">
        <v>37805</v>
      </c>
      <c r="B3518" s="15">
        <v>3092.09</v>
      </c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7"/>
    </row>
    <row r="3519" spans="1:15" ht="15">
      <c r="A3519" s="14">
        <v>37804</v>
      </c>
      <c r="B3519" s="15">
        <v>3079.07</v>
      </c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7"/>
    </row>
    <row r="3520" spans="1:15" ht="15">
      <c r="A3520" s="14">
        <v>37803</v>
      </c>
      <c r="B3520" s="15">
        <v>3013</v>
      </c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7"/>
    </row>
    <row r="3521" spans="1:15" ht="15">
      <c r="A3521" s="14">
        <v>37802</v>
      </c>
      <c r="B3521" s="15">
        <v>3084.1</v>
      </c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7"/>
    </row>
    <row r="3522" spans="1:15" ht="15">
      <c r="A3522" s="14">
        <v>37799</v>
      </c>
      <c r="B3522" s="15">
        <v>3109.02</v>
      </c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7"/>
    </row>
    <row r="3523" spans="1:15" ht="15">
      <c r="A3523" s="14">
        <v>37798</v>
      </c>
      <c r="B3523" s="15">
        <v>3103.46</v>
      </c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7"/>
    </row>
    <row r="3524" spans="1:15" ht="15">
      <c r="A3524" s="14">
        <v>37797</v>
      </c>
      <c r="B3524" s="15">
        <v>3108.7</v>
      </c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7"/>
    </row>
    <row r="3525" spans="1:15" ht="15">
      <c r="A3525" s="14">
        <v>37796</v>
      </c>
      <c r="B3525" s="15">
        <v>3103.34</v>
      </c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7"/>
    </row>
    <row r="3526" spans="1:15" ht="15">
      <c r="A3526" s="14">
        <v>37795</v>
      </c>
      <c r="B3526" s="15">
        <v>3119.24</v>
      </c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7"/>
    </row>
    <row r="3527" spans="1:15" ht="15">
      <c r="A3527" s="14">
        <v>37792</v>
      </c>
      <c r="B3527" s="15">
        <v>3190.11</v>
      </c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7"/>
    </row>
    <row r="3528" spans="1:15" ht="15">
      <c r="A3528" s="14">
        <v>37791</v>
      </c>
      <c r="B3528" s="15">
        <v>3164.91</v>
      </c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7"/>
    </row>
    <row r="3529" spans="1:15" ht="15">
      <c r="A3529" s="14">
        <v>37790</v>
      </c>
      <c r="B3529" s="15">
        <v>3213.93</v>
      </c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7"/>
    </row>
    <row r="3530" spans="1:15" ht="15">
      <c r="A3530" s="14">
        <v>37789</v>
      </c>
      <c r="B3530" s="15">
        <v>3200.75</v>
      </c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7"/>
    </row>
    <row r="3531" spans="1:15" ht="15">
      <c r="A3531" s="14">
        <v>37788</v>
      </c>
      <c r="B3531" s="15">
        <v>3174.49</v>
      </c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7"/>
    </row>
    <row r="3532" spans="1:15" ht="15">
      <c r="A3532" s="14">
        <v>37785</v>
      </c>
      <c r="B3532" s="15">
        <v>3108.94</v>
      </c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7"/>
    </row>
    <row r="3533" spans="1:15" ht="15">
      <c r="A3533" s="14">
        <v>37784</v>
      </c>
      <c r="B3533" s="15">
        <v>3152.16</v>
      </c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7"/>
    </row>
    <row r="3534" spans="1:15" ht="15">
      <c r="A3534" s="14">
        <v>37783</v>
      </c>
      <c r="B3534" s="15">
        <v>3121.9</v>
      </c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7"/>
    </row>
    <row r="3535" spans="1:15" ht="15">
      <c r="A3535" s="14">
        <v>37782</v>
      </c>
      <c r="B3535" s="15">
        <v>3083.85</v>
      </c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7"/>
    </row>
    <row r="3536" spans="1:15" ht="15">
      <c r="A3536" s="14">
        <v>37781</v>
      </c>
      <c r="B3536" s="15">
        <v>3055.23</v>
      </c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7"/>
    </row>
    <row r="3537" spans="1:15" ht="15">
      <c r="A3537" s="14">
        <v>37778</v>
      </c>
      <c r="B3537" s="15">
        <v>3093.21</v>
      </c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7"/>
    </row>
    <row r="3538" spans="1:15" ht="15">
      <c r="A3538" s="14">
        <v>37777</v>
      </c>
      <c r="B3538" s="15">
        <v>3034.07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7"/>
    </row>
    <row r="3539" spans="1:15" ht="15">
      <c r="A3539" s="14">
        <v>37776</v>
      </c>
      <c r="B3539" s="15">
        <v>3063.85</v>
      </c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7"/>
    </row>
    <row r="3540" spans="1:15" ht="15">
      <c r="A3540" s="14">
        <v>37775</v>
      </c>
      <c r="B3540" s="15">
        <v>3039.41</v>
      </c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7"/>
    </row>
    <row r="3541" spans="1:15" ht="15">
      <c r="A3541" s="14">
        <v>37774</v>
      </c>
      <c r="B3541" s="15">
        <v>3048.32</v>
      </c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7"/>
    </row>
    <row r="3542" spans="1:15" ht="15">
      <c r="A3542" s="14">
        <v>37771</v>
      </c>
      <c r="B3542" s="15">
        <v>2991.75</v>
      </c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7"/>
    </row>
    <row r="3543" spans="1:15" ht="15">
      <c r="A3543" s="14">
        <v>37770</v>
      </c>
      <c r="B3543" s="15">
        <v>2969.18</v>
      </c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7"/>
    </row>
    <row r="3544" spans="1:15" ht="15">
      <c r="A3544" s="14">
        <v>37769</v>
      </c>
      <c r="B3544" s="15">
        <v>2949.61</v>
      </c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7"/>
    </row>
    <row r="3545" spans="1:15" ht="15">
      <c r="A3545" s="14">
        <v>37768</v>
      </c>
      <c r="B3545" s="15">
        <v>2891.47</v>
      </c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7"/>
    </row>
    <row r="3546" spans="1:15" ht="15">
      <c r="A3546" s="14">
        <v>37767</v>
      </c>
      <c r="B3546" s="15">
        <v>2885.52</v>
      </c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7"/>
    </row>
    <row r="3547" spans="1:15" ht="15">
      <c r="A3547" s="14">
        <v>37764</v>
      </c>
      <c r="B3547" s="15">
        <v>2897.16</v>
      </c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7"/>
    </row>
    <row r="3548" spans="1:15" ht="15">
      <c r="A3548" s="14">
        <v>37763</v>
      </c>
      <c r="B3548" s="15">
        <v>2903.27</v>
      </c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7"/>
    </row>
    <row r="3549" spans="1:15" ht="15">
      <c r="A3549" s="14">
        <v>37762</v>
      </c>
      <c r="B3549" s="15">
        <v>2881.2</v>
      </c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7"/>
    </row>
    <row r="3550" spans="1:15" ht="15">
      <c r="A3550" s="14">
        <v>37761</v>
      </c>
      <c r="B3550" s="15">
        <v>2877.26</v>
      </c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7"/>
    </row>
    <row r="3551" spans="1:15" ht="15">
      <c r="A3551" s="14">
        <v>37760</v>
      </c>
      <c r="B3551" s="15">
        <v>2867.29</v>
      </c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7"/>
    </row>
    <row r="3552" spans="1:15" ht="15">
      <c r="A3552" s="14">
        <v>37757</v>
      </c>
      <c r="B3552" s="15">
        <v>2994.87</v>
      </c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7"/>
    </row>
    <row r="3553" spans="1:15" ht="15">
      <c r="A3553" s="14">
        <v>37756</v>
      </c>
      <c r="B3553" s="15">
        <v>2995.98</v>
      </c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7"/>
    </row>
    <row r="3554" spans="1:15" ht="15">
      <c r="A3554" s="14">
        <v>37755</v>
      </c>
      <c r="B3554" s="15">
        <v>2961.83</v>
      </c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7"/>
    </row>
    <row r="3555" spans="1:15" ht="15">
      <c r="A3555" s="14">
        <v>37754</v>
      </c>
      <c r="B3555" s="15">
        <v>2963.63</v>
      </c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7"/>
    </row>
    <row r="3556" spans="1:15" ht="15">
      <c r="A3556" s="14">
        <v>37753</v>
      </c>
      <c r="B3556" s="15">
        <v>2962.63</v>
      </c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7"/>
    </row>
    <row r="3557" spans="1:15" ht="15">
      <c r="A3557" s="14">
        <v>37750</v>
      </c>
      <c r="B3557" s="15">
        <v>2967.89</v>
      </c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7"/>
    </row>
    <row r="3558" spans="1:15" ht="15">
      <c r="A3558" s="14">
        <v>37749</v>
      </c>
      <c r="B3558" s="15">
        <v>2939.17</v>
      </c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7"/>
    </row>
    <row r="3559" spans="1:15" ht="15">
      <c r="A3559" s="14">
        <v>37748</v>
      </c>
      <c r="B3559" s="15">
        <v>3023.96</v>
      </c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7"/>
    </row>
    <row r="3560" spans="1:15" ht="15">
      <c r="A3560" s="14">
        <v>37747</v>
      </c>
      <c r="B3560" s="15">
        <v>3057.56</v>
      </c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7"/>
    </row>
    <row r="3561" spans="1:15" ht="15">
      <c r="A3561" s="14">
        <v>37746</v>
      </c>
      <c r="B3561" s="15">
        <v>2996.22</v>
      </c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7"/>
    </row>
    <row r="3562" spans="1:15" ht="15">
      <c r="A3562" s="14">
        <v>37743</v>
      </c>
      <c r="B3562" s="15">
        <v>2963.12</v>
      </c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7"/>
    </row>
    <row r="3563" spans="1:15" ht="15">
      <c r="A3563" s="14">
        <v>37741</v>
      </c>
      <c r="B3563" s="15">
        <v>2953.67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7"/>
    </row>
    <row r="3564" spans="1:15" ht="15">
      <c r="A3564" s="14">
        <v>37740</v>
      </c>
      <c r="B3564" s="15">
        <v>2940.8</v>
      </c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7"/>
    </row>
    <row r="3565" spans="1:15" ht="15">
      <c r="A3565" s="14">
        <v>37739</v>
      </c>
      <c r="B3565" s="15">
        <v>2949.57</v>
      </c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7"/>
    </row>
    <row r="3566" spans="1:15" ht="15">
      <c r="A3566" s="14">
        <v>37736</v>
      </c>
      <c r="B3566" s="15">
        <v>2866.74</v>
      </c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7"/>
    </row>
    <row r="3567" spans="1:15" ht="15">
      <c r="A3567" s="14">
        <v>37735</v>
      </c>
      <c r="B3567" s="15">
        <v>2903.04</v>
      </c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7"/>
    </row>
    <row r="3568" spans="1:15" ht="15">
      <c r="A3568" s="14">
        <v>37734</v>
      </c>
      <c r="B3568" s="15">
        <v>2962.67</v>
      </c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7"/>
    </row>
    <row r="3569" spans="1:15" ht="15">
      <c r="A3569" s="14">
        <v>37733</v>
      </c>
      <c r="B3569" s="15">
        <v>2914.6</v>
      </c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7"/>
    </row>
    <row r="3570" spans="1:15" ht="15">
      <c r="A3570" s="14">
        <v>37728</v>
      </c>
      <c r="B3570" s="15">
        <v>2898.61</v>
      </c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7"/>
    </row>
    <row r="3571" spans="1:15" ht="15">
      <c r="A3571" s="14">
        <v>37727</v>
      </c>
      <c r="B3571" s="15">
        <v>2895.16</v>
      </c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7"/>
    </row>
    <row r="3572" spans="1:15" ht="15">
      <c r="A3572" s="14">
        <v>37726</v>
      </c>
      <c r="B3572" s="15">
        <v>2921.52</v>
      </c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7"/>
    </row>
    <row r="3573" spans="1:15" ht="15">
      <c r="A3573" s="14">
        <v>37725</v>
      </c>
      <c r="B3573" s="15">
        <v>2874.98</v>
      </c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7"/>
    </row>
    <row r="3574" spans="1:15" ht="15">
      <c r="A3574" s="14">
        <v>37722</v>
      </c>
      <c r="B3574" s="15">
        <v>2838.14</v>
      </c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7"/>
    </row>
    <row r="3575" spans="1:15" ht="15">
      <c r="A3575" s="14">
        <v>37721</v>
      </c>
      <c r="B3575" s="15">
        <v>2808.58</v>
      </c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7"/>
    </row>
    <row r="3576" spans="1:15" ht="15">
      <c r="A3576" s="14">
        <v>37720</v>
      </c>
      <c r="B3576" s="15">
        <v>2888.03</v>
      </c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7"/>
    </row>
    <row r="3577" spans="1:15" ht="15">
      <c r="A3577" s="14">
        <v>37719</v>
      </c>
      <c r="B3577" s="15">
        <v>2893.51</v>
      </c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7"/>
    </row>
    <row r="3578" spans="1:15" ht="15">
      <c r="A3578" s="14">
        <v>37718</v>
      </c>
      <c r="B3578" s="15">
        <v>2935.68</v>
      </c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7"/>
    </row>
    <row r="3579" spans="1:15" ht="15">
      <c r="A3579" s="14">
        <v>37715</v>
      </c>
      <c r="B3579" s="15">
        <v>2837.96</v>
      </c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7"/>
    </row>
    <row r="3580" spans="1:15" ht="15">
      <c r="A3580" s="14">
        <v>37714</v>
      </c>
      <c r="B3580" s="15">
        <v>2788.69</v>
      </c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7"/>
    </row>
    <row r="3581" spans="1:15" ht="15">
      <c r="A3581" s="14">
        <v>37713</v>
      </c>
      <c r="B3581" s="15">
        <v>2743.88</v>
      </c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7"/>
    </row>
    <row r="3582" spans="1:15" ht="15">
      <c r="A3582" s="14">
        <v>37712</v>
      </c>
      <c r="B3582" s="15">
        <v>2635.04</v>
      </c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7"/>
    </row>
    <row r="3583" spans="1:15" ht="15">
      <c r="A3583" s="14">
        <v>37711</v>
      </c>
      <c r="B3583" s="15">
        <v>2618.46</v>
      </c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7"/>
    </row>
    <row r="3584" spans="1:15" ht="15">
      <c r="A3584" s="14">
        <v>37708</v>
      </c>
      <c r="B3584" s="15">
        <v>2733</v>
      </c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7"/>
    </row>
    <row r="3585" spans="1:15" ht="15">
      <c r="A3585" s="14">
        <v>37707</v>
      </c>
      <c r="B3585" s="15">
        <v>2722.84</v>
      </c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7"/>
    </row>
    <row r="3586" spans="1:15" ht="15">
      <c r="A3586" s="14">
        <v>37706</v>
      </c>
      <c r="B3586" s="15">
        <v>2787.56</v>
      </c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7"/>
    </row>
    <row r="3587" spans="1:15" ht="15">
      <c r="A3587" s="14">
        <v>37705</v>
      </c>
      <c r="B3587" s="15">
        <v>2795.79</v>
      </c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7"/>
    </row>
    <row r="3588" spans="1:15" ht="15">
      <c r="A3588" s="14">
        <v>37704</v>
      </c>
      <c r="B3588" s="15">
        <v>2726.85</v>
      </c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7"/>
    </row>
    <row r="3589" spans="1:15" ht="15">
      <c r="A3589" s="14">
        <v>37701</v>
      </c>
      <c r="B3589" s="15">
        <v>2890.68</v>
      </c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7"/>
    </row>
    <row r="3590" spans="1:15" ht="15">
      <c r="A3590" s="14">
        <v>37700</v>
      </c>
      <c r="B3590" s="15">
        <v>2794.83</v>
      </c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7"/>
    </row>
    <row r="3591" spans="1:15" ht="15">
      <c r="A3591" s="14">
        <v>37699</v>
      </c>
      <c r="B3591" s="15">
        <v>2837.68</v>
      </c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7"/>
    </row>
    <row r="3592" spans="1:15" ht="15">
      <c r="A3592" s="14">
        <v>37698</v>
      </c>
      <c r="B3592" s="15">
        <v>2794.89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7"/>
    </row>
    <row r="3593" spans="1:15" ht="15">
      <c r="A3593" s="14">
        <v>37697</v>
      </c>
      <c r="B3593" s="15">
        <v>2831.73</v>
      </c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7"/>
    </row>
    <row r="3594" spans="1:15" ht="15">
      <c r="A3594" s="14">
        <v>37694</v>
      </c>
      <c r="B3594" s="15">
        <v>2740.01</v>
      </c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7"/>
    </row>
    <row r="3595" spans="1:15" ht="15">
      <c r="A3595" s="14">
        <v>37693</v>
      </c>
      <c r="B3595" s="15">
        <v>2554.71</v>
      </c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7"/>
    </row>
    <row r="3596" spans="1:15" ht="15">
      <c r="A3596" s="14">
        <v>37692</v>
      </c>
      <c r="B3596" s="15">
        <v>2403.04</v>
      </c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7"/>
    </row>
    <row r="3597" spans="1:15" ht="15">
      <c r="A3597" s="14">
        <v>37691</v>
      </c>
      <c r="B3597" s="15">
        <v>2493.42</v>
      </c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7"/>
    </row>
    <row r="3598" spans="1:15" ht="15">
      <c r="A3598" s="14">
        <v>37690</v>
      </c>
      <c r="B3598" s="15">
        <v>2513.61</v>
      </c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7"/>
    </row>
    <row r="3599" spans="1:15" ht="15">
      <c r="A3599" s="14">
        <v>37687</v>
      </c>
      <c r="B3599" s="15">
        <v>2574.91</v>
      </c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7"/>
    </row>
    <row r="3600" spans="1:15" ht="15">
      <c r="A3600" s="14">
        <v>37686</v>
      </c>
      <c r="B3600" s="15">
        <v>2634.53</v>
      </c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7"/>
    </row>
    <row r="3601" spans="1:15" ht="15">
      <c r="A3601" s="14">
        <v>37685</v>
      </c>
      <c r="B3601" s="15">
        <v>2655.07</v>
      </c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7"/>
    </row>
    <row r="3602" spans="1:15" ht="15">
      <c r="A3602" s="14">
        <v>37684</v>
      </c>
      <c r="B3602" s="15">
        <v>2676.34</v>
      </c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7"/>
    </row>
    <row r="3603" spans="1:15" ht="15">
      <c r="A3603" s="14">
        <v>37683</v>
      </c>
      <c r="B3603" s="15">
        <v>2762.25</v>
      </c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7"/>
    </row>
    <row r="3604" spans="1:15" ht="15">
      <c r="A3604" s="14">
        <v>37680</v>
      </c>
      <c r="B3604" s="15">
        <v>2754.07</v>
      </c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7"/>
    </row>
    <row r="3605" spans="1:15" ht="15">
      <c r="A3605" s="14">
        <v>37679</v>
      </c>
      <c r="B3605" s="15">
        <v>2715.8</v>
      </c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7"/>
    </row>
    <row r="3606" spans="1:15" ht="15">
      <c r="A3606" s="14">
        <v>37678</v>
      </c>
      <c r="B3606" s="15">
        <v>2658.57</v>
      </c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7"/>
    </row>
    <row r="3607" spans="1:15" ht="15">
      <c r="A3607" s="14">
        <v>37677</v>
      </c>
      <c r="B3607" s="15">
        <v>2683.37</v>
      </c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7"/>
    </row>
    <row r="3608" spans="1:15" ht="15">
      <c r="A3608" s="14">
        <v>37676</v>
      </c>
      <c r="B3608" s="15">
        <v>2785.61</v>
      </c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7"/>
    </row>
    <row r="3609" spans="1:15" ht="15">
      <c r="A3609" s="14">
        <v>37673</v>
      </c>
      <c r="B3609" s="15">
        <v>2829.83</v>
      </c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7"/>
    </row>
    <row r="3610" spans="1:15" ht="15">
      <c r="A3610" s="14">
        <v>37672</v>
      </c>
      <c r="B3610" s="15">
        <v>2804.49</v>
      </c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7"/>
    </row>
    <row r="3611" spans="1:15" ht="15">
      <c r="A3611" s="14">
        <v>37671</v>
      </c>
      <c r="B3611" s="15">
        <v>2859.19</v>
      </c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7"/>
    </row>
    <row r="3612" spans="1:15" ht="15">
      <c r="A3612" s="14">
        <v>37670</v>
      </c>
      <c r="B3612" s="15">
        <v>2938.63</v>
      </c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7"/>
    </row>
    <row r="3613" spans="1:15" ht="15">
      <c r="A3613" s="14">
        <v>37669</v>
      </c>
      <c r="B3613" s="15">
        <v>2882.12</v>
      </c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7"/>
    </row>
    <row r="3614" spans="1:15" ht="15">
      <c r="A3614" s="14">
        <v>37666</v>
      </c>
      <c r="B3614" s="15">
        <v>2827.75</v>
      </c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7"/>
    </row>
    <row r="3615" spans="1:15" ht="15">
      <c r="A3615" s="14">
        <v>37665</v>
      </c>
      <c r="B3615" s="15">
        <v>2758.65</v>
      </c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7"/>
    </row>
    <row r="3616" spans="1:15" ht="15">
      <c r="A3616" s="14">
        <v>37664</v>
      </c>
      <c r="B3616" s="15">
        <v>2770.62</v>
      </c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7"/>
    </row>
    <row r="3617" spans="1:15" ht="15">
      <c r="A3617" s="14">
        <v>37663</v>
      </c>
      <c r="B3617" s="15">
        <v>2841.84</v>
      </c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7"/>
    </row>
    <row r="3618" spans="1:15" ht="15">
      <c r="A3618" s="14">
        <v>37662</v>
      </c>
      <c r="B3618" s="15">
        <v>2772.26</v>
      </c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7"/>
    </row>
    <row r="3619" spans="1:15" ht="15">
      <c r="A3619" s="14">
        <v>37659</v>
      </c>
      <c r="B3619" s="15">
        <v>2796.66</v>
      </c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7"/>
    </row>
    <row r="3620" spans="1:15" ht="15">
      <c r="A3620" s="14">
        <v>37658</v>
      </c>
      <c r="B3620" s="15">
        <v>2836.18</v>
      </c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7"/>
    </row>
    <row r="3621" spans="1:15" ht="15">
      <c r="A3621" s="14">
        <v>37657</v>
      </c>
      <c r="B3621" s="15">
        <v>2884.62</v>
      </c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7"/>
    </row>
    <row r="3622" spans="1:15" ht="15">
      <c r="A3622" s="14">
        <v>37656</v>
      </c>
      <c r="B3622" s="15">
        <v>2863.5</v>
      </c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7"/>
    </row>
    <row r="3623" spans="1:15" ht="15">
      <c r="A3623" s="14">
        <v>37655</v>
      </c>
      <c r="B3623" s="15">
        <v>2957.79</v>
      </c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7"/>
    </row>
    <row r="3624" spans="1:15" ht="15">
      <c r="A3624" s="14">
        <v>37652</v>
      </c>
      <c r="B3624" s="15">
        <v>2937.88</v>
      </c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7"/>
    </row>
    <row r="3625" spans="1:15" ht="15">
      <c r="A3625" s="14">
        <v>37651</v>
      </c>
      <c r="B3625" s="15">
        <v>2914.13</v>
      </c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7"/>
    </row>
    <row r="3626" spans="1:15" ht="15">
      <c r="A3626" s="14">
        <v>37650</v>
      </c>
      <c r="B3626" s="15">
        <v>2840.05</v>
      </c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7"/>
    </row>
    <row r="3627" spans="1:15" ht="15">
      <c r="A3627" s="14">
        <v>37649</v>
      </c>
      <c r="B3627" s="15">
        <v>2800.07</v>
      </c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7"/>
    </row>
    <row r="3628" spans="1:15" ht="15">
      <c r="A3628" s="14">
        <v>37648</v>
      </c>
      <c r="B3628" s="15">
        <v>2795.78</v>
      </c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7"/>
    </row>
    <row r="3629" spans="1:15" ht="15">
      <c r="A3629" s="14">
        <v>37645</v>
      </c>
      <c r="B3629" s="15">
        <v>2898.6</v>
      </c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7"/>
    </row>
    <row r="3630" spans="1:15" ht="15">
      <c r="A3630" s="14">
        <v>37644</v>
      </c>
      <c r="B3630" s="15">
        <v>2917.97</v>
      </c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7"/>
    </row>
    <row r="3631" spans="1:15" ht="15">
      <c r="A3631" s="14">
        <v>37643</v>
      </c>
      <c r="B3631" s="15">
        <v>2931.38</v>
      </c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7"/>
    </row>
    <row r="3632" spans="1:15" ht="15">
      <c r="A3632" s="14">
        <v>37642</v>
      </c>
      <c r="B3632" s="15">
        <v>2992.39</v>
      </c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7"/>
    </row>
    <row r="3633" spans="1:15" ht="15">
      <c r="A3633" s="14">
        <v>37641</v>
      </c>
      <c r="B3633" s="15">
        <v>3020.07</v>
      </c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7"/>
    </row>
    <row r="3634" spans="1:15" ht="15">
      <c r="A3634" s="14">
        <v>37638</v>
      </c>
      <c r="B3634" s="15">
        <v>3056.93</v>
      </c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7"/>
    </row>
    <row r="3635" spans="1:15" ht="15">
      <c r="A3635" s="14">
        <v>37637</v>
      </c>
      <c r="B3635" s="15">
        <v>3142.59</v>
      </c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7"/>
    </row>
    <row r="3636" spans="1:15" ht="15">
      <c r="A3636" s="14">
        <v>37636</v>
      </c>
      <c r="B3636" s="15">
        <v>3134.66</v>
      </c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7"/>
    </row>
    <row r="3637" spans="1:15" ht="15">
      <c r="A3637" s="14">
        <v>37635</v>
      </c>
      <c r="B3637" s="15">
        <v>3174.03</v>
      </c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7"/>
    </row>
    <row r="3638" spans="1:15" ht="15">
      <c r="A3638" s="14">
        <v>37634</v>
      </c>
      <c r="B3638" s="15">
        <v>3169.82</v>
      </c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7"/>
    </row>
    <row r="3639" spans="1:15" ht="15">
      <c r="A3639" s="14">
        <v>37631</v>
      </c>
      <c r="B3639" s="15">
        <v>3160.13</v>
      </c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7"/>
    </row>
    <row r="3640" spans="1:15" ht="15">
      <c r="A3640" s="14">
        <v>37630</v>
      </c>
      <c r="B3640" s="15">
        <v>3152.29</v>
      </c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7"/>
    </row>
    <row r="3641" spans="1:15" ht="15">
      <c r="A3641" s="14">
        <v>37629</v>
      </c>
      <c r="B3641" s="15">
        <v>3094.09</v>
      </c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7"/>
    </row>
    <row r="3642" spans="1:15" ht="15">
      <c r="A3642" s="14">
        <v>37628</v>
      </c>
      <c r="B3642" s="15">
        <v>3160.99</v>
      </c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7"/>
    </row>
    <row r="3643" spans="1:15" ht="15">
      <c r="A3643" s="14">
        <v>37627</v>
      </c>
      <c r="B3643" s="15">
        <v>3210.27</v>
      </c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7"/>
    </row>
    <row r="3644" spans="1:15" ht="15">
      <c r="A3644" s="14">
        <v>37624</v>
      </c>
      <c r="B3644" s="15">
        <v>3187.88</v>
      </c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7"/>
    </row>
    <row r="3645" spans="1:15" ht="15">
      <c r="A3645" s="14">
        <v>37623</v>
      </c>
      <c r="B3645" s="15">
        <v>3195.02</v>
      </c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7"/>
    </row>
    <row r="3646" spans="1:15" ht="15">
      <c r="A3646" s="14">
        <v>37621</v>
      </c>
      <c r="B3646" s="15">
        <v>3063.91</v>
      </c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7"/>
    </row>
    <row r="3647" spans="1:15" ht="15">
      <c r="A3647" s="14">
        <v>37620</v>
      </c>
      <c r="B3647" s="15">
        <v>3025.14</v>
      </c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7"/>
    </row>
    <row r="3648" spans="1:15" ht="15">
      <c r="A3648" s="14">
        <v>37617</v>
      </c>
      <c r="B3648" s="15">
        <v>3011.83</v>
      </c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7"/>
    </row>
    <row r="3649" spans="1:15" ht="15">
      <c r="A3649" s="14">
        <v>37614</v>
      </c>
      <c r="B3649" s="15">
        <v>3081.28</v>
      </c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7"/>
    </row>
    <row r="3650" spans="1:15" ht="15">
      <c r="A3650" s="14">
        <v>37613</v>
      </c>
      <c r="B3650" s="15">
        <v>3087.62</v>
      </c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7"/>
    </row>
    <row r="3651" spans="1:15" ht="15">
      <c r="A3651" s="14">
        <v>37610</v>
      </c>
      <c r="B3651" s="15">
        <v>3082.85</v>
      </c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7"/>
    </row>
    <row r="3652" spans="1:15" ht="15">
      <c r="A3652" s="14">
        <v>37609</v>
      </c>
      <c r="B3652" s="15">
        <v>3054.21</v>
      </c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7"/>
    </row>
    <row r="3653" spans="1:15" ht="15">
      <c r="A3653" s="14">
        <v>37608</v>
      </c>
      <c r="B3653" s="15">
        <v>3077.39</v>
      </c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7"/>
    </row>
    <row r="3654" spans="1:15" ht="15">
      <c r="A3654" s="14">
        <v>37607</v>
      </c>
      <c r="B3654" s="15">
        <v>3138.61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7"/>
    </row>
    <row r="3655" spans="1:15" ht="15">
      <c r="A3655" s="14">
        <v>37606</v>
      </c>
      <c r="B3655" s="15">
        <v>3173.85</v>
      </c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7"/>
    </row>
    <row r="3656" spans="1:15" ht="15">
      <c r="A3656" s="14">
        <v>37603</v>
      </c>
      <c r="B3656" s="15">
        <v>3076.85</v>
      </c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7"/>
    </row>
    <row r="3657" spans="1:15" ht="15">
      <c r="A3657" s="14">
        <v>37602</v>
      </c>
      <c r="B3657" s="15">
        <v>3137.43</v>
      </c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7"/>
    </row>
    <row r="3658" spans="1:15" ht="15">
      <c r="A3658" s="14">
        <v>37601</v>
      </c>
      <c r="B3658" s="15">
        <v>3190.09</v>
      </c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7"/>
    </row>
    <row r="3659" spans="1:15" ht="15">
      <c r="A3659" s="14">
        <v>37600</v>
      </c>
      <c r="B3659" s="15">
        <v>3142.75</v>
      </c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7"/>
    </row>
    <row r="3660" spans="1:15" ht="15">
      <c r="A3660" s="14">
        <v>37599</v>
      </c>
      <c r="B3660" s="15">
        <v>3115.63</v>
      </c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7"/>
    </row>
    <row r="3661" spans="1:15" ht="15">
      <c r="A3661" s="14">
        <v>37596</v>
      </c>
      <c r="B3661" s="15">
        <v>3185.77</v>
      </c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7"/>
    </row>
    <row r="3662" spans="1:15" ht="15">
      <c r="A3662" s="14">
        <v>37595</v>
      </c>
      <c r="B3662" s="15">
        <v>3158.04</v>
      </c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7"/>
    </row>
    <row r="3663" spans="1:15" ht="15">
      <c r="A3663" s="14">
        <v>37594</v>
      </c>
      <c r="B3663" s="15">
        <v>3199.84</v>
      </c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7"/>
    </row>
    <row r="3664" spans="1:15" ht="15">
      <c r="A3664" s="14">
        <v>37593</v>
      </c>
      <c r="B3664" s="15">
        <v>3222.26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7"/>
    </row>
    <row r="3665" spans="1:15" ht="15">
      <c r="A3665" s="14">
        <v>37592</v>
      </c>
      <c r="B3665" s="15">
        <v>3298.76</v>
      </c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7"/>
    </row>
    <row r="3666" spans="1:15" ht="15">
      <c r="A3666" s="14">
        <v>37589</v>
      </c>
      <c r="B3666" s="15">
        <v>3326.65</v>
      </c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7"/>
    </row>
    <row r="3667" spans="1:15" ht="15">
      <c r="A3667" s="14">
        <v>37588</v>
      </c>
      <c r="B3667" s="15">
        <v>3329.99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7"/>
    </row>
    <row r="3668" spans="1:15" ht="15">
      <c r="A3668" s="14">
        <v>37587</v>
      </c>
      <c r="B3668" s="15">
        <v>3313.76</v>
      </c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7"/>
    </row>
    <row r="3669" spans="1:15" ht="15">
      <c r="A3669" s="14">
        <v>37586</v>
      </c>
      <c r="B3669" s="15">
        <v>3215.19</v>
      </c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7"/>
    </row>
    <row r="3670" spans="1:15" ht="15">
      <c r="A3670" s="14">
        <v>37585</v>
      </c>
      <c r="B3670" s="15">
        <v>3295.68</v>
      </c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7"/>
    </row>
    <row r="3671" spans="1:15" ht="15">
      <c r="A3671" s="14">
        <v>37582</v>
      </c>
      <c r="B3671" s="15">
        <v>3305.78</v>
      </c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7"/>
    </row>
    <row r="3672" spans="1:15" ht="15">
      <c r="A3672" s="14">
        <v>37581</v>
      </c>
      <c r="B3672" s="15">
        <v>3290.17</v>
      </c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7"/>
    </row>
    <row r="3673" spans="1:15" ht="15">
      <c r="A3673" s="14">
        <v>37580</v>
      </c>
      <c r="B3673" s="15">
        <v>3153.5</v>
      </c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7"/>
    </row>
    <row r="3674" spans="1:15" ht="15">
      <c r="A3674" s="14">
        <v>37579</v>
      </c>
      <c r="B3674" s="15">
        <v>3177.23</v>
      </c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7"/>
    </row>
    <row r="3675" spans="1:15" ht="15">
      <c r="A3675" s="14">
        <v>37578</v>
      </c>
      <c r="B3675" s="15">
        <v>3208.47</v>
      </c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7"/>
    </row>
    <row r="3676" spans="1:15" ht="15">
      <c r="A3676" s="14">
        <v>37575</v>
      </c>
      <c r="B3676" s="15">
        <v>3162.39</v>
      </c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7"/>
    </row>
    <row r="3677" spans="1:15" ht="15">
      <c r="A3677" s="14">
        <v>37574</v>
      </c>
      <c r="B3677" s="15">
        <v>3148.6</v>
      </c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7"/>
    </row>
    <row r="3678" spans="1:15" ht="15">
      <c r="A3678" s="14">
        <v>37573</v>
      </c>
      <c r="B3678" s="15">
        <v>3034.81</v>
      </c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7"/>
    </row>
    <row r="3679" spans="1:15" ht="15">
      <c r="A3679" s="14">
        <v>37572</v>
      </c>
      <c r="B3679" s="15">
        <v>3064.64</v>
      </c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7"/>
    </row>
    <row r="3680" spans="1:15" ht="15">
      <c r="A3680" s="14">
        <v>37571</v>
      </c>
      <c r="B3680" s="15">
        <v>3053.7</v>
      </c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7"/>
    </row>
    <row r="3681" spans="1:15" ht="15">
      <c r="A3681" s="14">
        <v>37568</v>
      </c>
      <c r="B3681" s="15">
        <v>3058.18</v>
      </c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7"/>
    </row>
    <row r="3682" spans="1:15" ht="15">
      <c r="A3682" s="14">
        <v>37567</v>
      </c>
      <c r="B3682" s="15">
        <v>3111.72</v>
      </c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7"/>
    </row>
    <row r="3683" spans="1:15" ht="15">
      <c r="A3683" s="14">
        <v>37566</v>
      </c>
      <c r="B3683" s="15">
        <v>3212.86</v>
      </c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7"/>
    </row>
    <row r="3684" spans="1:15" ht="15">
      <c r="A3684" s="14">
        <v>37565</v>
      </c>
      <c r="B3684" s="15">
        <v>3247.39</v>
      </c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7"/>
    </row>
    <row r="3685" spans="1:15" ht="15">
      <c r="A3685" s="14">
        <v>37564</v>
      </c>
      <c r="B3685" s="15">
        <v>3218.67</v>
      </c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7"/>
    </row>
    <row r="3686" spans="1:15" ht="15">
      <c r="A3686" s="14">
        <v>37561</v>
      </c>
      <c r="B3686" s="15">
        <v>3109.51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7"/>
    </row>
    <row r="3687" spans="1:15" ht="15">
      <c r="A3687" s="14">
        <v>37560</v>
      </c>
      <c r="B3687" s="15">
        <v>3150.04</v>
      </c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7"/>
    </row>
    <row r="3688" spans="1:15" ht="15">
      <c r="A3688" s="14">
        <v>37559</v>
      </c>
      <c r="B3688" s="15">
        <v>3084.22</v>
      </c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7"/>
    </row>
    <row r="3689" spans="1:15" ht="15">
      <c r="A3689" s="14">
        <v>37558</v>
      </c>
      <c r="B3689" s="15">
        <v>2965.11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7"/>
    </row>
    <row r="3690" spans="1:15" ht="15">
      <c r="A3690" s="14">
        <v>37557</v>
      </c>
      <c r="B3690" s="15">
        <v>3120.85</v>
      </c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7"/>
    </row>
    <row r="3691" spans="1:15" ht="15">
      <c r="A3691" s="14">
        <v>37554</v>
      </c>
      <c r="B3691" s="15">
        <v>3056.88</v>
      </c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7"/>
    </row>
    <row r="3692" spans="1:15" ht="15">
      <c r="A3692" s="14">
        <v>37553</v>
      </c>
      <c r="B3692" s="15">
        <v>3075.13</v>
      </c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7"/>
    </row>
    <row r="3693" spans="1:15" ht="15">
      <c r="A3693" s="14">
        <v>37552</v>
      </c>
      <c r="B3693" s="15">
        <v>2992.23</v>
      </c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7"/>
    </row>
    <row r="3694" spans="1:15" ht="15">
      <c r="A3694" s="14">
        <v>37551</v>
      </c>
      <c r="B3694" s="15">
        <v>3121.01</v>
      </c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7"/>
    </row>
    <row r="3695" spans="1:15" ht="15">
      <c r="A3695" s="14">
        <v>37550</v>
      </c>
      <c r="B3695" s="15">
        <v>3156.93</v>
      </c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7"/>
    </row>
    <row r="3696" spans="1:15" ht="15">
      <c r="A3696" s="14">
        <v>37547</v>
      </c>
      <c r="B3696" s="15">
        <v>3156.99</v>
      </c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7"/>
    </row>
    <row r="3697" spans="1:15" ht="15">
      <c r="A3697" s="14">
        <v>37546</v>
      </c>
      <c r="B3697" s="15">
        <v>3183.08</v>
      </c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7"/>
    </row>
    <row r="3698" spans="1:15" ht="15">
      <c r="A3698" s="14">
        <v>37545</v>
      </c>
      <c r="B3698" s="15">
        <v>3067.7</v>
      </c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7"/>
    </row>
    <row r="3699" spans="1:15" ht="15">
      <c r="A3699" s="14">
        <v>37544</v>
      </c>
      <c r="B3699" s="15">
        <v>3086.03</v>
      </c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7"/>
    </row>
    <row r="3700" spans="1:15" ht="15">
      <c r="A3700" s="14">
        <v>37543</v>
      </c>
      <c r="B3700" s="15">
        <v>2885.27</v>
      </c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7"/>
    </row>
    <row r="3701" spans="1:15" ht="15">
      <c r="A3701" s="14">
        <v>37540</v>
      </c>
      <c r="B3701" s="15">
        <v>2902.27</v>
      </c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7"/>
    </row>
    <row r="3702" spans="1:15" ht="15">
      <c r="A3702" s="14">
        <v>37539</v>
      </c>
      <c r="B3702" s="15">
        <v>2758.53</v>
      </c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7"/>
    </row>
    <row r="3703" spans="1:15" ht="15">
      <c r="A3703" s="14">
        <v>37538</v>
      </c>
      <c r="B3703" s="15">
        <v>2656.45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7"/>
    </row>
    <row r="3704" spans="1:15" ht="15">
      <c r="A3704" s="14">
        <v>37537</v>
      </c>
      <c r="B3704" s="15">
        <v>2694.23</v>
      </c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7"/>
    </row>
    <row r="3705" spans="1:15" ht="15">
      <c r="A3705" s="14">
        <v>37536</v>
      </c>
      <c r="B3705" s="15">
        <v>2733.56</v>
      </c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7"/>
    </row>
    <row r="3706" spans="1:15" ht="15">
      <c r="A3706" s="14">
        <v>37533</v>
      </c>
      <c r="B3706" s="15">
        <v>2765.9</v>
      </c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7"/>
    </row>
    <row r="3707" spans="1:15" ht="15">
      <c r="A3707" s="14">
        <v>37532</v>
      </c>
      <c r="B3707" s="15">
        <v>2861.04</v>
      </c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7"/>
    </row>
    <row r="3708" spans="1:15" ht="15">
      <c r="A3708" s="14">
        <v>37531</v>
      </c>
      <c r="B3708" s="15">
        <v>2940.84</v>
      </c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7"/>
    </row>
    <row r="3709" spans="1:15" ht="15">
      <c r="A3709" s="14">
        <v>37530</v>
      </c>
      <c r="B3709" s="15">
        <v>2828.56</v>
      </c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7"/>
    </row>
    <row r="3710" spans="1:15" ht="15">
      <c r="A3710" s="14">
        <v>37529</v>
      </c>
      <c r="B3710" s="15">
        <v>2777.45</v>
      </c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7"/>
    </row>
    <row r="3711" spans="1:15" ht="15">
      <c r="A3711" s="14">
        <v>37526</v>
      </c>
      <c r="B3711" s="15">
        <v>2950.52</v>
      </c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7"/>
    </row>
    <row r="3712" spans="1:15" ht="15">
      <c r="A3712" s="14">
        <v>37525</v>
      </c>
      <c r="B3712" s="15">
        <v>2961.46</v>
      </c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7"/>
    </row>
    <row r="3713" spans="1:15" ht="15">
      <c r="A3713" s="14">
        <v>37524</v>
      </c>
      <c r="B3713" s="15">
        <v>2785.38</v>
      </c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7"/>
    </row>
    <row r="3714" spans="1:15" ht="15">
      <c r="A3714" s="14">
        <v>37523</v>
      </c>
      <c r="B3714" s="15">
        <v>2742.81</v>
      </c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7"/>
    </row>
    <row r="3715" spans="1:15" ht="15">
      <c r="A3715" s="14">
        <v>37522</v>
      </c>
      <c r="B3715" s="15">
        <v>2794.31</v>
      </c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7"/>
    </row>
    <row r="3716" spans="1:15" ht="15">
      <c r="A3716" s="14">
        <v>37519</v>
      </c>
      <c r="B3716" s="15">
        <v>2890.82</v>
      </c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7"/>
    </row>
    <row r="3717" spans="1:15" ht="15">
      <c r="A3717" s="14">
        <v>37518</v>
      </c>
      <c r="B3717" s="15">
        <v>2927.18</v>
      </c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7"/>
    </row>
    <row r="3718" spans="1:15" ht="15">
      <c r="A3718" s="14">
        <v>37517</v>
      </c>
      <c r="B3718" s="15">
        <v>3000.98</v>
      </c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7"/>
    </row>
    <row r="3719" spans="1:15" ht="15">
      <c r="A3719" s="14">
        <v>37516</v>
      </c>
      <c r="B3719" s="15">
        <v>3112.83</v>
      </c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7"/>
    </row>
    <row r="3720" spans="1:15" ht="15">
      <c r="A3720" s="14">
        <v>37515</v>
      </c>
      <c r="B3720" s="15">
        <v>3141.95</v>
      </c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7"/>
    </row>
    <row r="3721" spans="1:15" ht="15">
      <c r="A3721" s="14">
        <v>37512</v>
      </c>
      <c r="B3721" s="15">
        <v>3156.17</v>
      </c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7"/>
    </row>
    <row r="3722" spans="1:15" ht="15">
      <c r="A3722" s="14">
        <v>37511</v>
      </c>
      <c r="B3722" s="15">
        <v>3241.84</v>
      </c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7"/>
    </row>
    <row r="3723" spans="1:15" ht="15">
      <c r="A3723" s="14">
        <v>37510</v>
      </c>
      <c r="B3723" s="15">
        <v>3397.02</v>
      </c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7"/>
    </row>
    <row r="3724" spans="1:15" ht="15">
      <c r="A3724" s="14">
        <v>37509</v>
      </c>
      <c r="B3724" s="15">
        <v>3299.64</v>
      </c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7"/>
    </row>
    <row r="3725" spans="1:15" ht="15">
      <c r="A3725" s="14">
        <v>37508</v>
      </c>
      <c r="B3725" s="15">
        <v>3199.82</v>
      </c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7"/>
    </row>
    <row r="3726" spans="1:15" ht="15">
      <c r="A3726" s="14">
        <v>37505</v>
      </c>
      <c r="B3726" s="15">
        <v>3246.67</v>
      </c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7"/>
    </row>
    <row r="3727" spans="1:15" ht="15">
      <c r="A3727" s="14">
        <v>37504</v>
      </c>
      <c r="B3727" s="15">
        <v>3139.39</v>
      </c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7"/>
    </row>
    <row r="3728" spans="1:15" ht="15">
      <c r="A3728" s="14">
        <v>37503</v>
      </c>
      <c r="B3728" s="15">
        <v>3168.7</v>
      </c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7"/>
    </row>
    <row r="3729" spans="1:15" ht="15">
      <c r="A3729" s="14">
        <v>37502</v>
      </c>
      <c r="B3729" s="15">
        <v>3126.6</v>
      </c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7"/>
    </row>
    <row r="3730" spans="1:15" ht="15">
      <c r="A3730" s="14">
        <v>37501</v>
      </c>
      <c r="B3730" s="15">
        <v>3272.76</v>
      </c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7"/>
    </row>
    <row r="3731" spans="1:15" ht="15">
      <c r="A3731" s="14">
        <v>37498</v>
      </c>
      <c r="B3731" s="15">
        <v>3366.21</v>
      </c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7"/>
    </row>
    <row r="3732" spans="1:15" ht="15">
      <c r="A3732" s="14">
        <v>37497</v>
      </c>
      <c r="B3732" s="15">
        <v>3331.77</v>
      </c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7"/>
    </row>
    <row r="3733" spans="1:15" ht="15">
      <c r="A3733" s="14">
        <v>37496</v>
      </c>
      <c r="B3733" s="15">
        <v>3419.74</v>
      </c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7"/>
    </row>
    <row r="3734" spans="1:15" ht="15">
      <c r="A3734" s="14">
        <v>37495</v>
      </c>
      <c r="B3734" s="15">
        <v>3570.5</v>
      </c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7"/>
    </row>
    <row r="3735" spans="1:15" ht="15">
      <c r="A3735" s="14">
        <v>37494</v>
      </c>
      <c r="B3735" s="15">
        <v>3471.28</v>
      </c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7"/>
    </row>
    <row r="3736" spans="1:15" ht="15">
      <c r="A3736" s="14">
        <v>37491</v>
      </c>
      <c r="B3736" s="15">
        <v>3526.09</v>
      </c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7"/>
    </row>
    <row r="3737" spans="1:15" ht="15">
      <c r="A3737" s="14">
        <v>37490</v>
      </c>
      <c r="B3737" s="15">
        <v>3592.6</v>
      </c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7"/>
    </row>
    <row r="3738" spans="1:15" ht="15">
      <c r="A3738" s="14">
        <v>37489</v>
      </c>
      <c r="B3738" s="15">
        <v>3485.21</v>
      </c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7"/>
    </row>
    <row r="3739" spans="1:15" ht="15">
      <c r="A3739" s="14">
        <v>37488</v>
      </c>
      <c r="B3739" s="15">
        <v>3440.62</v>
      </c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7"/>
    </row>
    <row r="3740" spans="1:15" ht="15">
      <c r="A3740" s="14">
        <v>37487</v>
      </c>
      <c r="B3740" s="15">
        <v>3493.01</v>
      </c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7"/>
    </row>
    <row r="3741" spans="1:15" ht="15">
      <c r="A3741" s="14">
        <v>37484</v>
      </c>
      <c r="B3741" s="15">
        <v>3374.09</v>
      </c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7"/>
    </row>
    <row r="3742" spans="1:15" ht="15">
      <c r="A3742" s="14">
        <v>37483</v>
      </c>
      <c r="B3742" s="15">
        <v>3375.01</v>
      </c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7"/>
    </row>
    <row r="3743" spans="1:15" ht="15">
      <c r="A3743" s="14">
        <v>37482</v>
      </c>
      <c r="B3743" s="15">
        <v>3240.81</v>
      </c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7"/>
    </row>
    <row r="3744" spans="1:15" ht="15">
      <c r="A3744" s="14">
        <v>37481</v>
      </c>
      <c r="B3744" s="15">
        <v>3390.23</v>
      </c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7"/>
    </row>
    <row r="3745" spans="1:15" ht="15">
      <c r="A3745" s="14">
        <v>37480</v>
      </c>
      <c r="B3745" s="15">
        <v>3364.44</v>
      </c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7"/>
    </row>
    <row r="3746" spans="1:15" ht="15">
      <c r="A3746" s="14">
        <v>37477</v>
      </c>
      <c r="B3746" s="15">
        <v>3447.94</v>
      </c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7"/>
    </row>
    <row r="3747" spans="1:15" ht="15">
      <c r="A3747" s="14">
        <v>37476</v>
      </c>
      <c r="B3747" s="15">
        <v>3388.45</v>
      </c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7"/>
    </row>
    <row r="3748" spans="1:15" ht="15">
      <c r="A3748" s="14">
        <v>37475</v>
      </c>
      <c r="B3748" s="15">
        <v>3270.51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7"/>
    </row>
    <row r="3749" spans="1:15" ht="15">
      <c r="A3749" s="14">
        <v>37474</v>
      </c>
      <c r="B3749" s="15">
        <v>3284.79</v>
      </c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7"/>
    </row>
    <row r="3750" spans="1:15" ht="15">
      <c r="A3750" s="14">
        <v>37473</v>
      </c>
      <c r="B3750" s="15">
        <v>3115.38</v>
      </c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7"/>
    </row>
    <row r="3751" spans="1:15" ht="15">
      <c r="A3751" s="14">
        <v>37470</v>
      </c>
      <c r="B3751" s="15">
        <v>3245.37</v>
      </c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7"/>
    </row>
    <row r="3752" spans="1:15" ht="15">
      <c r="A3752" s="14">
        <v>37469</v>
      </c>
      <c r="B3752" s="15">
        <v>3240.71</v>
      </c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7"/>
    </row>
    <row r="3753" spans="1:15" ht="15">
      <c r="A3753" s="14">
        <v>37468</v>
      </c>
      <c r="B3753" s="15">
        <v>3415.38</v>
      </c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7"/>
    </row>
    <row r="3754" spans="1:15" ht="15">
      <c r="A3754" s="14">
        <v>37467</v>
      </c>
      <c r="B3754" s="15">
        <v>3379.85</v>
      </c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7"/>
    </row>
    <row r="3755" spans="1:15" ht="15">
      <c r="A3755" s="14">
        <v>37466</v>
      </c>
      <c r="B3755" s="15">
        <v>3395.83</v>
      </c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7"/>
    </row>
    <row r="3756" spans="1:15" ht="15">
      <c r="A3756" s="14">
        <v>37463</v>
      </c>
      <c r="B3756" s="15">
        <v>3172.56</v>
      </c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7"/>
    </row>
    <row r="3757" spans="1:15" ht="15">
      <c r="A3757" s="14">
        <v>37462</v>
      </c>
      <c r="B3757" s="15">
        <v>3149.72</v>
      </c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7"/>
    </row>
    <row r="3758" spans="1:15" ht="15">
      <c r="A3758" s="14">
        <v>37461</v>
      </c>
      <c r="B3758" s="15">
        <v>3023.69</v>
      </c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7"/>
    </row>
    <row r="3759" spans="1:15" ht="15">
      <c r="A3759" s="14">
        <v>37460</v>
      </c>
      <c r="B3759" s="15">
        <v>3070.16</v>
      </c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7"/>
    </row>
    <row r="3760" spans="1:15" ht="15">
      <c r="A3760" s="14">
        <v>37459</v>
      </c>
      <c r="B3760" s="15">
        <v>3149.69</v>
      </c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7"/>
    </row>
    <row r="3761" spans="1:15" ht="15">
      <c r="A3761" s="14">
        <v>37456</v>
      </c>
      <c r="B3761" s="15">
        <v>3324.04</v>
      </c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7"/>
    </row>
    <row r="3762" spans="1:15" ht="15">
      <c r="A3762" s="14">
        <v>37455</v>
      </c>
      <c r="B3762" s="15">
        <v>3513.71</v>
      </c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7"/>
    </row>
    <row r="3763" spans="1:15" ht="15">
      <c r="A3763" s="14">
        <v>37454</v>
      </c>
      <c r="B3763" s="15">
        <v>3440.88</v>
      </c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7"/>
    </row>
    <row r="3764" spans="1:15" ht="15">
      <c r="A3764" s="14">
        <v>37453</v>
      </c>
      <c r="B3764" s="15">
        <v>3317.81</v>
      </c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7"/>
    </row>
    <row r="3765" spans="1:15" ht="15">
      <c r="A3765" s="14">
        <v>37452</v>
      </c>
      <c r="B3765" s="15">
        <v>3323.74</v>
      </c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7"/>
    </row>
    <row r="3766" spans="1:15" ht="15">
      <c r="A3766" s="14">
        <v>37449</v>
      </c>
      <c r="B3766" s="15">
        <v>3513.34</v>
      </c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7"/>
    </row>
    <row r="3767" spans="1:15" ht="15">
      <c r="A3767" s="14">
        <v>37448</v>
      </c>
      <c r="B3767" s="15">
        <v>3512.1</v>
      </c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7"/>
    </row>
    <row r="3768" spans="1:15" ht="15">
      <c r="A3768" s="14">
        <v>37447</v>
      </c>
      <c r="B3768" s="15">
        <v>3656.38</v>
      </c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7"/>
    </row>
    <row r="3769" spans="1:15" ht="15">
      <c r="A3769" s="14">
        <v>37446</v>
      </c>
      <c r="B3769" s="15">
        <v>3819.01</v>
      </c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7"/>
    </row>
    <row r="3770" spans="1:15" ht="15">
      <c r="A3770" s="14">
        <v>37445</v>
      </c>
      <c r="B3770" s="15">
        <v>3858.35</v>
      </c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7"/>
    </row>
    <row r="3771" spans="1:15" ht="15">
      <c r="A3771" s="14">
        <v>37442</v>
      </c>
      <c r="B3771" s="15">
        <v>3863.28</v>
      </c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7"/>
    </row>
    <row r="3772" spans="1:15" ht="15">
      <c r="A3772" s="14">
        <v>37441</v>
      </c>
      <c r="B3772" s="15">
        <v>3697.13</v>
      </c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7"/>
    </row>
    <row r="3773" spans="1:15" ht="15">
      <c r="A3773" s="14">
        <v>37440</v>
      </c>
      <c r="B3773" s="15">
        <v>3623.33</v>
      </c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7"/>
    </row>
    <row r="3774" spans="1:15" ht="15">
      <c r="A3774" s="14">
        <v>37439</v>
      </c>
      <c r="B3774" s="15">
        <v>3735.66</v>
      </c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7"/>
    </row>
    <row r="3775" spans="1:15" ht="15">
      <c r="A3775" s="14">
        <v>37438</v>
      </c>
      <c r="B3775" s="15">
        <v>3897.37</v>
      </c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7"/>
    </row>
    <row r="3776" spans="1:15" ht="15">
      <c r="A3776" s="14">
        <v>37435</v>
      </c>
      <c r="B3776" s="15">
        <v>3897.99</v>
      </c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7"/>
    </row>
    <row r="3777" spans="1:15" ht="15">
      <c r="A3777" s="14">
        <v>37434</v>
      </c>
      <c r="B3777" s="15">
        <v>3742.78</v>
      </c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7"/>
    </row>
    <row r="3778" spans="1:15" ht="15">
      <c r="A3778" s="14">
        <v>37433</v>
      </c>
      <c r="B3778" s="15">
        <v>3701.13</v>
      </c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7"/>
    </row>
    <row r="3779" spans="1:15" ht="15">
      <c r="A3779" s="14">
        <v>37432</v>
      </c>
      <c r="B3779" s="15">
        <v>3766.4</v>
      </c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7"/>
    </row>
    <row r="3780" spans="1:15" ht="15">
      <c r="A3780" s="14">
        <v>37431</v>
      </c>
      <c r="B3780" s="15">
        <v>3669.24</v>
      </c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7"/>
    </row>
    <row r="3781" spans="1:15" ht="15">
      <c r="A3781" s="14">
        <v>37428</v>
      </c>
      <c r="B3781" s="15">
        <v>3799.53</v>
      </c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7"/>
    </row>
    <row r="3782" spans="1:15" ht="15">
      <c r="A3782" s="14">
        <v>37427</v>
      </c>
      <c r="B3782" s="15">
        <v>3832.07</v>
      </c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7"/>
    </row>
    <row r="3783" spans="1:15" ht="15">
      <c r="A3783" s="14">
        <v>37426</v>
      </c>
      <c r="B3783" s="15">
        <v>3935.58</v>
      </c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7"/>
    </row>
    <row r="3784" spans="1:15" ht="15">
      <c r="A3784" s="14">
        <v>37425</v>
      </c>
      <c r="B3784" s="15">
        <v>4004.93</v>
      </c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7"/>
    </row>
    <row r="3785" spans="1:15" ht="15">
      <c r="A3785" s="14">
        <v>37424</v>
      </c>
      <c r="B3785" s="15">
        <v>4010.36</v>
      </c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7"/>
    </row>
    <row r="3786" spans="1:15" ht="15">
      <c r="A3786" s="14">
        <v>37421</v>
      </c>
      <c r="B3786" s="15">
        <v>3843.07</v>
      </c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7"/>
    </row>
    <row r="3787" spans="1:15" ht="15">
      <c r="A3787" s="14">
        <v>37420</v>
      </c>
      <c r="B3787" s="15">
        <v>3957.33</v>
      </c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7"/>
    </row>
    <row r="3788" spans="1:15" ht="15">
      <c r="A3788" s="14">
        <v>37419</v>
      </c>
      <c r="B3788" s="15">
        <v>4004.76</v>
      </c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7"/>
    </row>
    <row r="3789" spans="1:15" ht="15">
      <c r="A3789" s="14">
        <v>37418</v>
      </c>
      <c r="B3789" s="15">
        <v>4109.37</v>
      </c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7"/>
    </row>
    <row r="3790" spans="1:15" ht="15">
      <c r="A3790" s="14">
        <v>37417</v>
      </c>
      <c r="B3790" s="15">
        <v>4024.94</v>
      </c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7"/>
    </row>
    <row r="3791" spans="1:15" ht="15">
      <c r="A3791" s="14">
        <v>37414</v>
      </c>
      <c r="B3791" s="15">
        <v>4020.27</v>
      </c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7"/>
    </row>
    <row r="3792" spans="1:15" ht="15">
      <c r="A3792" s="14">
        <v>37413</v>
      </c>
      <c r="B3792" s="15">
        <v>4098.18</v>
      </c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7"/>
    </row>
    <row r="3793" spans="1:15" ht="15">
      <c r="A3793" s="14">
        <v>37412</v>
      </c>
      <c r="B3793" s="15">
        <v>4079.51</v>
      </c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7"/>
    </row>
    <row r="3794" spans="1:15" ht="15">
      <c r="A3794" s="14">
        <v>37411</v>
      </c>
      <c r="B3794" s="15">
        <v>4065.88</v>
      </c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7"/>
    </row>
    <row r="3795" spans="1:15" ht="15">
      <c r="A3795" s="14">
        <v>37410</v>
      </c>
      <c r="B3795" s="15">
        <v>4227.1499999999996</v>
      </c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7"/>
    </row>
    <row r="3796" spans="1:15" ht="15">
      <c r="A3796" s="14">
        <v>37407</v>
      </c>
      <c r="B3796" s="15">
        <v>4274.6400000000003</v>
      </c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7"/>
    </row>
    <row r="3797" spans="1:15" ht="15">
      <c r="A3797" s="14">
        <v>37406</v>
      </c>
      <c r="B3797" s="15">
        <v>4260.1400000000003</v>
      </c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7"/>
    </row>
    <row r="3798" spans="1:15" ht="15">
      <c r="A3798" s="14">
        <v>37405</v>
      </c>
      <c r="B3798" s="15">
        <v>4334.8500000000004</v>
      </c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7"/>
    </row>
    <row r="3799" spans="1:15" ht="15">
      <c r="A3799" s="14">
        <v>37404</v>
      </c>
      <c r="B3799" s="15">
        <v>4339.57</v>
      </c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7"/>
    </row>
    <row r="3800" spans="1:15" ht="15">
      <c r="A3800" s="14">
        <v>37403</v>
      </c>
      <c r="B3800" s="15">
        <v>4360.71</v>
      </c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7"/>
    </row>
    <row r="3801" spans="1:15" ht="15">
      <c r="A3801" s="14">
        <v>37400</v>
      </c>
      <c r="B3801" s="15">
        <v>4337.43</v>
      </c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7"/>
    </row>
    <row r="3802" spans="1:15" ht="15">
      <c r="A3802" s="14">
        <v>37399</v>
      </c>
      <c r="B3802" s="15">
        <v>4341.59</v>
      </c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7"/>
    </row>
    <row r="3803" spans="1:15" ht="15">
      <c r="A3803" s="14">
        <v>37398</v>
      </c>
      <c r="B3803" s="15">
        <v>4326.29</v>
      </c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7"/>
    </row>
    <row r="3804" spans="1:15" ht="15">
      <c r="A3804" s="14">
        <v>37397</v>
      </c>
      <c r="B3804" s="15">
        <v>4399.2</v>
      </c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7"/>
    </row>
    <row r="3805" spans="1:15" ht="15">
      <c r="A3805" s="14">
        <v>37396</v>
      </c>
      <c r="B3805" s="15">
        <v>4400.75</v>
      </c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7"/>
    </row>
    <row r="3806" spans="1:15" ht="15">
      <c r="A3806" s="14">
        <v>37393</v>
      </c>
      <c r="B3806" s="15">
        <v>4442.9399999999996</v>
      </c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7"/>
    </row>
    <row r="3807" spans="1:15" ht="15">
      <c r="A3807" s="14">
        <v>37392</v>
      </c>
      <c r="B3807" s="15">
        <v>4466.3599999999997</v>
      </c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7"/>
    </row>
    <row r="3808" spans="1:15" ht="15">
      <c r="A3808" s="14">
        <v>37391</v>
      </c>
      <c r="B3808" s="15">
        <v>4471.2700000000004</v>
      </c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7"/>
    </row>
    <row r="3809" spans="1:15" ht="15">
      <c r="A3809" s="14">
        <v>37390</v>
      </c>
      <c r="B3809" s="15">
        <v>4447.12</v>
      </c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7"/>
    </row>
    <row r="3810" spans="1:15" ht="15">
      <c r="A3810" s="14">
        <v>37389</v>
      </c>
      <c r="B3810" s="15">
        <v>4375.3900000000003</v>
      </c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7"/>
    </row>
    <row r="3811" spans="1:15" ht="15">
      <c r="A3811" s="14">
        <v>37386</v>
      </c>
      <c r="B3811" s="15">
        <v>4329.84</v>
      </c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7"/>
    </row>
    <row r="3812" spans="1:15" ht="15">
      <c r="A3812" s="14">
        <v>37385</v>
      </c>
      <c r="B3812" s="15">
        <v>4386.8599999999997</v>
      </c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7"/>
    </row>
    <row r="3813" spans="1:15" ht="15">
      <c r="A3813" s="14">
        <v>37384</v>
      </c>
      <c r="B3813" s="15">
        <v>4404.0200000000004</v>
      </c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7"/>
    </row>
    <row r="3814" spans="1:15" ht="15">
      <c r="A3814" s="14">
        <v>37383</v>
      </c>
      <c r="B3814" s="15">
        <v>4296.3999999999996</v>
      </c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7"/>
    </row>
    <row r="3815" spans="1:15" ht="15">
      <c r="A3815" s="14">
        <v>37382</v>
      </c>
      <c r="B3815" s="15">
        <v>4367.26</v>
      </c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7"/>
    </row>
    <row r="3816" spans="1:15" ht="15">
      <c r="A3816" s="14">
        <v>37379</v>
      </c>
      <c r="B3816" s="15">
        <v>4354.92</v>
      </c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7"/>
    </row>
    <row r="3817" spans="1:15" ht="15">
      <c r="A3817" s="14">
        <v>37378</v>
      </c>
      <c r="B3817" s="15">
        <v>4421.5600000000004</v>
      </c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7"/>
    </row>
    <row r="3818" spans="1:15" ht="15">
      <c r="A3818" s="14">
        <v>37376</v>
      </c>
      <c r="B3818" s="15">
        <v>4462.74</v>
      </c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7"/>
    </row>
    <row r="3819" spans="1:15" ht="15">
      <c r="A3819" s="14">
        <v>37375</v>
      </c>
      <c r="B3819" s="15">
        <v>4430.38</v>
      </c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7"/>
    </row>
    <row r="3820" spans="1:15" ht="15">
      <c r="A3820" s="14">
        <v>37372</v>
      </c>
      <c r="B3820" s="15">
        <v>4453.08</v>
      </c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7"/>
    </row>
    <row r="3821" spans="1:15" ht="15">
      <c r="A3821" s="14">
        <v>37371</v>
      </c>
      <c r="B3821" s="15">
        <v>4455.99</v>
      </c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7"/>
    </row>
    <row r="3822" spans="1:15" ht="15">
      <c r="A3822" s="14">
        <v>37370</v>
      </c>
      <c r="B3822" s="15">
        <v>4528</v>
      </c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7"/>
    </row>
    <row r="3823" spans="1:15" ht="15">
      <c r="A3823" s="14">
        <v>37369</v>
      </c>
      <c r="B3823" s="15">
        <v>4562.55</v>
      </c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7"/>
    </row>
    <row r="3824" spans="1:15" ht="15">
      <c r="A3824" s="14">
        <v>37368</v>
      </c>
      <c r="B3824" s="15">
        <v>4559.46</v>
      </c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7"/>
    </row>
    <row r="3825" spans="1:15" ht="15">
      <c r="A3825" s="14">
        <v>37365</v>
      </c>
      <c r="B3825" s="15">
        <v>4606.42</v>
      </c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7"/>
    </row>
    <row r="3826" spans="1:15" ht="15">
      <c r="A3826" s="14">
        <v>37364</v>
      </c>
      <c r="B3826" s="15">
        <v>4588.83</v>
      </c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7"/>
    </row>
    <row r="3827" spans="1:15" ht="15">
      <c r="A3827" s="14">
        <v>37363</v>
      </c>
      <c r="B3827" s="15">
        <v>4597.3</v>
      </c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7"/>
    </row>
    <row r="3828" spans="1:15" ht="15">
      <c r="A3828" s="14">
        <v>37362</v>
      </c>
      <c r="B3828" s="15">
        <v>4598.74</v>
      </c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7"/>
    </row>
    <row r="3829" spans="1:15" ht="15">
      <c r="A3829" s="14">
        <v>37361</v>
      </c>
      <c r="B3829" s="15">
        <v>4502.49</v>
      </c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7"/>
    </row>
    <row r="3830" spans="1:15" ht="15">
      <c r="A3830" s="14">
        <v>37358</v>
      </c>
      <c r="B3830" s="15">
        <v>4468.29</v>
      </c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7"/>
    </row>
    <row r="3831" spans="1:15" ht="15">
      <c r="A3831" s="14">
        <v>37357</v>
      </c>
      <c r="B3831" s="15">
        <v>4441.54</v>
      </c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7"/>
    </row>
    <row r="3832" spans="1:15" ht="15">
      <c r="A3832" s="14">
        <v>37356</v>
      </c>
      <c r="B3832" s="15">
        <v>4521.83</v>
      </c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7"/>
    </row>
    <row r="3833" spans="1:15" ht="15">
      <c r="A3833" s="14">
        <v>37355</v>
      </c>
      <c r="B3833" s="15">
        <v>4463.91</v>
      </c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7"/>
    </row>
    <row r="3834" spans="1:15" ht="15">
      <c r="A3834" s="14">
        <v>37354</v>
      </c>
      <c r="B3834" s="15">
        <v>4431.88</v>
      </c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7"/>
    </row>
    <row r="3835" spans="1:15" ht="15">
      <c r="A3835" s="14">
        <v>37351</v>
      </c>
      <c r="B3835" s="15">
        <v>4515.7</v>
      </c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7"/>
    </row>
    <row r="3836" spans="1:15" ht="15">
      <c r="A3836" s="14">
        <v>37350</v>
      </c>
      <c r="B3836" s="15">
        <v>4538.3100000000004</v>
      </c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7"/>
    </row>
    <row r="3837" spans="1:15" ht="15">
      <c r="A3837" s="14">
        <v>37349</v>
      </c>
      <c r="B3837" s="15">
        <v>4632.26</v>
      </c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7"/>
    </row>
    <row r="3838" spans="1:15" ht="15">
      <c r="A3838" s="14">
        <v>37348</v>
      </c>
      <c r="B3838" s="15">
        <v>4627.33</v>
      </c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7"/>
    </row>
    <row r="3839" spans="1:15" ht="15">
      <c r="A3839" s="14">
        <v>37343</v>
      </c>
      <c r="B3839" s="15">
        <v>4688.0200000000004</v>
      </c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7"/>
    </row>
    <row r="3840" spans="1:15" ht="15">
      <c r="A3840" s="14">
        <v>37342</v>
      </c>
      <c r="B3840" s="15">
        <v>4623.2</v>
      </c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7"/>
    </row>
    <row r="3841" spans="1:15" ht="15">
      <c r="A3841" s="14">
        <v>37341</v>
      </c>
      <c r="B3841" s="15">
        <v>4628.07</v>
      </c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7"/>
    </row>
    <row r="3842" spans="1:15" ht="15">
      <c r="A3842" s="14">
        <v>37340</v>
      </c>
      <c r="B3842" s="15">
        <v>4588.3599999999997</v>
      </c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7"/>
    </row>
    <row r="3843" spans="1:15" ht="15">
      <c r="A3843" s="14">
        <v>37337</v>
      </c>
      <c r="B3843" s="15">
        <v>4601.57</v>
      </c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7"/>
    </row>
    <row r="3844" spans="1:15" ht="15">
      <c r="A3844" s="14">
        <v>37336</v>
      </c>
      <c r="B3844" s="15">
        <v>4579.8999999999996</v>
      </c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7"/>
    </row>
    <row r="3845" spans="1:15" ht="15">
      <c r="A3845" s="14">
        <v>37335</v>
      </c>
      <c r="B3845" s="15">
        <v>4603.8</v>
      </c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7"/>
    </row>
    <row r="3846" spans="1:15" ht="15">
      <c r="A3846" s="14">
        <v>37334</v>
      </c>
      <c r="B3846" s="15">
        <v>4644.93</v>
      </c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7"/>
    </row>
    <row r="3847" spans="1:15" ht="15">
      <c r="A3847" s="14">
        <v>37333</v>
      </c>
      <c r="B3847" s="15">
        <v>4625.8100000000004</v>
      </c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7"/>
    </row>
    <row r="3848" spans="1:15" ht="15">
      <c r="A3848" s="14">
        <v>37330</v>
      </c>
      <c r="B3848" s="15">
        <v>4588.33</v>
      </c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7"/>
    </row>
    <row r="3849" spans="1:15" ht="15">
      <c r="A3849" s="14">
        <v>37329</v>
      </c>
      <c r="B3849" s="15">
        <v>4546.84</v>
      </c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7"/>
    </row>
    <row r="3850" spans="1:15" ht="15">
      <c r="A3850" s="14">
        <v>37328</v>
      </c>
      <c r="B3850" s="15">
        <v>4523.7700000000004</v>
      </c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7"/>
    </row>
    <row r="3851" spans="1:15" ht="15">
      <c r="A3851" s="14">
        <v>37327</v>
      </c>
      <c r="B3851" s="15">
        <v>4550.6499999999996</v>
      </c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7"/>
    </row>
    <row r="3852" spans="1:15" ht="15">
      <c r="A3852" s="14">
        <v>37326</v>
      </c>
      <c r="B3852" s="15">
        <v>4586.75</v>
      </c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7"/>
    </row>
    <row r="3853" spans="1:15" ht="15">
      <c r="A3853" s="14">
        <v>37323</v>
      </c>
      <c r="B3853" s="15">
        <v>4629.1099999999997</v>
      </c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7"/>
    </row>
    <row r="3854" spans="1:15" ht="15">
      <c r="A3854" s="14">
        <v>37322</v>
      </c>
      <c r="B3854" s="15">
        <v>4616.5</v>
      </c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7"/>
    </row>
    <row r="3855" spans="1:15" ht="15">
      <c r="A3855" s="14">
        <v>37321</v>
      </c>
      <c r="B3855" s="15">
        <v>4588.1400000000003</v>
      </c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7"/>
    </row>
    <row r="3856" spans="1:15" ht="15">
      <c r="A3856" s="14">
        <v>37320</v>
      </c>
      <c r="B3856" s="15">
        <v>4580.75</v>
      </c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7"/>
    </row>
    <row r="3857" spans="1:15" ht="15">
      <c r="A3857" s="14">
        <v>37319</v>
      </c>
      <c r="B3857" s="15">
        <v>4607.4399999999996</v>
      </c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7"/>
    </row>
    <row r="3858" spans="1:15" ht="15">
      <c r="A3858" s="14">
        <v>37316</v>
      </c>
      <c r="B3858" s="15">
        <v>4486.42</v>
      </c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7"/>
    </row>
    <row r="3859" spans="1:15" ht="15">
      <c r="A3859" s="14">
        <v>37315</v>
      </c>
      <c r="B3859" s="15">
        <v>4462.99</v>
      </c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7"/>
    </row>
    <row r="3860" spans="1:15" ht="15">
      <c r="A3860" s="14">
        <v>37314</v>
      </c>
      <c r="B3860" s="15">
        <v>4424.71</v>
      </c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7"/>
    </row>
    <row r="3861" spans="1:15" ht="15">
      <c r="A3861" s="14">
        <v>37313</v>
      </c>
      <c r="B3861" s="15">
        <v>4340.8599999999997</v>
      </c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7"/>
    </row>
    <row r="3862" spans="1:15" ht="15">
      <c r="A3862" s="14">
        <v>37312</v>
      </c>
      <c r="B3862" s="15">
        <v>4305.4399999999996</v>
      </c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7"/>
    </row>
    <row r="3863" spans="1:15" ht="15">
      <c r="A3863" s="14">
        <v>37309</v>
      </c>
      <c r="B3863" s="15">
        <v>4245.2</v>
      </c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7"/>
    </row>
    <row r="3864" spans="1:15" ht="15">
      <c r="A3864" s="14">
        <v>37308</v>
      </c>
      <c r="B3864" s="15">
        <v>4287.22</v>
      </c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7"/>
    </row>
    <row r="3865" spans="1:15" ht="15">
      <c r="A3865" s="14">
        <v>37307</v>
      </c>
      <c r="B3865" s="15">
        <v>4238.99</v>
      </c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7"/>
    </row>
    <row r="3866" spans="1:15" ht="15">
      <c r="A3866" s="14">
        <v>37306</v>
      </c>
      <c r="B3866" s="15">
        <v>4256.3599999999997</v>
      </c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7"/>
    </row>
    <row r="3867" spans="1:15" ht="15">
      <c r="A3867" s="14">
        <v>37305</v>
      </c>
      <c r="B3867" s="15">
        <v>4347.05</v>
      </c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7"/>
    </row>
    <row r="3868" spans="1:15" ht="15">
      <c r="A3868" s="14">
        <v>37302</v>
      </c>
      <c r="B3868" s="15">
        <v>4377</v>
      </c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7"/>
    </row>
    <row r="3869" spans="1:15" ht="15">
      <c r="A3869" s="14">
        <v>37301</v>
      </c>
      <c r="B3869" s="15">
        <v>4429.3100000000004</v>
      </c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7"/>
    </row>
    <row r="3870" spans="1:15" ht="15">
      <c r="A3870" s="14">
        <v>37300</v>
      </c>
      <c r="B3870" s="15">
        <v>4364.45</v>
      </c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7"/>
    </row>
    <row r="3871" spans="1:15" ht="15">
      <c r="A3871" s="14">
        <v>37299</v>
      </c>
      <c r="B3871" s="15">
        <v>4337.95</v>
      </c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7"/>
    </row>
    <row r="3872" spans="1:15" ht="15">
      <c r="A3872" s="14">
        <v>37298</v>
      </c>
      <c r="B3872" s="15">
        <v>4353.21</v>
      </c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7"/>
    </row>
    <row r="3873" spans="1:15" ht="15">
      <c r="A3873" s="14">
        <v>37295</v>
      </c>
      <c r="B3873" s="15">
        <v>4299.04</v>
      </c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7"/>
    </row>
    <row r="3874" spans="1:15" ht="15">
      <c r="A3874" s="14">
        <v>37294</v>
      </c>
      <c r="B3874" s="15">
        <v>4295.6499999999996</v>
      </c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7"/>
    </row>
    <row r="3875" spans="1:15" ht="15">
      <c r="A3875" s="14">
        <v>37293</v>
      </c>
      <c r="B3875" s="15">
        <v>4273.8100000000004</v>
      </c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7"/>
    </row>
    <row r="3876" spans="1:15" ht="15">
      <c r="A3876" s="14">
        <v>37292</v>
      </c>
      <c r="B3876" s="15">
        <v>4307.75</v>
      </c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7"/>
    </row>
    <row r="3877" spans="1:15" ht="15">
      <c r="A3877" s="14">
        <v>37291</v>
      </c>
      <c r="B3877" s="15">
        <v>4397.54</v>
      </c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7"/>
    </row>
    <row r="3878" spans="1:15" ht="15">
      <c r="A3878" s="14">
        <v>37288</v>
      </c>
      <c r="B3878" s="15">
        <v>4455.5600000000004</v>
      </c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7"/>
    </row>
    <row r="3879" spans="1:15" ht="15">
      <c r="A3879" s="14">
        <v>37287</v>
      </c>
      <c r="B3879" s="15">
        <v>4461.87</v>
      </c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7"/>
    </row>
    <row r="3880" spans="1:15" ht="15">
      <c r="A3880" s="14">
        <v>37286</v>
      </c>
      <c r="B3880" s="15">
        <v>4407.2700000000004</v>
      </c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7"/>
    </row>
    <row r="3881" spans="1:15" ht="15">
      <c r="A3881" s="14">
        <v>37285</v>
      </c>
      <c r="B3881" s="15">
        <v>4476.1000000000004</v>
      </c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7"/>
    </row>
    <row r="3882" spans="1:15" ht="15">
      <c r="A3882" s="14">
        <v>37284</v>
      </c>
      <c r="B3882" s="15">
        <v>4541.16</v>
      </c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7"/>
    </row>
    <row r="3883" spans="1:15" ht="15">
      <c r="A3883" s="14">
        <v>37281</v>
      </c>
      <c r="B3883" s="15">
        <v>4484.3100000000004</v>
      </c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7"/>
    </row>
    <row r="3884" spans="1:15" ht="15">
      <c r="A3884" s="14">
        <v>37280</v>
      </c>
      <c r="B3884" s="15">
        <v>4508.07</v>
      </c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7"/>
    </row>
    <row r="3885" spans="1:15" ht="15">
      <c r="A3885" s="14">
        <v>37279</v>
      </c>
      <c r="B3885" s="15">
        <v>4450.8100000000004</v>
      </c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7"/>
    </row>
    <row r="3886" spans="1:15" ht="15">
      <c r="A3886" s="14">
        <v>37278</v>
      </c>
      <c r="B3886" s="15">
        <v>4446.72</v>
      </c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7"/>
    </row>
    <row r="3887" spans="1:15" ht="15">
      <c r="A3887" s="14">
        <v>37277</v>
      </c>
      <c r="B3887" s="15">
        <v>4423.8</v>
      </c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7"/>
    </row>
    <row r="3888" spans="1:15" ht="15">
      <c r="A3888" s="14">
        <v>37274</v>
      </c>
      <c r="B3888" s="15">
        <v>4448.8500000000004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7"/>
    </row>
    <row r="3889" spans="1:15" ht="15">
      <c r="A3889" s="14">
        <v>37273</v>
      </c>
      <c r="B3889" s="15">
        <v>4475.6400000000003</v>
      </c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7"/>
    </row>
    <row r="3890" spans="1:15" ht="15">
      <c r="A3890" s="14">
        <v>37272</v>
      </c>
      <c r="B3890" s="15">
        <v>4425.5</v>
      </c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7"/>
    </row>
    <row r="3891" spans="1:15" ht="15">
      <c r="A3891" s="14">
        <v>37271</v>
      </c>
      <c r="B3891" s="15">
        <v>4518.42</v>
      </c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7"/>
    </row>
    <row r="3892" spans="1:15" ht="15">
      <c r="A3892" s="14">
        <v>37270</v>
      </c>
      <c r="B3892" s="15">
        <v>4453.97</v>
      </c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7"/>
    </row>
    <row r="3893" spans="1:15" ht="15">
      <c r="A3893" s="14">
        <v>37267</v>
      </c>
      <c r="B3893" s="15">
        <v>4554.6899999999996</v>
      </c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7"/>
    </row>
    <row r="3894" spans="1:15" ht="15">
      <c r="A3894" s="14">
        <v>37266</v>
      </c>
      <c r="B3894" s="15">
        <v>4515.5200000000004</v>
      </c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7"/>
    </row>
    <row r="3895" spans="1:15" ht="15">
      <c r="A3895" s="14">
        <v>37265</v>
      </c>
      <c r="B3895" s="15">
        <v>4587.01</v>
      </c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7"/>
    </row>
    <row r="3896" spans="1:15" ht="15">
      <c r="A3896" s="14">
        <v>37264</v>
      </c>
      <c r="B3896" s="15">
        <v>4568.09</v>
      </c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7"/>
    </row>
    <row r="3897" spans="1:15" ht="15">
      <c r="A3897" s="14">
        <v>37263</v>
      </c>
      <c r="B3897" s="15">
        <v>4615.54</v>
      </c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7"/>
    </row>
    <row r="3898" spans="1:15" ht="15">
      <c r="A3898" s="14">
        <v>37260</v>
      </c>
      <c r="B3898" s="15">
        <v>4682.79</v>
      </c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7"/>
    </row>
    <row r="3899" spans="1:15" ht="15">
      <c r="A3899" s="14">
        <v>37259</v>
      </c>
      <c r="B3899" s="15">
        <v>4681.2</v>
      </c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7"/>
    </row>
    <row r="3900" spans="1:15" ht="15">
      <c r="A3900" s="14">
        <v>37258</v>
      </c>
      <c r="B3900" s="15">
        <v>4580.4399999999996</v>
      </c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7"/>
    </row>
    <row r="3901" spans="1:15" ht="15">
      <c r="A3901" s="14">
        <v>37253</v>
      </c>
      <c r="B3901" s="15">
        <v>4624.58</v>
      </c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7"/>
    </row>
    <row r="3902" spans="1:15" ht="15">
      <c r="A3902" s="14">
        <v>37252</v>
      </c>
      <c r="B3902" s="15">
        <v>4591.16</v>
      </c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7"/>
    </row>
    <row r="3903" spans="1:15" ht="15">
      <c r="A3903" s="14">
        <v>37249</v>
      </c>
      <c r="B3903" s="15">
        <v>4502.1000000000004</v>
      </c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7"/>
    </row>
    <row r="3904" spans="1:15" ht="15">
      <c r="A3904" s="14">
        <v>37246</v>
      </c>
      <c r="B3904" s="15">
        <v>4499.34</v>
      </c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7"/>
    </row>
    <row r="3905" spans="1:15" ht="15">
      <c r="A3905" s="14">
        <v>37245</v>
      </c>
      <c r="B3905" s="15">
        <v>4426.72</v>
      </c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7"/>
    </row>
    <row r="3906" spans="1:15" ht="15">
      <c r="A3906" s="14">
        <v>37244</v>
      </c>
      <c r="B3906" s="15">
        <v>4467.92</v>
      </c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7"/>
    </row>
    <row r="3907" spans="1:15" ht="15">
      <c r="A3907" s="14">
        <v>37243</v>
      </c>
      <c r="B3907" s="15">
        <v>4480.1000000000004</v>
      </c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7"/>
    </row>
    <row r="3908" spans="1:15" ht="15">
      <c r="A3908" s="14">
        <v>37242</v>
      </c>
      <c r="B3908" s="15">
        <v>4485.17</v>
      </c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7"/>
    </row>
    <row r="3909" spans="1:15" ht="15">
      <c r="A3909" s="14">
        <v>37239</v>
      </c>
      <c r="B3909" s="15">
        <v>4340.0200000000004</v>
      </c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7"/>
    </row>
    <row r="3910" spans="1:15" ht="15">
      <c r="A3910" s="14">
        <v>37238</v>
      </c>
      <c r="B3910" s="15">
        <v>4410.66</v>
      </c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7"/>
    </row>
    <row r="3911" spans="1:15" ht="15">
      <c r="A3911" s="14">
        <v>37237</v>
      </c>
      <c r="B3911" s="15">
        <v>4510.68</v>
      </c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7"/>
    </row>
    <row r="3912" spans="1:15" ht="15">
      <c r="A3912" s="14">
        <v>37236</v>
      </c>
      <c r="B3912" s="15">
        <v>4551.9399999999996</v>
      </c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7"/>
    </row>
    <row r="3913" spans="1:15" ht="15">
      <c r="A3913" s="14">
        <v>37235</v>
      </c>
      <c r="B3913" s="15">
        <v>4556.29</v>
      </c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7"/>
    </row>
    <row r="3914" spans="1:15" ht="15">
      <c r="A3914" s="14">
        <v>37232</v>
      </c>
      <c r="B3914" s="15">
        <v>4642.9399999999996</v>
      </c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7"/>
    </row>
    <row r="3915" spans="1:15" ht="15">
      <c r="A3915" s="14">
        <v>37231</v>
      </c>
      <c r="B3915" s="15">
        <v>4679.38</v>
      </c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7"/>
    </row>
    <row r="3916" spans="1:15" ht="15">
      <c r="A3916" s="14">
        <v>37230</v>
      </c>
      <c r="B3916" s="15">
        <v>4677.55</v>
      </c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7"/>
    </row>
    <row r="3917" spans="1:15" ht="15">
      <c r="A3917" s="14">
        <v>37229</v>
      </c>
      <c r="B3917" s="15">
        <v>4529.24</v>
      </c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7"/>
    </row>
    <row r="3918" spans="1:15" ht="15">
      <c r="A3918" s="14">
        <v>37228</v>
      </c>
      <c r="B3918" s="15">
        <v>4463.84</v>
      </c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7"/>
    </row>
    <row r="3919" spans="1:15" ht="15">
      <c r="A3919" s="14">
        <v>37225</v>
      </c>
      <c r="B3919" s="15">
        <v>4476.0600000000004</v>
      </c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7"/>
    </row>
    <row r="3920" spans="1:15" ht="15">
      <c r="A3920" s="14">
        <v>37224</v>
      </c>
      <c r="B3920" s="15">
        <v>4445.87</v>
      </c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7"/>
    </row>
    <row r="3921" spans="1:15" ht="15">
      <c r="A3921" s="14">
        <v>37223</v>
      </c>
      <c r="B3921" s="15">
        <v>4445.5</v>
      </c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7"/>
    </row>
    <row r="3922" spans="1:15" ht="15">
      <c r="A3922" s="14">
        <v>37222</v>
      </c>
      <c r="B3922" s="15">
        <v>4485.82</v>
      </c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7"/>
    </row>
    <row r="3923" spans="1:15" ht="15">
      <c r="A3923" s="14">
        <v>37221</v>
      </c>
      <c r="B3923" s="15">
        <v>4564.38</v>
      </c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7"/>
    </row>
    <row r="3924" spans="1:15" ht="15">
      <c r="A3924" s="14">
        <v>37218</v>
      </c>
      <c r="B3924" s="15">
        <v>4573.82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7"/>
    </row>
    <row r="3925" spans="1:15" ht="15">
      <c r="A3925" s="14">
        <v>37217</v>
      </c>
      <c r="B3925" s="15">
        <v>4599.8</v>
      </c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7"/>
    </row>
    <row r="3926" spans="1:15" ht="15">
      <c r="A3926" s="14">
        <v>37216</v>
      </c>
      <c r="B3926" s="15">
        <v>4557.03</v>
      </c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7"/>
    </row>
    <row r="3927" spans="1:15" ht="15">
      <c r="A3927" s="14">
        <v>37215</v>
      </c>
      <c r="B3927" s="15">
        <v>4593.5200000000004</v>
      </c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7"/>
    </row>
    <row r="3928" spans="1:15" ht="15">
      <c r="A3928" s="14">
        <v>37214</v>
      </c>
      <c r="B3928" s="15">
        <v>4660.49</v>
      </c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7"/>
    </row>
    <row r="3929" spans="1:15" ht="15">
      <c r="A3929" s="14">
        <v>37211</v>
      </c>
      <c r="B3929" s="15">
        <v>4587.3</v>
      </c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7"/>
    </row>
    <row r="3930" spans="1:15" ht="15">
      <c r="A3930" s="14">
        <v>37210</v>
      </c>
      <c r="B3930" s="15">
        <v>4577.28</v>
      </c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7"/>
    </row>
    <row r="3931" spans="1:15" ht="15">
      <c r="A3931" s="14">
        <v>37209</v>
      </c>
      <c r="B3931" s="15">
        <v>4575.09</v>
      </c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7"/>
    </row>
    <row r="3932" spans="1:15" ht="15">
      <c r="A3932" s="14">
        <v>37208</v>
      </c>
      <c r="B3932" s="15">
        <v>4565.68</v>
      </c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7"/>
    </row>
    <row r="3933" spans="1:15" ht="15">
      <c r="A3933" s="14">
        <v>37207</v>
      </c>
      <c r="B3933" s="15">
        <v>4376.58</v>
      </c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7"/>
    </row>
    <row r="3934" spans="1:15" ht="15">
      <c r="A3934" s="14">
        <v>37204</v>
      </c>
      <c r="B3934" s="15">
        <v>4514.28</v>
      </c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7"/>
    </row>
    <row r="3935" spans="1:15" ht="15">
      <c r="A3935" s="14">
        <v>37203</v>
      </c>
      <c r="B3935" s="15">
        <v>4573.04</v>
      </c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7"/>
    </row>
    <row r="3936" spans="1:15" ht="15">
      <c r="A3936" s="14">
        <v>37202</v>
      </c>
      <c r="B3936" s="15">
        <v>4493.2700000000004</v>
      </c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7"/>
    </row>
    <row r="3937" spans="1:15" ht="15">
      <c r="A3937" s="14">
        <v>37201</v>
      </c>
      <c r="B3937" s="15">
        <v>4461.6899999999996</v>
      </c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7"/>
    </row>
    <row r="3938" spans="1:15" ht="15">
      <c r="A3938" s="14">
        <v>37200</v>
      </c>
      <c r="B3938" s="15">
        <v>4485.34</v>
      </c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7"/>
    </row>
    <row r="3939" spans="1:15" ht="15">
      <c r="A3939" s="14">
        <v>37197</v>
      </c>
      <c r="B3939" s="15">
        <v>4369.3999999999996</v>
      </c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7"/>
    </row>
    <row r="3940" spans="1:15" ht="15">
      <c r="A3940" s="14">
        <v>37196</v>
      </c>
      <c r="B3940" s="15">
        <v>4366.9399999999996</v>
      </c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7"/>
    </row>
    <row r="3941" spans="1:15" ht="15">
      <c r="A3941" s="14">
        <v>37195</v>
      </c>
      <c r="B3941" s="15">
        <v>4341.29</v>
      </c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7"/>
    </row>
    <row r="3942" spans="1:15" ht="15">
      <c r="A3942" s="14">
        <v>37194</v>
      </c>
      <c r="B3942" s="15">
        <v>4251.93</v>
      </c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7"/>
    </row>
    <row r="3943" spans="1:15" ht="15">
      <c r="A3943" s="14">
        <v>37193</v>
      </c>
      <c r="B3943" s="15">
        <v>4383.24</v>
      </c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7"/>
    </row>
    <row r="3944" spans="1:15" ht="15">
      <c r="A3944" s="14">
        <v>37190</v>
      </c>
      <c r="B3944" s="15">
        <v>4478.63</v>
      </c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7"/>
    </row>
    <row r="3945" spans="1:15" ht="15">
      <c r="A3945" s="14">
        <v>37189</v>
      </c>
      <c r="B3945" s="15">
        <v>4378.45</v>
      </c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7"/>
    </row>
    <row r="3946" spans="1:15" ht="15">
      <c r="A3946" s="14">
        <v>37188</v>
      </c>
      <c r="B3946" s="15">
        <v>4486.3500000000004</v>
      </c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7"/>
    </row>
    <row r="3947" spans="1:15" ht="15">
      <c r="A3947" s="14">
        <v>37187</v>
      </c>
      <c r="B3947" s="15">
        <v>4455.76</v>
      </c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7"/>
    </row>
    <row r="3948" spans="1:15" ht="15">
      <c r="A3948" s="14">
        <v>37186</v>
      </c>
      <c r="B3948" s="15">
        <v>4341.29</v>
      </c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7"/>
    </row>
    <row r="3949" spans="1:15" ht="15">
      <c r="A3949" s="14">
        <v>37183</v>
      </c>
      <c r="B3949" s="15">
        <v>4264.8900000000003</v>
      </c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7"/>
    </row>
    <row r="3950" spans="1:15" ht="15">
      <c r="A3950" s="14">
        <v>37182</v>
      </c>
      <c r="B3950" s="15">
        <v>4338.09</v>
      </c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7"/>
    </row>
    <row r="3951" spans="1:15" ht="15">
      <c r="A3951" s="14">
        <v>37181</v>
      </c>
      <c r="B3951" s="15">
        <v>4411.51</v>
      </c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7"/>
    </row>
    <row r="3952" spans="1:15" ht="15">
      <c r="A3952" s="14">
        <v>37180</v>
      </c>
      <c r="B3952" s="15">
        <v>4308.49</v>
      </c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7"/>
    </row>
    <row r="3953" spans="1:15" ht="15">
      <c r="A3953" s="14">
        <v>37179</v>
      </c>
      <c r="B3953" s="15">
        <v>4213.91</v>
      </c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7"/>
    </row>
    <row r="3954" spans="1:15" ht="15">
      <c r="A3954" s="14">
        <v>37176</v>
      </c>
      <c r="B3954" s="15">
        <v>4336.88</v>
      </c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7"/>
    </row>
    <row r="3955" spans="1:15" ht="15">
      <c r="A3955" s="14">
        <v>37175</v>
      </c>
      <c r="B3955" s="15">
        <v>4330.68</v>
      </c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7"/>
    </row>
    <row r="3956" spans="1:15" ht="15">
      <c r="A3956" s="14">
        <v>37174</v>
      </c>
      <c r="B3956" s="15">
        <v>4319.38</v>
      </c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7"/>
    </row>
    <row r="3957" spans="1:15" ht="15">
      <c r="A3957" s="14">
        <v>37173</v>
      </c>
      <c r="B3957" s="15">
        <v>4176.97</v>
      </c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7"/>
    </row>
    <row r="3958" spans="1:15" ht="15">
      <c r="A3958" s="14">
        <v>37172</v>
      </c>
      <c r="B3958" s="15">
        <v>4172.21</v>
      </c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7"/>
    </row>
    <row r="3959" spans="1:15" ht="15">
      <c r="A3959" s="14">
        <v>37169</v>
      </c>
      <c r="B3959" s="15">
        <v>4164.76</v>
      </c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7"/>
    </row>
    <row r="3960" spans="1:15" ht="15">
      <c r="A3960" s="14">
        <v>37168</v>
      </c>
      <c r="B3960" s="15">
        <v>4195.8</v>
      </c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7"/>
    </row>
    <row r="3961" spans="1:15" ht="15">
      <c r="A3961" s="14">
        <v>37167</v>
      </c>
      <c r="B3961" s="15">
        <v>4024.25</v>
      </c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7"/>
    </row>
    <row r="3962" spans="1:15" ht="15">
      <c r="A3962" s="14">
        <v>37166</v>
      </c>
      <c r="B3962" s="15">
        <v>4044.66</v>
      </c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7"/>
    </row>
    <row r="3963" spans="1:15" ht="15">
      <c r="A3963" s="14">
        <v>37165</v>
      </c>
      <c r="B3963" s="15">
        <v>4004.57</v>
      </c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7"/>
    </row>
    <row r="3964" spans="1:15" ht="15">
      <c r="A3964" s="14">
        <v>37162</v>
      </c>
      <c r="B3964" s="15">
        <v>4079.02</v>
      </c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7"/>
    </row>
    <row r="3965" spans="1:15" ht="15">
      <c r="A3965" s="14">
        <v>37161</v>
      </c>
      <c r="B3965" s="15">
        <v>4013.23</v>
      </c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7"/>
    </row>
    <row r="3966" spans="1:15" ht="15">
      <c r="A3966" s="14">
        <v>37160</v>
      </c>
      <c r="B3966" s="15">
        <v>3975.53</v>
      </c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7"/>
    </row>
    <row r="3967" spans="1:15" ht="15">
      <c r="A3967" s="14">
        <v>37159</v>
      </c>
      <c r="B3967" s="15">
        <v>3902.85</v>
      </c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7"/>
    </row>
    <row r="3968" spans="1:15" ht="15">
      <c r="A3968" s="14">
        <v>37158</v>
      </c>
      <c r="B3968" s="15">
        <v>3861.19</v>
      </c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7"/>
    </row>
    <row r="3969" spans="1:15" ht="15">
      <c r="A3969" s="14">
        <v>37155</v>
      </c>
      <c r="B3969" s="15">
        <v>3652.87</v>
      </c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7"/>
    </row>
    <row r="3970" spans="1:15" ht="15">
      <c r="A3970" s="14">
        <v>37154</v>
      </c>
      <c r="B3970" s="15">
        <v>3738.18</v>
      </c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7"/>
    </row>
    <row r="3971" spans="1:15" ht="15">
      <c r="A3971" s="14">
        <v>37153</v>
      </c>
      <c r="B3971" s="15">
        <v>3888.93</v>
      </c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7"/>
    </row>
    <row r="3972" spans="1:15" ht="15">
      <c r="A3972" s="14">
        <v>37152</v>
      </c>
      <c r="B3972" s="15">
        <v>3970.18</v>
      </c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7"/>
    </row>
    <row r="3973" spans="1:15" ht="15">
      <c r="A3973" s="14">
        <v>37151</v>
      </c>
      <c r="B3973" s="15">
        <v>4015.46</v>
      </c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7"/>
    </row>
    <row r="3974" spans="1:15" ht="15">
      <c r="A3974" s="14">
        <v>37148</v>
      </c>
      <c r="B3974" s="15">
        <v>3909.49</v>
      </c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7"/>
    </row>
    <row r="3975" spans="1:15" ht="15">
      <c r="A3975" s="14">
        <v>37147</v>
      </c>
      <c r="B3975" s="15">
        <v>4113.87</v>
      </c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7"/>
    </row>
    <row r="3976" spans="1:15" ht="15">
      <c r="A3976" s="14">
        <v>37146</v>
      </c>
      <c r="B3976" s="15">
        <v>4114.26</v>
      </c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7"/>
    </row>
    <row r="3977" spans="1:15" ht="15">
      <c r="A3977" s="14">
        <v>37145</v>
      </c>
      <c r="B3977" s="15">
        <v>4059.75</v>
      </c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7"/>
    </row>
    <row r="3978" spans="1:15" ht="15">
      <c r="A3978" s="14">
        <v>37144</v>
      </c>
      <c r="B3978" s="15">
        <v>4383.74</v>
      </c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7"/>
    </row>
    <row r="3979" spans="1:15" ht="15">
      <c r="A3979" s="14">
        <v>37141</v>
      </c>
      <c r="B3979" s="15">
        <v>4413.51</v>
      </c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7"/>
    </row>
    <row r="3980" spans="1:15" ht="15">
      <c r="A3980" s="14">
        <v>37140</v>
      </c>
      <c r="B3980" s="15">
        <v>4480.75</v>
      </c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7"/>
    </row>
    <row r="3981" spans="1:15" ht="15">
      <c r="A3981" s="14">
        <v>37139</v>
      </c>
      <c r="B3981" s="15">
        <v>4571.5600000000004</v>
      </c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7"/>
    </row>
    <row r="3982" spans="1:15" ht="15">
      <c r="A3982" s="14">
        <v>37138</v>
      </c>
      <c r="B3982" s="15">
        <v>4673.9799999999996</v>
      </c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7"/>
    </row>
    <row r="3983" spans="1:15" ht="15">
      <c r="A3983" s="14">
        <v>37137</v>
      </c>
      <c r="B3983" s="15">
        <v>4629.8</v>
      </c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7"/>
    </row>
    <row r="3984" spans="1:15" ht="15">
      <c r="A3984" s="14">
        <v>37134</v>
      </c>
      <c r="B3984" s="15">
        <v>4689.34</v>
      </c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7"/>
    </row>
    <row r="3985" spans="1:15" ht="15">
      <c r="A3985" s="14">
        <v>37133</v>
      </c>
      <c r="B3985" s="15">
        <v>4703.87</v>
      </c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7"/>
    </row>
    <row r="3986" spans="1:15" ht="15">
      <c r="A3986" s="14">
        <v>37132</v>
      </c>
      <c r="B3986" s="15">
        <v>4834.8900000000003</v>
      </c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7"/>
    </row>
    <row r="3987" spans="1:15" ht="15">
      <c r="A3987" s="14">
        <v>37131</v>
      </c>
      <c r="B3987" s="15">
        <v>4815.72</v>
      </c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7"/>
    </row>
    <row r="3988" spans="1:15" ht="15">
      <c r="A3988" s="14">
        <v>37130</v>
      </c>
      <c r="B3988" s="15">
        <v>4905.79</v>
      </c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7"/>
    </row>
    <row r="3989" spans="1:15" ht="15">
      <c r="A3989" s="14">
        <v>37127</v>
      </c>
      <c r="B3989" s="15">
        <v>4916.5600000000004</v>
      </c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7"/>
    </row>
    <row r="3990" spans="1:15" ht="15">
      <c r="A3990" s="14">
        <v>37126</v>
      </c>
      <c r="B3990" s="15">
        <v>4809.5</v>
      </c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7"/>
    </row>
    <row r="3991" spans="1:15" ht="15">
      <c r="A3991" s="14">
        <v>37125</v>
      </c>
      <c r="B3991" s="15">
        <v>4812.1400000000003</v>
      </c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7"/>
    </row>
    <row r="3992" spans="1:15" ht="15">
      <c r="A3992" s="14">
        <v>37124</v>
      </c>
      <c r="B3992" s="15">
        <v>4834.87</v>
      </c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7"/>
    </row>
    <row r="3993" spans="1:15" ht="15">
      <c r="A3993" s="14">
        <v>37123</v>
      </c>
      <c r="B3993" s="15">
        <v>4791.43</v>
      </c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7"/>
    </row>
    <row r="3994" spans="1:15" ht="15">
      <c r="A3994" s="14">
        <v>37120</v>
      </c>
      <c r="B3994" s="15">
        <v>4777.37</v>
      </c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7"/>
    </row>
    <row r="3995" spans="1:15" ht="15">
      <c r="A3995" s="14">
        <v>37119</v>
      </c>
      <c r="B3995" s="15">
        <v>4882.62</v>
      </c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7"/>
    </row>
    <row r="3996" spans="1:15" ht="15">
      <c r="A3996" s="14">
        <v>37118</v>
      </c>
      <c r="B3996" s="15">
        <v>4933.97</v>
      </c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7"/>
    </row>
    <row r="3997" spans="1:15" ht="15">
      <c r="A3997" s="14">
        <v>37117</v>
      </c>
      <c r="B3997" s="15">
        <v>4962.6400000000003</v>
      </c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7"/>
    </row>
    <row r="3998" spans="1:15" ht="15">
      <c r="A3998" s="14">
        <v>37116</v>
      </c>
      <c r="B3998" s="15">
        <v>4920.3500000000004</v>
      </c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7"/>
    </row>
    <row r="3999" spans="1:15" ht="15">
      <c r="A3999" s="14">
        <v>37113</v>
      </c>
      <c r="B3999" s="15">
        <v>4846.0200000000004</v>
      </c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7"/>
    </row>
    <row r="4000" spans="1:15" ht="15">
      <c r="A4000" s="14">
        <v>37112</v>
      </c>
      <c r="B4000" s="15">
        <v>4888.3</v>
      </c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7"/>
    </row>
    <row r="4001" spans="1:15" ht="15">
      <c r="A4001" s="14">
        <v>37111</v>
      </c>
      <c r="B4001" s="15">
        <v>4986.2299999999996</v>
      </c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7"/>
    </row>
    <row r="4002" spans="1:15" ht="15">
      <c r="A4002" s="14">
        <v>37110</v>
      </c>
      <c r="B4002" s="15">
        <v>5051.62</v>
      </c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7"/>
    </row>
    <row r="4003" spans="1:15" ht="15">
      <c r="A4003" s="14">
        <v>37109</v>
      </c>
      <c r="B4003" s="15">
        <v>5066.25</v>
      </c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7"/>
    </row>
    <row r="4004" spans="1:15" ht="15">
      <c r="A4004" s="14">
        <v>37106</v>
      </c>
      <c r="B4004" s="15">
        <v>5031.29</v>
      </c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7"/>
    </row>
    <row r="4005" spans="1:15" ht="15">
      <c r="A4005" s="14">
        <v>37105</v>
      </c>
      <c r="B4005" s="15">
        <v>5088.7</v>
      </c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7"/>
    </row>
    <row r="4006" spans="1:15" ht="15">
      <c r="A4006" s="14">
        <v>37104</v>
      </c>
      <c r="B4006" s="15">
        <v>5112.4799999999996</v>
      </c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7"/>
    </row>
    <row r="4007" spans="1:15" ht="15">
      <c r="A4007" s="14">
        <v>37103</v>
      </c>
      <c r="B4007" s="15">
        <v>5085.51</v>
      </c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7"/>
    </row>
    <row r="4008" spans="1:15" ht="15">
      <c r="A4008" s="14">
        <v>37102</v>
      </c>
      <c r="B4008" s="15">
        <v>5033.71</v>
      </c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7"/>
    </row>
    <row r="4009" spans="1:15" ht="15">
      <c r="A4009" s="14">
        <v>37099</v>
      </c>
      <c r="B4009" s="15">
        <v>4967.1499999999996</v>
      </c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7"/>
    </row>
    <row r="4010" spans="1:15" ht="15">
      <c r="A4010" s="14">
        <v>37098</v>
      </c>
      <c r="B4010" s="15">
        <v>4842.12</v>
      </c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7"/>
    </row>
    <row r="4011" spans="1:15" ht="15">
      <c r="A4011" s="14">
        <v>37097</v>
      </c>
      <c r="B4011" s="15">
        <v>4773.17</v>
      </c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7"/>
    </row>
    <row r="4012" spans="1:15" ht="15">
      <c r="A4012" s="14">
        <v>37096</v>
      </c>
      <c r="B4012" s="15">
        <v>4855.6000000000004</v>
      </c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7"/>
    </row>
    <row r="4013" spans="1:15" ht="15">
      <c r="A4013" s="14">
        <v>37095</v>
      </c>
      <c r="B4013" s="15">
        <v>4911.92</v>
      </c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7"/>
    </row>
    <row r="4014" spans="1:15" ht="15">
      <c r="A4014" s="14">
        <v>37092</v>
      </c>
      <c r="B4014" s="15">
        <v>4880.7</v>
      </c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7"/>
    </row>
    <row r="4015" spans="1:15" ht="15">
      <c r="A4015" s="14">
        <v>37091</v>
      </c>
      <c r="B4015" s="15">
        <v>4930.3900000000003</v>
      </c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7"/>
    </row>
    <row r="4016" spans="1:15" ht="15">
      <c r="A4016" s="14">
        <v>37090</v>
      </c>
      <c r="B4016" s="15">
        <v>4867.5</v>
      </c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7"/>
    </row>
    <row r="4017" spans="1:15" ht="15">
      <c r="A4017" s="14">
        <v>37089</v>
      </c>
      <c r="B4017" s="15">
        <v>4978.54</v>
      </c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7"/>
    </row>
    <row r="4018" spans="1:15" ht="15">
      <c r="A4018" s="14">
        <v>37088</v>
      </c>
      <c r="B4018" s="15">
        <v>5022.76</v>
      </c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7"/>
    </row>
    <row r="4019" spans="1:15" ht="15">
      <c r="A4019" s="14">
        <v>37085</v>
      </c>
      <c r="B4019" s="15">
        <v>5025.24</v>
      </c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7"/>
    </row>
    <row r="4020" spans="1:15" ht="15">
      <c r="A4020" s="14">
        <v>37084</v>
      </c>
      <c r="B4020" s="15">
        <v>4961.43</v>
      </c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7"/>
    </row>
    <row r="4021" spans="1:15" ht="15">
      <c r="A4021" s="14">
        <v>37083</v>
      </c>
      <c r="B4021" s="15">
        <v>4914.68</v>
      </c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7"/>
    </row>
    <row r="4022" spans="1:15" ht="15">
      <c r="A4022" s="14">
        <v>37082</v>
      </c>
      <c r="B4022" s="15">
        <v>4973.3999999999996</v>
      </c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7"/>
    </row>
    <row r="4023" spans="1:15" ht="15">
      <c r="A4023" s="14">
        <v>37081</v>
      </c>
      <c r="B4023" s="15">
        <v>5027.37</v>
      </c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7"/>
    </row>
    <row r="4024" spans="1:15" ht="15">
      <c r="A4024" s="14">
        <v>37078</v>
      </c>
      <c r="B4024" s="15">
        <v>4999.3599999999997</v>
      </c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7"/>
    </row>
    <row r="4025" spans="1:15" ht="15">
      <c r="A4025" s="14">
        <v>37077</v>
      </c>
      <c r="B4025" s="15">
        <v>5123.83</v>
      </c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7"/>
    </row>
    <row r="4026" spans="1:15" ht="15">
      <c r="A4026" s="14">
        <v>37076</v>
      </c>
      <c r="B4026" s="15">
        <v>5175.13</v>
      </c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7"/>
    </row>
    <row r="4027" spans="1:15" ht="15">
      <c r="A4027" s="14">
        <v>37075</v>
      </c>
      <c r="B4027" s="15">
        <v>5205.78</v>
      </c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7"/>
    </row>
    <row r="4028" spans="1:15" ht="15">
      <c r="A4028" s="14">
        <v>37074</v>
      </c>
      <c r="B4028" s="15">
        <v>5296.51</v>
      </c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7"/>
    </row>
    <row r="4029" spans="1:15" ht="15">
      <c r="A4029" s="14">
        <v>37071</v>
      </c>
      <c r="B4029" s="15">
        <v>5225.33</v>
      </c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7"/>
    </row>
    <row r="4030" spans="1:15" ht="15">
      <c r="A4030" s="14">
        <v>37070</v>
      </c>
      <c r="B4030" s="15">
        <v>5133.5600000000004</v>
      </c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7"/>
    </row>
    <row r="4031" spans="1:15" ht="15">
      <c r="A4031" s="14">
        <v>37069</v>
      </c>
      <c r="B4031" s="15">
        <v>5057.72</v>
      </c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7"/>
    </row>
    <row r="4032" spans="1:15" ht="15">
      <c r="A4032" s="14">
        <v>37068</v>
      </c>
      <c r="B4032" s="15">
        <v>5090.7299999999996</v>
      </c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7"/>
    </row>
    <row r="4033" spans="1:15" ht="15">
      <c r="A4033" s="14">
        <v>37067</v>
      </c>
      <c r="B4033" s="15">
        <v>5213.46</v>
      </c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7"/>
    </row>
    <row r="4034" spans="1:15" ht="15">
      <c r="A4034" s="14">
        <v>37064</v>
      </c>
      <c r="B4034" s="15">
        <v>5183.67</v>
      </c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7"/>
    </row>
    <row r="4035" spans="1:15" ht="15">
      <c r="A4035" s="14">
        <v>37063</v>
      </c>
      <c r="B4035" s="15">
        <v>5134.97</v>
      </c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7"/>
    </row>
    <row r="4036" spans="1:15" ht="15">
      <c r="A4036" s="14">
        <v>37062</v>
      </c>
      <c r="B4036" s="15">
        <v>5170.49</v>
      </c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7"/>
    </row>
    <row r="4037" spans="1:15" ht="15">
      <c r="A4037" s="14">
        <v>37061</v>
      </c>
      <c r="B4037" s="15">
        <v>5199.41</v>
      </c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7"/>
    </row>
    <row r="4038" spans="1:15" ht="15">
      <c r="A4038" s="14">
        <v>37060</v>
      </c>
      <c r="B4038" s="15">
        <v>5160.28</v>
      </c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7"/>
    </row>
    <row r="4039" spans="1:15" ht="15">
      <c r="A4039" s="14">
        <v>37057</v>
      </c>
      <c r="B4039" s="15">
        <v>5243.84</v>
      </c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7"/>
    </row>
    <row r="4040" spans="1:15" ht="15">
      <c r="A4040" s="14">
        <v>37056</v>
      </c>
      <c r="B4040" s="15">
        <v>5297.07</v>
      </c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7"/>
    </row>
    <row r="4041" spans="1:15" ht="15">
      <c r="A4041" s="14">
        <v>37055</v>
      </c>
      <c r="B4041" s="15">
        <v>5353.63</v>
      </c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7"/>
    </row>
    <row r="4042" spans="1:15" ht="15">
      <c r="A4042" s="14">
        <v>37054</v>
      </c>
      <c r="B4042" s="15">
        <v>5311.94</v>
      </c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7"/>
    </row>
    <row r="4043" spans="1:15" ht="15">
      <c r="A4043" s="14">
        <v>37053</v>
      </c>
      <c r="B4043" s="15">
        <v>5418.47</v>
      </c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7"/>
    </row>
    <row r="4044" spans="1:15" ht="15">
      <c r="A4044" s="14">
        <v>37050</v>
      </c>
      <c r="B4044" s="15">
        <v>5439.93</v>
      </c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7"/>
    </row>
    <row r="4045" spans="1:15" ht="15">
      <c r="A4045" s="14">
        <v>37049</v>
      </c>
      <c r="B4045" s="15">
        <v>5453.39</v>
      </c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7"/>
    </row>
    <row r="4046" spans="1:15" ht="15">
      <c r="A4046" s="14">
        <v>37048</v>
      </c>
      <c r="B4046" s="15">
        <v>5496.49</v>
      </c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7"/>
    </row>
    <row r="4047" spans="1:15" ht="15">
      <c r="A4047" s="14">
        <v>37047</v>
      </c>
      <c r="B4047" s="15">
        <v>5516.27</v>
      </c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7"/>
    </row>
    <row r="4048" spans="1:15" ht="15">
      <c r="A4048" s="14">
        <v>37043</v>
      </c>
      <c r="B4048" s="15">
        <v>5432.71</v>
      </c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7"/>
    </row>
    <row r="4049" spans="1:15" ht="15">
      <c r="A4049" s="14">
        <v>37042</v>
      </c>
      <c r="B4049" s="15">
        <v>5454.19</v>
      </c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7"/>
    </row>
    <row r="4050" spans="1:15" ht="15">
      <c r="A4050" s="14">
        <v>37041</v>
      </c>
      <c r="B4050" s="15">
        <v>5444.27</v>
      </c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7"/>
    </row>
    <row r="4051" spans="1:15" ht="15">
      <c r="A4051" s="14">
        <v>37040</v>
      </c>
      <c r="B4051" s="15">
        <v>5542.27</v>
      </c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7"/>
    </row>
    <row r="4052" spans="1:15" ht="15">
      <c r="A4052" s="14">
        <v>37039</v>
      </c>
      <c r="B4052" s="15">
        <v>5606.32</v>
      </c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7"/>
    </row>
    <row r="4053" spans="1:15" ht="15">
      <c r="A4053" s="14">
        <v>37036</v>
      </c>
      <c r="B4053" s="15">
        <v>5581.94</v>
      </c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7"/>
    </row>
    <row r="4054" spans="1:15" ht="15">
      <c r="A4054" s="14">
        <v>37035</v>
      </c>
      <c r="B4054" s="15">
        <v>5656.47</v>
      </c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7"/>
    </row>
    <row r="4055" spans="1:15" ht="15">
      <c r="A4055" s="14">
        <v>37034</v>
      </c>
      <c r="B4055" s="15">
        <v>5630.74</v>
      </c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7"/>
    </row>
    <row r="4056" spans="1:15" ht="15">
      <c r="A4056" s="14">
        <v>37033</v>
      </c>
      <c r="B4056" s="15">
        <v>5693.47</v>
      </c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7"/>
    </row>
    <row r="4057" spans="1:15" ht="15">
      <c r="A4057" s="14">
        <v>37032</v>
      </c>
      <c r="B4057" s="15">
        <v>5652.04</v>
      </c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7"/>
    </row>
    <row r="4058" spans="1:15" ht="15">
      <c r="A4058" s="14">
        <v>37029</v>
      </c>
      <c r="B4058" s="15">
        <v>5638.24</v>
      </c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7"/>
    </row>
    <row r="4059" spans="1:15" ht="15">
      <c r="A4059" s="14">
        <v>37028</v>
      </c>
      <c r="B4059" s="15">
        <v>5592.65</v>
      </c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7"/>
    </row>
    <row r="4060" spans="1:15" ht="15">
      <c r="A4060" s="14">
        <v>37027</v>
      </c>
      <c r="B4060" s="15">
        <v>5522.69</v>
      </c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7"/>
    </row>
    <row r="4061" spans="1:15" ht="15">
      <c r="A4061" s="14">
        <v>37026</v>
      </c>
      <c r="B4061" s="15">
        <v>5544.13</v>
      </c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7"/>
    </row>
    <row r="4062" spans="1:15" ht="15">
      <c r="A4062" s="14">
        <v>37025</v>
      </c>
      <c r="B4062" s="15">
        <v>5487.72</v>
      </c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7"/>
    </row>
    <row r="4063" spans="1:15" ht="15">
      <c r="A4063" s="14">
        <v>37022</v>
      </c>
      <c r="B4063" s="15">
        <v>5567.25</v>
      </c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7"/>
    </row>
    <row r="4064" spans="1:15" ht="15">
      <c r="A4064" s="14">
        <v>37021</v>
      </c>
      <c r="B4064" s="15">
        <v>5606.46</v>
      </c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7"/>
    </row>
    <row r="4065" spans="1:15" ht="15">
      <c r="A4065" s="14">
        <v>37020</v>
      </c>
      <c r="B4065" s="15">
        <v>5492.08</v>
      </c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7"/>
    </row>
    <row r="4066" spans="1:15" ht="15">
      <c r="A4066" s="14">
        <v>37019</v>
      </c>
      <c r="B4066" s="15">
        <v>5516.93</v>
      </c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7"/>
    </row>
    <row r="4067" spans="1:15" ht="15">
      <c r="A4067" s="14">
        <v>37018</v>
      </c>
      <c r="B4067" s="15">
        <v>5498.52</v>
      </c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7"/>
    </row>
    <row r="4068" spans="1:15" ht="15">
      <c r="A4068" s="14">
        <v>37015</v>
      </c>
      <c r="B4068" s="15">
        <v>5455.55</v>
      </c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7"/>
    </row>
    <row r="4069" spans="1:15" ht="15">
      <c r="A4069" s="14">
        <v>37014</v>
      </c>
      <c r="B4069" s="15">
        <v>5457.07</v>
      </c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7"/>
    </row>
    <row r="4070" spans="1:15" ht="15">
      <c r="A4070" s="14">
        <v>37013</v>
      </c>
      <c r="B4070" s="15">
        <v>5572.91</v>
      </c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7"/>
    </row>
    <row r="4071" spans="1:15" ht="15">
      <c r="A4071" s="14">
        <v>37011</v>
      </c>
      <c r="B4071" s="15">
        <v>5640.03</v>
      </c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7"/>
    </row>
    <row r="4072" spans="1:15" ht="15">
      <c r="A4072" s="14">
        <v>37008</v>
      </c>
      <c r="B4072" s="15">
        <v>5575.97</v>
      </c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7"/>
    </row>
    <row r="4073" spans="1:15" ht="15">
      <c r="A4073" s="14">
        <v>37007</v>
      </c>
      <c r="B4073" s="15">
        <v>5481.73</v>
      </c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7"/>
    </row>
    <row r="4074" spans="1:15" ht="15">
      <c r="A4074" s="14">
        <v>37006</v>
      </c>
      <c r="B4074" s="15">
        <v>5407.84</v>
      </c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7"/>
    </row>
    <row r="4075" spans="1:15" ht="15">
      <c r="A4075" s="14">
        <v>37005</v>
      </c>
      <c r="B4075" s="15">
        <v>5424.43</v>
      </c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7"/>
    </row>
    <row r="4076" spans="1:15" ht="15">
      <c r="A4076" s="14">
        <v>37004</v>
      </c>
      <c r="B4076" s="15">
        <v>5396.85</v>
      </c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7"/>
    </row>
    <row r="4077" spans="1:15" ht="15">
      <c r="A4077" s="14">
        <v>37001</v>
      </c>
      <c r="B4077" s="15">
        <v>5449.34</v>
      </c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7"/>
    </row>
    <row r="4078" spans="1:15" ht="15">
      <c r="A4078" s="14">
        <v>37000</v>
      </c>
      <c r="B4078" s="15">
        <v>5480.05</v>
      </c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7"/>
    </row>
    <row r="4079" spans="1:15" ht="15">
      <c r="A4079" s="14">
        <v>36999</v>
      </c>
      <c r="B4079" s="15">
        <v>5505.08</v>
      </c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7"/>
    </row>
    <row r="4080" spans="1:15" ht="15">
      <c r="A4080" s="14">
        <v>36998</v>
      </c>
      <c r="B4080" s="15">
        <v>5340.98</v>
      </c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7"/>
    </row>
    <row r="4081" spans="1:15" ht="15">
      <c r="A4081" s="14">
        <v>36993</v>
      </c>
      <c r="B4081" s="15">
        <v>5372.71</v>
      </c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7"/>
    </row>
    <row r="4082" spans="1:15" ht="15">
      <c r="A4082" s="14">
        <v>36992</v>
      </c>
      <c r="B4082" s="15">
        <v>5361.53</v>
      </c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7"/>
    </row>
    <row r="4083" spans="1:15" ht="15">
      <c r="A4083" s="14">
        <v>36991</v>
      </c>
      <c r="B4083" s="15">
        <v>5331.23</v>
      </c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7"/>
    </row>
    <row r="4084" spans="1:15" ht="15">
      <c r="A4084" s="14">
        <v>36990</v>
      </c>
      <c r="B4084" s="15">
        <v>5183.22</v>
      </c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7"/>
    </row>
    <row r="4085" spans="1:15" ht="15">
      <c r="A4085" s="14">
        <v>36987</v>
      </c>
      <c r="B4085" s="15">
        <v>5139.71</v>
      </c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7"/>
    </row>
    <row r="4086" spans="1:15" ht="15">
      <c r="A4086" s="14">
        <v>36986</v>
      </c>
      <c r="B4086" s="15">
        <v>5158.5600000000004</v>
      </c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7"/>
    </row>
    <row r="4087" spans="1:15" ht="15">
      <c r="A4087" s="14">
        <v>36985</v>
      </c>
      <c r="B4087" s="15">
        <v>5071.82</v>
      </c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7"/>
    </row>
    <row r="4088" spans="1:15" ht="15">
      <c r="A4088" s="14">
        <v>36984</v>
      </c>
      <c r="B4088" s="15">
        <v>5004</v>
      </c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7"/>
    </row>
    <row r="4089" spans="1:15" ht="15">
      <c r="A4089" s="14">
        <v>36983</v>
      </c>
      <c r="B4089" s="15">
        <v>5210.4799999999996</v>
      </c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7"/>
    </row>
    <row r="4090" spans="1:15" ht="15">
      <c r="A4090" s="14">
        <v>36980</v>
      </c>
      <c r="B4090" s="15">
        <v>5180.45</v>
      </c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7"/>
    </row>
    <row r="4091" spans="1:15" ht="15">
      <c r="A4091" s="14">
        <v>36979</v>
      </c>
      <c r="B4091" s="15">
        <v>5157.92</v>
      </c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7"/>
    </row>
    <row r="4092" spans="1:15" ht="15">
      <c r="A4092" s="14">
        <v>36978</v>
      </c>
      <c r="B4092" s="15">
        <v>5150.43</v>
      </c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7"/>
    </row>
    <row r="4093" spans="1:15" ht="15">
      <c r="A4093" s="14">
        <v>36977</v>
      </c>
      <c r="B4093" s="15">
        <v>5235.6000000000004</v>
      </c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7"/>
    </row>
    <row r="4094" spans="1:15" ht="15">
      <c r="A4094" s="14">
        <v>36976</v>
      </c>
      <c r="B4094" s="15">
        <v>5124.8</v>
      </c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7"/>
    </row>
    <row r="4095" spans="1:15" ht="15">
      <c r="A4095" s="14">
        <v>36973</v>
      </c>
      <c r="B4095" s="15">
        <v>4951.13</v>
      </c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7"/>
    </row>
    <row r="4096" spans="1:15" ht="15">
      <c r="A4096" s="14">
        <v>36972</v>
      </c>
      <c r="B4096" s="15">
        <v>4824.82</v>
      </c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7"/>
    </row>
    <row r="4097" spans="1:15" ht="15">
      <c r="A4097" s="14">
        <v>36971</v>
      </c>
      <c r="B4097" s="15">
        <v>5023.76</v>
      </c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7"/>
    </row>
    <row r="4098" spans="1:15" ht="15">
      <c r="A4098" s="14">
        <v>36970</v>
      </c>
      <c r="B4098" s="15">
        <v>5138.3999999999996</v>
      </c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7"/>
    </row>
    <row r="4099" spans="1:15" ht="15">
      <c r="A4099" s="14">
        <v>36969</v>
      </c>
      <c r="B4099" s="15">
        <v>5048.6000000000004</v>
      </c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7"/>
    </row>
    <row r="4100" spans="1:15" ht="15">
      <c r="A4100" s="14">
        <v>36966</v>
      </c>
      <c r="B4100" s="15">
        <v>5104.7700000000004</v>
      </c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7"/>
    </row>
    <row r="4101" spans="1:15" ht="15">
      <c r="A4101" s="14">
        <v>36965</v>
      </c>
      <c r="B4101" s="15">
        <v>5177.66</v>
      </c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7"/>
    </row>
    <row r="4102" spans="1:15" ht="15">
      <c r="A4102" s="14">
        <v>36964</v>
      </c>
      <c r="B4102" s="15">
        <v>5115.5</v>
      </c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7"/>
    </row>
    <row r="4103" spans="1:15" ht="15">
      <c r="A4103" s="14">
        <v>36963</v>
      </c>
      <c r="B4103" s="15">
        <v>5186.87</v>
      </c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7"/>
    </row>
    <row r="4104" spans="1:15" ht="15">
      <c r="A4104" s="14">
        <v>36962</v>
      </c>
      <c r="B4104" s="15">
        <v>5242.3999999999996</v>
      </c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7"/>
    </row>
    <row r="4105" spans="1:15" ht="15">
      <c r="A4105" s="14">
        <v>36959</v>
      </c>
      <c r="B4105" s="15">
        <v>5368.89</v>
      </c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7"/>
    </row>
    <row r="4106" spans="1:15" ht="15">
      <c r="A4106" s="14">
        <v>36958</v>
      </c>
      <c r="B4106" s="15">
        <v>5438.66</v>
      </c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7"/>
    </row>
    <row r="4107" spans="1:15" ht="15">
      <c r="A4107" s="14">
        <v>36957</v>
      </c>
      <c r="B4107" s="15">
        <v>5483.68</v>
      </c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7"/>
    </row>
    <row r="4108" spans="1:15" ht="15">
      <c r="A4108" s="14">
        <v>36956</v>
      </c>
      <c r="B4108" s="15">
        <v>5457.28</v>
      </c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7"/>
    </row>
    <row r="4109" spans="1:15" ht="15">
      <c r="A4109" s="14">
        <v>36955</v>
      </c>
      <c r="B4109" s="15">
        <v>5368.83</v>
      </c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7"/>
    </row>
    <row r="4110" spans="1:15" ht="15">
      <c r="A4110" s="14">
        <v>36952</v>
      </c>
      <c r="B4110" s="15">
        <v>5291.92</v>
      </c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7"/>
    </row>
    <row r="4111" spans="1:15" ht="15">
      <c r="A4111" s="14">
        <v>36951</v>
      </c>
      <c r="B4111" s="15">
        <v>5341.34</v>
      </c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7"/>
    </row>
    <row r="4112" spans="1:15" ht="15">
      <c r="A4112" s="14">
        <v>36950</v>
      </c>
      <c r="B4112" s="15">
        <v>5367.48</v>
      </c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7"/>
    </row>
    <row r="4113" spans="1:15" ht="15">
      <c r="A4113" s="14">
        <v>36949</v>
      </c>
      <c r="B4113" s="15">
        <v>5437.76</v>
      </c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7"/>
    </row>
    <row r="4114" spans="1:15" ht="15">
      <c r="A4114" s="14">
        <v>36948</v>
      </c>
      <c r="B4114" s="15">
        <v>5415.1</v>
      </c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7"/>
    </row>
    <row r="4115" spans="1:15" ht="15">
      <c r="A4115" s="14">
        <v>36945</v>
      </c>
      <c r="B4115" s="15">
        <v>5322.84</v>
      </c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7"/>
    </row>
    <row r="4116" spans="1:15" ht="15">
      <c r="A4116" s="14">
        <v>36944</v>
      </c>
      <c r="B4116" s="15">
        <v>5452.48</v>
      </c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7"/>
    </row>
    <row r="4117" spans="1:15" ht="15">
      <c r="A4117" s="14">
        <v>36943</v>
      </c>
      <c r="B4117" s="15">
        <v>5474.37</v>
      </c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7"/>
    </row>
    <row r="4118" spans="1:15" ht="15">
      <c r="A4118" s="14">
        <v>36942</v>
      </c>
      <c r="B4118" s="15">
        <v>5548.74</v>
      </c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7"/>
    </row>
    <row r="4119" spans="1:15" ht="15">
      <c r="A4119" s="14">
        <v>36941</v>
      </c>
      <c r="B4119" s="15">
        <v>5584.75</v>
      </c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7"/>
    </row>
    <row r="4120" spans="1:15" ht="15">
      <c r="A4120" s="14">
        <v>36938</v>
      </c>
      <c r="B4120" s="15">
        <v>5595.13</v>
      </c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7"/>
    </row>
    <row r="4121" spans="1:15" ht="15">
      <c r="A4121" s="14">
        <v>36937</v>
      </c>
      <c r="B4121" s="15">
        <v>5704.53</v>
      </c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7"/>
    </row>
    <row r="4122" spans="1:15" ht="15">
      <c r="A4122" s="14">
        <v>36936</v>
      </c>
      <c r="B4122" s="15">
        <v>5644.23</v>
      </c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7"/>
    </row>
    <row r="4123" spans="1:15" ht="15">
      <c r="A4123" s="14">
        <v>36935</v>
      </c>
      <c r="B4123" s="15">
        <v>5739.03</v>
      </c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7"/>
    </row>
    <row r="4124" spans="1:15" ht="15">
      <c r="A4124" s="14">
        <v>36934</v>
      </c>
      <c r="B4124" s="15">
        <v>5759.48</v>
      </c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7"/>
    </row>
    <row r="4125" spans="1:15" ht="15">
      <c r="A4125" s="14">
        <v>36931</v>
      </c>
      <c r="B4125" s="15">
        <v>5712.36</v>
      </c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7"/>
    </row>
    <row r="4126" spans="1:15" ht="15">
      <c r="A4126" s="14">
        <v>36930</v>
      </c>
      <c r="B4126" s="15">
        <v>5773.46</v>
      </c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7"/>
    </row>
    <row r="4127" spans="1:15" ht="15">
      <c r="A4127" s="14">
        <v>36929</v>
      </c>
      <c r="B4127" s="15">
        <v>5752.14</v>
      </c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7"/>
    </row>
    <row r="4128" spans="1:15" ht="15">
      <c r="A4128" s="14">
        <v>36928</v>
      </c>
      <c r="B4128" s="15">
        <v>5852.35</v>
      </c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7"/>
    </row>
    <row r="4129" spans="1:15" ht="15">
      <c r="A4129" s="14">
        <v>36927</v>
      </c>
      <c r="B4129" s="15">
        <v>5823.49</v>
      </c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7"/>
    </row>
    <row r="4130" spans="1:15" ht="15">
      <c r="A4130" s="14">
        <v>36924</v>
      </c>
      <c r="B4130" s="15">
        <v>5826.37</v>
      </c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7"/>
    </row>
    <row r="4131" spans="1:15" ht="15">
      <c r="A4131" s="14">
        <v>36923</v>
      </c>
      <c r="B4131" s="15">
        <v>5899.72</v>
      </c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7"/>
    </row>
    <row r="4132" spans="1:15" ht="15">
      <c r="A4132" s="14">
        <v>36922</v>
      </c>
      <c r="B4132" s="15">
        <v>5998.49</v>
      </c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7"/>
    </row>
    <row r="4133" spans="1:15" ht="15">
      <c r="A4133" s="14">
        <v>36921</v>
      </c>
      <c r="B4133" s="15">
        <v>5917.15</v>
      </c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7"/>
    </row>
    <row r="4134" spans="1:15" ht="15">
      <c r="A4134" s="14">
        <v>36920</v>
      </c>
      <c r="B4134" s="15">
        <v>5887.9</v>
      </c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7"/>
    </row>
    <row r="4135" spans="1:15" ht="15">
      <c r="A4135" s="14">
        <v>36917</v>
      </c>
      <c r="B4135" s="15">
        <v>5925.62</v>
      </c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7"/>
    </row>
    <row r="4136" spans="1:15" ht="15">
      <c r="A4136" s="14">
        <v>36916</v>
      </c>
      <c r="B4136" s="15">
        <v>5934.68</v>
      </c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7"/>
    </row>
    <row r="4137" spans="1:15" ht="15">
      <c r="A4137" s="14">
        <v>36915</v>
      </c>
      <c r="B4137" s="15">
        <v>5900.32</v>
      </c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7"/>
    </row>
    <row r="4138" spans="1:15" ht="15">
      <c r="A4138" s="14">
        <v>36914</v>
      </c>
      <c r="B4138" s="15">
        <v>5839.73</v>
      </c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7"/>
    </row>
    <row r="4139" spans="1:15" ht="15">
      <c r="A4139" s="14">
        <v>36913</v>
      </c>
      <c r="B4139" s="15">
        <v>5882.76</v>
      </c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7"/>
    </row>
    <row r="4140" spans="1:15" ht="15">
      <c r="A4140" s="14">
        <v>36910</v>
      </c>
      <c r="B4140" s="15">
        <v>5845.73</v>
      </c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7"/>
    </row>
    <row r="4141" spans="1:15" ht="15">
      <c r="A4141" s="14">
        <v>36909</v>
      </c>
      <c r="B4141" s="15">
        <v>5860.16</v>
      </c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7"/>
    </row>
    <row r="4142" spans="1:15" ht="15">
      <c r="A4142" s="14">
        <v>36908</v>
      </c>
      <c r="B4142" s="15">
        <v>5884.09</v>
      </c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7"/>
    </row>
    <row r="4143" spans="1:15" ht="15">
      <c r="A4143" s="14">
        <v>36907</v>
      </c>
      <c r="B4143" s="15">
        <v>5761.67</v>
      </c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7"/>
    </row>
    <row r="4144" spans="1:15" ht="15">
      <c r="A4144" s="14">
        <v>36906</v>
      </c>
      <c r="B4144" s="15">
        <v>5833.38</v>
      </c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7"/>
    </row>
    <row r="4145" spans="1:15" ht="15">
      <c r="A4145" s="14">
        <v>36903</v>
      </c>
      <c r="B4145" s="15">
        <v>5834.34</v>
      </c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7"/>
    </row>
    <row r="4146" spans="1:15" ht="15">
      <c r="A4146" s="14">
        <v>36902</v>
      </c>
      <c r="B4146" s="15">
        <v>5702.78</v>
      </c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7"/>
    </row>
    <row r="4147" spans="1:15" ht="15">
      <c r="A4147" s="14">
        <v>36901</v>
      </c>
      <c r="B4147" s="15">
        <v>5653.35</v>
      </c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7"/>
    </row>
    <row r="4148" spans="1:15" ht="15">
      <c r="A4148" s="14">
        <v>36900</v>
      </c>
      <c r="B4148" s="15">
        <v>5663.19</v>
      </c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7"/>
    </row>
    <row r="4149" spans="1:15" ht="15">
      <c r="A4149" s="14">
        <v>36899</v>
      </c>
      <c r="B4149" s="15">
        <v>5732.8</v>
      </c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7"/>
    </row>
    <row r="4150" spans="1:15" ht="15">
      <c r="A4150" s="14">
        <v>36896</v>
      </c>
      <c r="B4150" s="15">
        <v>5758.02</v>
      </c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7"/>
    </row>
    <row r="4151" spans="1:15" ht="15">
      <c r="A4151" s="14">
        <v>36895</v>
      </c>
      <c r="B4151" s="15">
        <v>5815.99</v>
      </c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7"/>
    </row>
    <row r="4152" spans="1:15" ht="15">
      <c r="A4152" s="14">
        <v>36894</v>
      </c>
      <c r="B4152" s="15">
        <v>5684.05</v>
      </c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7"/>
    </row>
    <row r="4153" spans="1:15" ht="15">
      <c r="A4153" s="14">
        <v>36893</v>
      </c>
      <c r="B4153" s="15">
        <v>5798.9</v>
      </c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7"/>
    </row>
    <row r="4154" spans="1:15" ht="15">
      <c r="A4154" s="14">
        <v>36889</v>
      </c>
      <c r="B4154" s="15">
        <v>5926.42</v>
      </c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7"/>
    </row>
    <row r="4155" spans="1:15" ht="15">
      <c r="A4155" s="14">
        <v>36888</v>
      </c>
      <c r="B4155" s="15">
        <v>5920.6</v>
      </c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7"/>
    </row>
    <row r="4156" spans="1:15" ht="15">
      <c r="A4156" s="14">
        <v>36887</v>
      </c>
      <c r="B4156" s="15">
        <v>5857.15</v>
      </c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7"/>
    </row>
    <row r="4157" spans="1:15" ht="15">
      <c r="A4157" s="14">
        <v>36882</v>
      </c>
      <c r="B4157" s="15">
        <v>5783.73</v>
      </c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7"/>
    </row>
    <row r="4158" spans="1:15" ht="15">
      <c r="A4158" s="14">
        <v>36881</v>
      </c>
      <c r="B4158" s="15">
        <v>5758.92</v>
      </c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7"/>
    </row>
    <row r="4159" spans="1:15" ht="15">
      <c r="A4159" s="14">
        <v>36880</v>
      </c>
      <c r="B4159" s="15">
        <v>5766.3</v>
      </c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7"/>
    </row>
    <row r="4160" spans="1:15" ht="15">
      <c r="A4160" s="14">
        <v>36879</v>
      </c>
      <c r="B4160" s="15">
        <v>5958.86</v>
      </c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7"/>
    </row>
    <row r="4161" spans="1:15" ht="15">
      <c r="A4161" s="14">
        <v>36878</v>
      </c>
      <c r="B4161" s="15">
        <v>5887.49</v>
      </c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7"/>
    </row>
    <row r="4162" spans="1:15" ht="15">
      <c r="A4162" s="14">
        <v>36875</v>
      </c>
      <c r="B4162" s="15">
        <v>5839.54</v>
      </c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7"/>
    </row>
    <row r="4163" spans="1:15" ht="15">
      <c r="A4163" s="14">
        <v>36874</v>
      </c>
      <c r="B4163" s="15">
        <v>5905.65</v>
      </c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7"/>
    </row>
    <row r="4164" spans="1:15" ht="15">
      <c r="A4164" s="14">
        <v>36873</v>
      </c>
      <c r="B4164" s="15">
        <v>5962.29</v>
      </c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7"/>
    </row>
    <row r="4165" spans="1:15" ht="15">
      <c r="A4165" s="14">
        <v>36872</v>
      </c>
      <c r="B4165" s="15">
        <v>6047.66</v>
      </c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7"/>
    </row>
    <row r="4166" spans="1:15" ht="15">
      <c r="A4166" s="14">
        <v>36871</v>
      </c>
      <c r="B4166" s="15">
        <v>6077.88</v>
      </c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7"/>
    </row>
    <row r="4167" spans="1:15" ht="15">
      <c r="A4167" s="14">
        <v>36868</v>
      </c>
      <c r="B4167" s="15">
        <v>5939.32</v>
      </c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7"/>
    </row>
    <row r="4168" spans="1:15" ht="15">
      <c r="A4168" s="14">
        <v>36867</v>
      </c>
      <c r="B4168" s="15">
        <v>5984.69</v>
      </c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7"/>
    </row>
    <row r="4169" spans="1:15" ht="15">
      <c r="A4169" s="14">
        <v>36866</v>
      </c>
      <c r="B4169" s="15">
        <v>5985.24</v>
      </c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7"/>
    </row>
    <row r="4170" spans="1:15" ht="15">
      <c r="A4170" s="14">
        <v>36865</v>
      </c>
      <c r="B4170" s="15">
        <v>5994.89</v>
      </c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7"/>
    </row>
    <row r="4171" spans="1:15" ht="15">
      <c r="A4171" s="14">
        <v>36864</v>
      </c>
      <c r="B4171" s="15">
        <v>5791.51</v>
      </c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7"/>
    </row>
    <row r="4172" spans="1:15" ht="15">
      <c r="A4172" s="14">
        <v>36861</v>
      </c>
      <c r="B4172" s="15">
        <v>5928.5</v>
      </c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7"/>
    </row>
    <row r="4173" spans="1:15" ht="15">
      <c r="A4173" s="14">
        <v>36860</v>
      </c>
      <c r="B4173" s="15">
        <v>5928.08</v>
      </c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7"/>
    </row>
    <row r="4174" spans="1:15" ht="15">
      <c r="A4174" s="14">
        <v>36859</v>
      </c>
      <c r="B4174" s="15">
        <v>6060.65</v>
      </c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7"/>
    </row>
    <row r="4175" spans="1:15" ht="15">
      <c r="A4175" s="14">
        <v>36858</v>
      </c>
      <c r="B4175" s="15">
        <v>6069.22</v>
      </c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7"/>
    </row>
    <row r="4176" spans="1:15" ht="15">
      <c r="A4176" s="14">
        <v>36857</v>
      </c>
      <c r="B4176" s="15">
        <v>6171.33</v>
      </c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7"/>
    </row>
    <row r="4177" spans="1:15" ht="15">
      <c r="A4177" s="14">
        <v>36854</v>
      </c>
      <c r="B4177" s="15">
        <v>6145.65</v>
      </c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7"/>
    </row>
    <row r="4178" spans="1:15" ht="15">
      <c r="A4178" s="14">
        <v>36853</v>
      </c>
      <c r="B4178" s="15">
        <v>6053.04</v>
      </c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7"/>
    </row>
    <row r="4179" spans="1:15" ht="15">
      <c r="A4179" s="14">
        <v>36852</v>
      </c>
      <c r="B4179" s="15">
        <v>5944.7</v>
      </c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7"/>
    </row>
    <row r="4180" spans="1:15" ht="15">
      <c r="A4180" s="14">
        <v>36851</v>
      </c>
      <c r="B4180" s="15">
        <v>6081.02</v>
      </c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7"/>
    </row>
    <row r="4181" spans="1:15" ht="15">
      <c r="A4181" s="14">
        <v>36850</v>
      </c>
      <c r="B4181" s="15">
        <v>6021.79</v>
      </c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7"/>
    </row>
    <row r="4182" spans="1:15" ht="15">
      <c r="A4182" s="14">
        <v>36847</v>
      </c>
      <c r="B4182" s="15">
        <v>6161.92</v>
      </c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7"/>
    </row>
    <row r="4183" spans="1:15" ht="15">
      <c r="A4183" s="14">
        <v>36846</v>
      </c>
      <c r="B4183" s="15">
        <v>6283.06</v>
      </c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7"/>
    </row>
    <row r="4184" spans="1:15" ht="15">
      <c r="A4184" s="14">
        <v>36845</v>
      </c>
      <c r="B4184" s="15">
        <v>6301.78</v>
      </c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7"/>
    </row>
    <row r="4185" spans="1:15" ht="15">
      <c r="A4185" s="14">
        <v>36844</v>
      </c>
      <c r="B4185" s="15">
        <v>6225.98</v>
      </c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7"/>
    </row>
    <row r="4186" spans="1:15" ht="15">
      <c r="A4186" s="14">
        <v>36843</v>
      </c>
      <c r="B4186" s="15">
        <v>6037.73</v>
      </c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7"/>
    </row>
    <row r="4187" spans="1:15" ht="15">
      <c r="A4187" s="14">
        <v>36840</v>
      </c>
      <c r="B4187" s="15">
        <v>6147.49</v>
      </c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7"/>
    </row>
    <row r="4188" spans="1:15" ht="15">
      <c r="A4188" s="14">
        <v>36839</v>
      </c>
      <c r="B4188" s="15">
        <v>6271.15</v>
      </c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7"/>
    </row>
    <row r="4189" spans="1:15" ht="15">
      <c r="A4189" s="14">
        <v>36838</v>
      </c>
      <c r="B4189" s="15">
        <v>6336.03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7"/>
    </row>
    <row r="4190" spans="1:15" ht="15">
      <c r="A4190" s="14">
        <v>36837</v>
      </c>
      <c r="B4190" s="15">
        <v>6386.07</v>
      </c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7"/>
    </row>
    <row r="4191" spans="1:15" ht="15">
      <c r="A4191" s="14">
        <v>36836</v>
      </c>
      <c r="B4191" s="15">
        <v>6352.24</v>
      </c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7"/>
    </row>
    <row r="4192" spans="1:15" ht="15">
      <c r="A4192" s="14">
        <v>36833</v>
      </c>
      <c r="B4192" s="15">
        <v>6398.92</v>
      </c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7"/>
    </row>
    <row r="4193" spans="1:15" ht="15">
      <c r="A4193" s="14">
        <v>36832</v>
      </c>
      <c r="B4193" s="15">
        <v>6400.31</v>
      </c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7"/>
    </row>
    <row r="4194" spans="1:15" ht="15">
      <c r="A4194" s="14">
        <v>36831</v>
      </c>
      <c r="B4194" s="15">
        <v>6409.05</v>
      </c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7"/>
    </row>
    <row r="4195" spans="1:15" ht="15">
      <c r="A4195" s="14">
        <v>36830</v>
      </c>
      <c r="B4195" s="15">
        <v>6397.66</v>
      </c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7"/>
    </row>
    <row r="4196" spans="1:15" ht="15">
      <c r="A4196" s="14">
        <v>36829</v>
      </c>
      <c r="B4196" s="15">
        <v>6296.84</v>
      </c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7"/>
    </row>
    <row r="4197" spans="1:15" ht="15">
      <c r="A4197" s="14">
        <v>36826</v>
      </c>
      <c r="B4197" s="15">
        <v>6268.93</v>
      </c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7"/>
    </row>
    <row r="4198" spans="1:15" ht="15">
      <c r="A4198" s="14">
        <v>36825</v>
      </c>
      <c r="B4198" s="15">
        <v>6208.42</v>
      </c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7"/>
    </row>
    <row r="4199" spans="1:15" ht="15">
      <c r="A4199" s="14">
        <v>36824</v>
      </c>
      <c r="B4199" s="15">
        <v>6277.9</v>
      </c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7"/>
    </row>
    <row r="4200" spans="1:15" ht="15">
      <c r="A4200" s="14">
        <v>36823</v>
      </c>
      <c r="B4200" s="15">
        <v>6323.74</v>
      </c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7"/>
    </row>
    <row r="4201" spans="1:15" ht="15">
      <c r="A4201" s="14">
        <v>36822</v>
      </c>
      <c r="B4201" s="15">
        <v>6182.34</v>
      </c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7"/>
    </row>
    <row r="4202" spans="1:15" ht="15">
      <c r="A4202" s="14">
        <v>36819</v>
      </c>
      <c r="B4202" s="15">
        <v>6149.44</v>
      </c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7"/>
    </row>
    <row r="4203" spans="1:15" ht="15">
      <c r="A4203" s="14">
        <v>36818</v>
      </c>
      <c r="B4203" s="15">
        <v>6066.48</v>
      </c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7"/>
    </row>
    <row r="4204" spans="1:15" ht="15">
      <c r="A4204" s="14">
        <v>36817</v>
      </c>
      <c r="B4204" s="15">
        <v>5937.35</v>
      </c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7"/>
    </row>
    <row r="4205" spans="1:15" ht="15">
      <c r="A4205" s="14">
        <v>36816</v>
      </c>
      <c r="B4205" s="15">
        <v>6067.15</v>
      </c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7"/>
    </row>
    <row r="4206" spans="1:15" ht="15">
      <c r="A4206" s="14">
        <v>36815</v>
      </c>
      <c r="B4206" s="15">
        <v>6088.04</v>
      </c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7"/>
    </row>
    <row r="4207" spans="1:15" ht="15">
      <c r="A4207" s="14">
        <v>36812</v>
      </c>
      <c r="B4207" s="15">
        <v>6064.21</v>
      </c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7"/>
    </row>
    <row r="4208" spans="1:15" ht="15">
      <c r="A4208" s="14">
        <v>36811</v>
      </c>
      <c r="B4208" s="15">
        <v>5990.7</v>
      </c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7"/>
    </row>
    <row r="4209" spans="1:15" ht="15">
      <c r="A4209" s="14">
        <v>36810</v>
      </c>
      <c r="B4209" s="15">
        <v>5956.12</v>
      </c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7"/>
    </row>
    <row r="4210" spans="1:15" ht="15">
      <c r="A4210" s="14">
        <v>36809</v>
      </c>
      <c r="B4210" s="15">
        <v>6143.3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7"/>
    </row>
    <row r="4211" spans="1:15" ht="15">
      <c r="A4211" s="14">
        <v>36808</v>
      </c>
      <c r="B4211" s="15">
        <v>6110.06</v>
      </c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7"/>
    </row>
    <row r="4212" spans="1:15" ht="15">
      <c r="A4212" s="14">
        <v>36805</v>
      </c>
      <c r="B4212" s="15">
        <v>6258.41</v>
      </c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7"/>
    </row>
    <row r="4213" spans="1:15" ht="15">
      <c r="A4213" s="14">
        <v>36804</v>
      </c>
      <c r="B4213" s="15">
        <v>6335.12</v>
      </c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7"/>
    </row>
    <row r="4214" spans="1:15" ht="15">
      <c r="A4214" s="14">
        <v>36803</v>
      </c>
      <c r="B4214" s="15">
        <v>6296.13</v>
      </c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7"/>
    </row>
    <row r="4215" spans="1:15" ht="15">
      <c r="A4215" s="14">
        <v>36802</v>
      </c>
      <c r="B4215" s="15">
        <v>6400.43</v>
      </c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7"/>
    </row>
    <row r="4216" spans="1:15" ht="15">
      <c r="A4216" s="14">
        <v>36801</v>
      </c>
      <c r="B4216" s="15">
        <v>6349.24</v>
      </c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7"/>
    </row>
    <row r="4217" spans="1:15" ht="15">
      <c r="A4217" s="14">
        <v>36798</v>
      </c>
      <c r="B4217" s="15">
        <v>6266.63</v>
      </c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7"/>
    </row>
    <row r="4218" spans="1:15" ht="15">
      <c r="A4218" s="14">
        <v>36797</v>
      </c>
      <c r="B4218" s="15">
        <v>6311.03</v>
      </c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7"/>
    </row>
    <row r="4219" spans="1:15" ht="15">
      <c r="A4219" s="14">
        <v>36796</v>
      </c>
      <c r="B4219" s="15">
        <v>6319.79</v>
      </c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7"/>
    </row>
    <row r="4220" spans="1:15" ht="15">
      <c r="A4220" s="14">
        <v>36795</v>
      </c>
      <c r="B4220" s="15">
        <v>6294.06</v>
      </c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7"/>
    </row>
    <row r="4221" spans="1:15" ht="15">
      <c r="A4221" s="14">
        <v>36794</v>
      </c>
      <c r="B4221" s="15">
        <v>6336.28</v>
      </c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7"/>
    </row>
    <row r="4222" spans="1:15" ht="15">
      <c r="A4222" s="14">
        <v>36791</v>
      </c>
      <c r="B4222" s="15">
        <v>6258.58</v>
      </c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7"/>
    </row>
    <row r="4223" spans="1:15" ht="15">
      <c r="A4223" s="14">
        <v>36790</v>
      </c>
      <c r="B4223" s="15">
        <v>6254.77</v>
      </c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7"/>
    </row>
    <row r="4224" spans="1:15" ht="15">
      <c r="A4224" s="14">
        <v>36789</v>
      </c>
      <c r="B4224" s="15">
        <v>6405.43</v>
      </c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7"/>
    </row>
    <row r="4225" spans="1:15" ht="15">
      <c r="A4225" s="14">
        <v>36788</v>
      </c>
      <c r="B4225" s="15">
        <v>6529.95</v>
      </c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7"/>
    </row>
    <row r="4226" spans="1:15" ht="15">
      <c r="A4226" s="14">
        <v>36787</v>
      </c>
      <c r="B4226" s="15">
        <v>6522.38</v>
      </c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7"/>
    </row>
    <row r="4227" spans="1:15" ht="15">
      <c r="A4227" s="14">
        <v>36784</v>
      </c>
      <c r="B4227" s="15">
        <v>6614.65</v>
      </c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7"/>
    </row>
    <row r="4228" spans="1:15" ht="15">
      <c r="A4228" s="14">
        <v>36783</v>
      </c>
      <c r="B4228" s="15">
        <v>6637.91</v>
      </c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7"/>
    </row>
    <row r="4229" spans="1:15" ht="15">
      <c r="A4229" s="14">
        <v>36782</v>
      </c>
      <c r="B4229" s="15">
        <v>6568.89</v>
      </c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7"/>
    </row>
    <row r="4230" spans="1:15" ht="15">
      <c r="A4230" s="14">
        <v>36781</v>
      </c>
      <c r="B4230" s="15">
        <v>6697.8</v>
      </c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7"/>
    </row>
    <row r="4231" spans="1:15" ht="15">
      <c r="A4231" s="14">
        <v>36780</v>
      </c>
      <c r="B4231" s="15">
        <v>6675.01</v>
      </c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7"/>
    </row>
    <row r="4232" spans="1:15" ht="15">
      <c r="A4232" s="14">
        <v>36777</v>
      </c>
      <c r="B4232" s="15">
        <v>6703.36</v>
      </c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7"/>
    </row>
    <row r="4233" spans="1:15" ht="15">
      <c r="A4233" s="14">
        <v>36776</v>
      </c>
      <c r="B4233" s="15">
        <v>6834.46</v>
      </c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7"/>
    </row>
    <row r="4234" spans="1:15" ht="15">
      <c r="A4234" s="14">
        <v>36775</v>
      </c>
      <c r="B4234" s="15">
        <v>6796.79</v>
      </c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7"/>
    </row>
    <row r="4235" spans="1:15" ht="15">
      <c r="A4235" s="14">
        <v>36774</v>
      </c>
      <c r="B4235" s="15">
        <v>6856.76</v>
      </c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7"/>
    </row>
    <row r="4236" spans="1:15" ht="15">
      <c r="A4236" s="14">
        <v>36773</v>
      </c>
      <c r="B4236" s="15">
        <v>6922.33</v>
      </c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7"/>
    </row>
    <row r="4237" spans="1:15" ht="15">
      <c r="A4237" s="14">
        <v>36770</v>
      </c>
      <c r="B4237" s="15">
        <v>6813.66</v>
      </c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7"/>
    </row>
    <row r="4238" spans="1:15" ht="15">
      <c r="A4238" s="14">
        <v>36769</v>
      </c>
      <c r="B4238" s="15">
        <v>6625.42</v>
      </c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7"/>
    </row>
    <row r="4239" spans="1:15" ht="15">
      <c r="A4239" s="14">
        <v>36768</v>
      </c>
      <c r="B4239" s="15">
        <v>6634.62</v>
      </c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7"/>
    </row>
    <row r="4240" spans="1:15" ht="15">
      <c r="A4240" s="14">
        <v>36767</v>
      </c>
      <c r="B4240" s="15">
        <v>6633.99</v>
      </c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7"/>
    </row>
    <row r="4241" spans="1:15" ht="15">
      <c r="A4241" s="14">
        <v>36766</v>
      </c>
      <c r="B4241" s="15">
        <v>6615.02</v>
      </c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7"/>
    </row>
    <row r="4242" spans="1:15" ht="15">
      <c r="A4242" s="14">
        <v>36763</v>
      </c>
      <c r="B4242" s="15">
        <v>6595.11</v>
      </c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7"/>
    </row>
    <row r="4243" spans="1:15" ht="15">
      <c r="A4243" s="14">
        <v>36762</v>
      </c>
      <c r="B4243" s="15">
        <v>6461.93</v>
      </c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7"/>
    </row>
    <row r="4244" spans="1:15" ht="15">
      <c r="A4244" s="14">
        <v>36761</v>
      </c>
      <c r="B4244" s="15">
        <v>6501.7</v>
      </c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7"/>
    </row>
    <row r="4245" spans="1:15" ht="15">
      <c r="A4245" s="14">
        <v>36760</v>
      </c>
      <c r="B4245" s="15">
        <v>6513.71</v>
      </c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7"/>
    </row>
    <row r="4246" spans="1:15" ht="15">
      <c r="A4246" s="14">
        <v>36759</v>
      </c>
      <c r="B4246" s="15">
        <v>6571.63</v>
      </c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7"/>
    </row>
    <row r="4247" spans="1:15" ht="15">
      <c r="A4247" s="14">
        <v>36756</v>
      </c>
      <c r="B4247" s="15">
        <v>6594.35</v>
      </c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7"/>
    </row>
    <row r="4248" spans="1:15" ht="15">
      <c r="A4248" s="14">
        <v>36755</v>
      </c>
      <c r="B4248" s="15">
        <v>6635.34</v>
      </c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7"/>
    </row>
    <row r="4249" spans="1:15" ht="15">
      <c r="A4249" s="14">
        <v>36754</v>
      </c>
      <c r="B4249" s="15">
        <v>6684.08</v>
      </c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7"/>
    </row>
    <row r="4250" spans="1:15" ht="15">
      <c r="A4250" s="14">
        <v>36753</v>
      </c>
      <c r="B4250" s="15">
        <v>6636.61</v>
      </c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7"/>
    </row>
    <row r="4251" spans="1:15" ht="15">
      <c r="A4251" s="14">
        <v>36752</v>
      </c>
      <c r="B4251" s="15">
        <v>6609.36</v>
      </c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7"/>
    </row>
    <row r="4252" spans="1:15" ht="15">
      <c r="A4252" s="14">
        <v>36749</v>
      </c>
      <c r="B4252" s="15">
        <v>6553</v>
      </c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7"/>
    </row>
    <row r="4253" spans="1:15" ht="15">
      <c r="A4253" s="14">
        <v>36748</v>
      </c>
      <c r="B4253" s="15">
        <v>6562.54</v>
      </c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7"/>
    </row>
    <row r="4254" spans="1:15" ht="15">
      <c r="A4254" s="14">
        <v>36747</v>
      </c>
      <c r="B4254" s="15">
        <v>6570.18</v>
      </c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7"/>
    </row>
    <row r="4255" spans="1:15" ht="15">
      <c r="A4255" s="14">
        <v>36746</v>
      </c>
      <c r="B4255" s="15">
        <v>6532.44</v>
      </c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7"/>
    </row>
    <row r="4256" spans="1:15" ht="15">
      <c r="A4256" s="14">
        <v>36745</v>
      </c>
      <c r="B4256" s="15">
        <v>6519.04</v>
      </c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7"/>
    </row>
    <row r="4257" spans="1:15" ht="15">
      <c r="A4257" s="14">
        <v>36742</v>
      </c>
      <c r="B4257" s="15">
        <v>6461.35</v>
      </c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7"/>
    </row>
    <row r="4258" spans="1:15" ht="15">
      <c r="A4258" s="14">
        <v>36741</v>
      </c>
      <c r="B4258" s="15">
        <v>6354.93</v>
      </c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7"/>
    </row>
    <row r="4259" spans="1:15" ht="15">
      <c r="A4259" s="14">
        <v>36740</v>
      </c>
      <c r="B4259" s="15">
        <v>6529.91</v>
      </c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7"/>
    </row>
    <row r="4260" spans="1:15" ht="15">
      <c r="A4260" s="14">
        <v>36739</v>
      </c>
      <c r="B4260" s="15">
        <v>6532.29</v>
      </c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7"/>
    </row>
    <row r="4261" spans="1:15" ht="15">
      <c r="A4261" s="14">
        <v>36738</v>
      </c>
      <c r="B4261" s="15">
        <v>6542.49</v>
      </c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7"/>
    </row>
    <row r="4262" spans="1:15" ht="15">
      <c r="A4262" s="14">
        <v>36735</v>
      </c>
      <c r="B4262" s="15">
        <v>6415.72</v>
      </c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7"/>
    </row>
    <row r="4263" spans="1:15" ht="15">
      <c r="A4263" s="14">
        <v>36734</v>
      </c>
      <c r="B4263" s="15">
        <v>6511.53</v>
      </c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7"/>
    </row>
    <row r="4264" spans="1:15" ht="15">
      <c r="A4264" s="14">
        <v>36733</v>
      </c>
      <c r="B4264" s="15">
        <v>6493</v>
      </c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7"/>
    </row>
    <row r="4265" spans="1:15" ht="15">
      <c r="A4265" s="14">
        <v>36732</v>
      </c>
      <c r="B4265" s="15">
        <v>6463.91</v>
      </c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7"/>
    </row>
    <row r="4266" spans="1:15" ht="15">
      <c r="A4266" s="14">
        <v>36731</v>
      </c>
      <c r="B4266" s="15">
        <v>6502.57</v>
      </c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7"/>
    </row>
    <row r="4267" spans="1:15" ht="15">
      <c r="A4267" s="14">
        <v>36728</v>
      </c>
      <c r="B4267" s="15">
        <v>6464.12</v>
      </c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7"/>
    </row>
    <row r="4268" spans="1:15" ht="15">
      <c r="A4268" s="14">
        <v>36727</v>
      </c>
      <c r="B4268" s="15">
        <v>6563.77</v>
      </c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7"/>
    </row>
    <row r="4269" spans="1:15" ht="15">
      <c r="A4269" s="14">
        <v>36726</v>
      </c>
      <c r="B4269" s="15">
        <v>6495.11</v>
      </c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7"/>
    </row>
    <row r="4270" spans="1:15" ht="15">
      <c r="A4270" s="14">
        <v>36725</v>
      </c>
      <c r="B4270" s="15">
        <v>6514.54</v>
      </c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7"/>
    </row>
    <row r="4271" spans="1:15" ht="15">
      <c r="A4271" s="14">
        <v>36724</v>
      </c>
      <c r="B4271" s="15">
        <v>6619.25</v>
      </c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7"/>
    </row>
    <row r="4272" spans="1:15" ht="15">
      <c r="A4272" s="14">
        <v>36720</v>
      </c>
      <c r="B4272" s="15">
        <v>6570.36</v>
      </c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7"/>
    </row>
    <row r="4273" spans="1:15" ht="15">
      <c r="A4273" s="14">
        <v>36719</v>
      </c>
      <c r="B4273" s="15">
        <v>6536.51</v>
      </c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7"/>
    </row>
    <row r="4274" spans="1:15" ht="15">
      <c r="A4274" s="14">
        <v>36718</v>
      </c>
      <c r="B4274" s="15">
        <v>6490.35</v>
      </c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7"/>
    </row>
    <row r="4275" spans="1:15" ht="15">
      <c r="A4275" s="14">
        <v>36717</v>
      </c>
      <c r="B4275" s="15">
        <v>6487.42</v>
      </c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7"/>
    </row>
    <row r="4276" spans="1:15" ht="15">
      <c r="A4276" s="14">
        <v>36714</v>
      </c>
      <c r="B4276" s="15">
        <v>6565.97</v>
      </c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7"/>
    </row>
    <row r="4277" spans="1:15" ht="15">
      <c r="A4277" s="14">
        <v>36713</v>
      </c>
      <c r="B4277" s="15">
        <v>6453.97</v>
      </c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7"/>
    </row>
    <row r="4278" spans="1:15" ht="15">
      <c r="A4278" s="14">
        <v>36712</v>
      </c>
      <c r="B4278" s="15">
        <v>6462.7</v>
      </c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7"/>
    </row>
    <row r="4279" spans="1:15" ht="15">
      <c r="A4279" s="14">
        <v>36711</v>
      </c>
      <c r="B4279" s="15">
        <v>6494.77</v>
      </c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7"/>
    </row>
    <row r="4280" spans="1:15" ht="15">
      <c r="A4280" s="14">
        <v>36710</v>
      </c>
      <c r="B4280" s="15">
        <v>6508.47</v>
      </c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7"/>
    </row>
    <row r="4281" spans="1:15" ht="15">
      <c r="A4281" s="14">
        <v>36707</v>
      </c>
      <c r="B4281" s="15">
        <v>6446.54</v>
      </c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7"/>
    </row>
    <row r="4282" spans="1:15" ht="15">
      <c r="A4282" s="14">
        <v>36706</v>
      </c>
      <c r="B4282" s="15">
        <v>6400.82</v>
      </c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7"/>
    </row>
    <row r="4283" spans="1:15" ht="15">
      <c r="A4283" s="14">
        <v>36705</v>
      </c>
      <c r="B4283" s="15">
        <v>6607.96</v>
      </c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7"/>
    </row>
    <row r="4284" spans="1:15" ht="15">
      <c r="A4284" s="14">
        <v>36704</v>
      </c>
      <c r="B4284" s="15">
        <v>6568.09</v>
      </c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7"/>
    </row>
    <row r="4285" spans="1:15" ht="15">
      <c r="A4285" s="14">
        <v>36703</v>
      </c>
      <c r="B4285" s="15">
        <v>6586.26</v>
      </c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7"/>
    </row>
    <row r="4286" spans="1:15" ht="15">
      <c r="A4286" s="14">
        <v>36700</v>
      </c>
      <c r="B4286" s="15">
        <v>6545.35</v>
      </c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7"/>
    </row>
    <row r="4287" spans="1:15" ht="15">
      <c r="A4287" s="14">
        <v>36699</v>
      </c>
      <c r="B4287" s="15">
        <v>6474.88</v>
      </c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7"/>
    </row>
    <row r="4288" spans="1:15" ht="15">
      <c r="A4288" s="14">
        <v>36698</v>
      </c>
      <c r="B4288" s="15">
        <v>6490.76</v>
      </c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7"/>
    </row>
    <row r="4289" spans="1:15" ht="15">
      <c r="A4289" s="14">
        <v>36697</v>
      </c>
      <c r="B4289" s="15">
        <v>6554.92</v>
      </c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7"/>
    </row>
    <row r="4290" spans="1:15" ht="15">
      <c r="A4290" s="14">
        <v>36696</v>
      </c>
      <c r="B4290" s="15">
        <v>6505.16</v>
      </c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7"/>
    </row>
    <row r="4291" spans="1:15" ht="15">
      <c r="A4291" s="14">
        <v>36693</v>
      </c>
      <c r="B4291" s="15">
        <v>6456.26</v>
      </c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7"/>
    </row>
    <row r="4292" spans="1:15" ht="15">
      <c r="A4292" s="14">
        <v>36692</v>
      </c>
      <c r="B4292" s="15">
        <v>6512.98</v>
      </c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7"/>
    </row>
    <row r="4293" spans="1:15" ht="15">
      <c r="A4293" s="14">
        <v>36691</v>
      </c>
      <c r="B4293" s="15">
        <v>6608.1</v>
      </c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7"/>
    </row>
    <row r="4294" spans="1:15" ht="15">
      <c r="A4294" s="14">
        <v>36690</v>
      </c>
      <c r="B4294" s="15">
        <v>6532.84</v>
      </c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7"/>
    </row>
    <row r="4295" spans="1:15" ht="15">
      <c r="A4295" s="14">
        <v>36686</v>
      </c>
      <c r="B4295" s="15">
        <v>6549.05</v>
      </c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7"/>
    </row>
    <row r="4296" spans="1:15" ht="15">
      <c r="A4296" s="14">
        <v>36685</v>
      </c>
      <c r="B4296" s="15">
        <v>6523.66</v>
      </c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7"/>
    </row>
    <row r="4297" spans="1:15" ht="15">
      <c r="A4297" s="14">
        <v>36684</v>
      </c>
      <c r="B4297" s="15">
        <v>6498.5</v>
      </c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7"/>
    </row>
    <row r="4298" spans="1:15" ht="15">
      <c r="A4298" s="14">
        <v>36683</v>
      </c>
      <c r="B4298" s="15">
        <v>6589.77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7"/>
    </row>
    <row r="4299" spans="1:15" ht="15">
      <c r="A4299" s="14">
        <v>36682</v>
      </c>
      <c r="B4299" s="15">
        <v>6656.26</v>
      </c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7"/>
    </row>
    <row r="4300" spans="1:15" ht="15">
      <c r="A4300" s="14">
        <v>36679</v>
      </c>
      <c r="B4300" s="15">
        <v>6673.52</v>
      </c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7"/>
    </row>
    <row r="4301" spans="1:15" ht="15">
      <c r="A4301" s="14">
        <v>36678</v>
      </c>
      <c r="B4301" s="15">
        <v>6599.71</v>
      </c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7"/>
    </row>
    <row r="4302" spans="1:15" ht="15">
      <c r="A4302" s="14">
        <v>36677</v>
      </c>
      <c r="B4302" s="15">
        <v>6426.26</v>
      </c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7"/>
    </row>
    <row r="4303" spans="1:15" ht="15">
      <c r="A4303" s="14">
        <v>36676</v>
      </c>
      <c r="B4303" s="15">
        <v>6325.49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7"/>
    </row>
    <row r="4304" spans="1:15" ht="15">
      <c r="A4304" s="14">
        <v>36675</v>
      </c>
      <c r="B4304" s="15">
        <v>6205.13</v>
      </c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7"/>
    </row>
    <row r="4305" spans="1:15" ht="15">
      <c r="A4305" s="14">
        <v>36672</v>
      </c>
      <c r="B4305" s="15">
        <v>6129.15</v>
      </c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7"/>
    </row>
    <row r="4306" spans="1:15" ht="15">
      <c r="A4306" s="14">
        <v>36671</v>
      </c>
      <c r="B4306" s="15">
        <v>6129.66</v>
      </c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7"/>
    </row>
    <row r="4307" spans="1:15" ht="15">
      <c r="A4307" s="14">
        <v>36670</v>
      </c>
      <c r="B4307" s="15">
        <v>6027.1</v>
      </c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7"/>
    </row>
    <row r="4308" spans="1:15" ht="15">
      <c r="A4308" s="14">
        <v>36669</v>
      </c>
      <c r="B4308" s="15">
        <v>6148.56</v>
      </c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7"/>
    </row>
    <row r="4309" spans="1:15" ht="15">
      <c r="A4309" s="14">
        <v>36668</v>
      </c>
      <c r="B4309" s="15">
        <v>6094.17</v>
      </c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7"/>
    </row>
    <row r="4310" spans="1:15" ht="15">
      <c r="A4310" s="14">
        <v>36665</v>
      </c>
      <c r="B4310" s="15">
        <v>6196.05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7"/>
    </row>
    <row r="4311" spans="1:15" ht="15">
      <c r="A4311" s="14">
        <v>36664</v>
      </c>
      <c r="B4311" s="15">
        <v>6451.97</v>
      </c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7"/>
    </row>
    <row r="4312" spans="1:15" ht="15">
      <c r="A4312" s="14">
        <v>36663</v>
      </c>
      <c r="B4312" s="15">
        <v>6453.05</v>
      </c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7"/>
    </row>
    <row r="4313" spans="1:15" ht="15">
      <c r="A4313" s="14">
        <v>36662</v>
      </c>
      <c r="B4313" s="15">
        <v>6557.39</v>
      </c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7"/>
    </row>
    <row r="4314" spans="1:15" ht="15">
      <c r="A4314" s="14">
        <v>36661</v>
      </c>
      <c r="B4314" s="15">
        <v>6392.27</v>
      </c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7"/>
    </row>
    <row r="4315" spans="1:15" ht="15">
      <c r="A4315" s="14">
        <v>36658</v>
      </c>
      <c r="B4315" s="15">
        <v>6449.27</v>
      </c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7"/>
    </row>
    <row r="4316" spans="1:15" ht="15">
      <c r="A4316" s="14">
        <v>36657</v>
      </c>
      <c r="B4316" s="15">
        <v>6380.13</v>
      </c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7"/>
    </row>
    <row r="4317" spans="1:15" ht="15">
      <c r="A4317" s="14">
        <v>36656</v>
      </c>
      <c r="B4317" s="15">
        <v>6263.34</v>
      </c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7"/>
    </row>
    <row r="4318" spans="1:15" ht="15">
      <c r="A4318" s="14">
        <v>36655</v>
      </c>
      <c r="B4318" s="15">
        <v>6369.61</v>
      </c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7"/>
    </row>
    <row r="4319" spans="1:15" ht="15">
      <c r="A4319" s="14">
        <v>36654</v>
      </c>
      <c r="B4319" s="15">
        <v>6514.42</v>
      </c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7"/>
    </row>
    <row r="4320" spans="1:15" ht="15">
      <c r="A4320" s="14">
        <v>36651</v>
      </c>
      <c r="B4320" s="15">
        <v>6545.76</v>
      </c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7"/>
    </row>
    <row r="4321" spans="1:15" ht="15">
      <c r="A4321" s="14">
        <v>36650</v>
      </c>
      <c r="B4321" s="15">
        <v>6491.74</v>
      </c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7"/>
    </row>
    <row r="4322" spans="1:15" ht="15">
      <c r="A4322" s="14">
        <v>36649</v>
      </c>
      <c r="B4322" s="15">
        <v>6435.65</v>
      </c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7"/>
    </row>
    <row r="4323" spans="1:15" ht="15">
      <c r="A4323" s="14">
        <v>36648</v>
      </c>
      <c r="B4323" s="15">
        <v>6562.41</v>
      </c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7"/>
    </row>
    <row r="4324" spans="1:15" ht="15">
      <c r="A4324" s="14">
        <v>36644</v>
      </c>
      <c r="B4324" s="15">
        <v>6419.72</v>
      </c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7"/>
    </row>
    <row r="4325" spans="1:15" ht="15">
      <c r="A4325" s="14">
        <v>36643</v>
      </c>
      <c r="B4325" s="15">
        <v>6247.86</v>
      </c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7"/>
    </row>
    <row r="4326" spans="1:15" ht="15">
      <c r="A4326" s="14">
        <v>36642</v>
      </c>
      <c r="B4326" s="15">
        <v>6390.87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7"/>
    </row>
    <row r="4327" spans="1:15" ht="15">
      <c r="A4327" s="14">
        <v>36641</v>
      </c>
      <c r="B4327" s="15">
        <v>6320.29</v>
      </c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7"/>
    </row>
    <row r="4328" spans="1:15" ht="15">
      <c r="A4328" s="14">
        <v>36636</v>
      </c>
      <c r="B4328" s="15">
        <v>6234.51</v>
      </c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7"/>
    </row>
    <row r="4329" spans="1:15" ht="15">
      <c r="A4329" s="14">
        <v>36635</v>
      </c>
      <c r="B4329" s="15">
        <v>6166.46</v>
      </c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7"/>
    </row>
    <row r="4330" spans="1:15" ht="15">
      <c r="A4330" s="14">
        <v>36634</v>
      </c>
      <c r="B4330" s="15">
        <v>6147.44</v>
      </c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7"/>
    </row>
    <row r="4331" spans="1:15" ht="15">
      <c r="A4331" s="14">
        <v>36633</v>
      </c>
      <c r="B4331" s="15">
        <v>6060.54</v>
      </c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7"/>
    </row>
    <row r="4332" spans="1:15" ht="15">
      <c r="A4332" s="14">
        <v>36630</v>
      </c>
      <c r="B4332" s="15">
        <v>6065.71</v>
      </c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7"/>
    </row>
    <row r="4333" spans="1:15" ht="15">
      <c r="A4333" s="14">
        <v>36629</v>
      </c>
      <c r="B4333" s="15">
        <v>6264.34</v>
      </c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7"/>
    </row>
    <row r="4334" spans="1:15" ht="15">
      <c r="A4334" s="14">
        <v>36628</v>
      </c>
      <c r="B4334" s="15">
        <v>6238.7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7"/>
    </row>
    <row r="4335" spans="1:15" ht="15">
      <c r="A4335" s="14">
        <v>36627</v>
      </c>
      <c r="B4335" s="15">
        <v>6261.42</v>
      </c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7"/>
    </row>
    <row r="4336" spans="1:15" ht="15">
      <c r="A4336" s="14">
        <v>36626</v>
      </c>
      <c r="B4336" s="15">
        <v>6364.9</v>
      </c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7"/>
    </row>
    <row r="4337" spans="1:15" ht="15">
      <c r="A4337" s="14">
        <v>36623</v>
      </c>
      <c r="B4337" s="15">
        <v>6308.04</v>
      </c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7"/>
    </row>
    <row r="4338" spans="1:15" ht="15">
      <c r="A4338" s="14">
        <v>36622</v>
      </c>
      <c r="B4338" s="15">
        <v>6224.02</v>
      </c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7"/>
    </row>
    <row r="4339" spans="1:15" ht="15">
      <c r="A4339" s="14">
        <v>36621</v>
      </c>
      <c r="B4339" s="15">
        <v>6036.94</v>
      </c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7"/>
    </row>
    <row r="4340" spans="1:15" ht="15">
      <c r="A4340" s="14">
        <v>36620</v>
      </c>
      <c r="B4340" s="15">
        <v>6221.94</v>
      </c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7"/>
    </row>
    <row r="4341" spans="1:15" ht="15">
      <c r="A4341" s="14">
        <v>36619</v>
      </c>
      <c r="B4341" s="15">
        <v>6130.27</v>
      </c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7"/>
    </row>
    <row r="4342" spans="1:15" ht="15">
      <c r="A4342" s="14">
        <v>36616</v>
      </c>
      <c r="B4342" s="15">
        <v>6286.05</v>
      </c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7"/>
    </row>
    <row r="4343" spans="1:15" ht="15">
      <c r="A4343" s="14">
        <v>36615</v>
      </c>
      <c r="B4343" s="15">
        <v>6313.82</v>
      </c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7"/>
    </row>
    <row r="4344" spans="1:15" ht="15">
      <c r="A4344" s="14">
        <v>36614</v>
      </c>
      <c r="B4344" s="15">
        <v>6505.48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7"/>
    </row>
    <row r="4345" spans="1:15" ht="15">
      <c r="A4345" s="14">
        <v>36613</v>
      </c>
      <c r="B4345" s="15">
        <v>6524.3</v>
      </c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7"/>
    </row>
    <row r="4346" spans="1:15" ht="15">
      <c r="A4346" s="14">
        <v>36612</v>
      </c>
      <c r="B4346" s="15">
        <v>6450.85</v>
      </c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7"/>
    </row>
    <row r="4347" spans="1:15" ht="15">
      <c r="A4347" s="14">
        <v>36609</v>
      </c>
      <c r="B4347" s="15">
        <v>6364.26</v>
      </c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7"/>
    </row>
    <row r="4348" spans="1:15" ht="15">
      <c r="A4348" s="14">
        <v>36608</v>
      </c>
      <c r="B4348" s="15">
        <v>6268.31</v>
      </c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7"/>
    </row>
    <row r="4349" spans="1:15" ht="15">
      <c r="A4349" s="14">
        <v>36607</v>
      </c>
      <c r="B4349" s="15">
        <v>6279.29</v>
      </c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7"/>
    </row>
    <row r="4350" spans="1:15" ht="15">
      <c r="A4350" s="14">
        <v>36606</v>
      </c>
      <c r="B4350" s="15">
        <v>6320.87</v>
      </c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7"/>
    </row>
    <row r="4351" spans="1:15" ht="15">
      <c r="A4351" s="14">
        <v>36605</v>
      </c>
      <c r="B4351" s="15">
        <v>6352.51</v>
      </c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7"/>
    </row>
    <row r="4352" spans="1:15" ht="15">
      <c r="A4352" s="14">
        <v>36602</v>
      </c>
      <c r="B4352" s="15">
        <v>6304.28</v>
      </c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7"/>
    </row>
    <row r="4353" spans="1:15" ht="15">
      <c r="A4353" s="14">
        <v>36601</v>
      </c>
      <c r="B4353" s="15">
        <v>6258.53</v>
      </c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7"/>
    </row>
    <row r="4354" spans="1:15" ht="15">
      <c r="A4354" s="14">
        <v>36600</v>
      </c>
      <c r="B4354" s="15">
        <v>6188.94</v>
      </c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7"/>
    </row>
    <row r="4355" spans="1:15" ht="15">
      <c r="A4355" s="14">
        <v>36599</v>
      </c>
      <c r="B4355" s="15">
        <v>6350.35</v>
      </c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7"/>
    </row>
    <row r="4356" spans="1:15" ht="15">
      <c r="A4356" s="14">
        <v>36598</v>
      </c>
      <c r="B4356" s="15">
        <v>6336.93</v>
      </c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7"/>
    </row>
    <row r="4357" spans="1:15" ht="15">
      <c r="A4357" s="14">
        <v>36595</v>
      </c>
      <c r="B4357" s="15">
        <v>6510.28</v>
      </c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7"/>
    </row>
    <row r="4358" spans="1:15" ht="15">
      <c r="A4358" s="14">
        <v>36594</v>
      </c>
      <c r="B4358" s="15">
        <v>6423.43</v>
      </c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7"/>
    </row>
    <row r="4359" spans="1:15" ht="15">
      <c r="A4359" s="14">
        <v>36593</v>
      </c>
      <c r="B4359" s="15">
        <v>6344.97</v>
      </c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7"/>
    </row>
    <row r="4360" spans="1:15" ht="15">
      <c r="A4360" s="14">
        <v>36592</v>
      </c>
      <c r="B4360" s="15">
        <v>6441.85</v>
      </c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7"/>
    </row>
    <row r="4361" spans="1:15" ht="15">
      <c r="A4361" s="14">
        <v>36591</v>
      </c>
      <c r="B4361" s="15">
        <v>6545.98</v>
      </c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7"/>
    </row>
    <row r="4362" spans="1:15" ht="15">
      <c r="A4362" s="14">
        <v>36588</v>
      </c>
      <c r="B4362" s="15">
        <v>6514.11</v>
      </c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7"/>
    </row>
    <row r="4363" spans="1:15" ht="15">
      <c r="A4363" s="14">
        <v>36587</v>
      </c>
      <c r="B4363" s="15">
        <v>6477.55</v>
      </c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7"/>
    </row>
    <row r="4364" spans="1:15" ht="15">
      <c r="A4364" s="14">
        <v>36586</v>
      </c>
      <c r="B4364" s="15">
        <v>6256.32</v>
      </c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7"/>
    </row>
    <row r="4365" spans="1:15" ht="15">
      <c r="A4365" s="14">
        <v>36585</v>
      </c>
      <c r="B4365" s="15">
        <v>6190.96</v>
      </c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7"/>
    </row>
    <row r="4366" spans="1:15" ht="15">
      <c r="A4366" s="14">
        <v>36584</v>
      </c>
      <c r="B4366" s="15">
        <v>6102.73</v>
      </c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7"/>
    </row>
    <row r="4367" spans="1:15" ht="15">
      <c r="A4367" s="14">
        <v>36581</v>
      </c>
      <c r="B4367" s="15">
        <v>6188.64</v>
      </c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7"/>
    </row>
    <row r="4368" spans="1:15" ht="15">
      <c r="A4368" s="14">
        <v>36580</v>
      </c>
      <c r="B4368" s="15">
        <v>6078.78</v>
      </c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7"/>
    </row>
    <row r="4369" spans="1:15" ht="15">
      <c r="A4369" s="14">
        <v>36579</v>
      </c>
      <c r="B4369" s="15">
        <v>6031.25</v>
      </c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7"/>
    </row>
    <row r="4370" spans="1:15" ht="15">
      <c r="A4370" s="14">
        <v>36578</v>
      </c>
      <c r="B4370" s="15">
        <v>5963.31</v>
      </c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7"/>
    </row>
    <row r="4371" spans="1:15" ht="15">
      <c r="A4371" s="14">
        <v>36577</v>
      </c>
      <c r="B4371" s="15">
        <v>5967.28</v>
      </c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7"/>
    </row>
    <row r="4372" spans="1:15" ht="15">
      <c r="A4372" s="14">
        <v>36574</v>
      </c>
      <c r="B4372" s="15">
        <v>6062.72</v>
      </c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7"/>
    </row>
    <row r="4373" spans="1:15" ht="15">
      <c r="A4373" s="14">
        <v>36573</v>
      </c>
      <c r="B4373" s="15">
        <v>6154.96</v>
      </c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7"/>
    </row>
    <row r="4374" spans="1:15" ht="15">
      <c r="A4374" s="14">
        <v>36572</v>
      </c>
      <c r="B4374" s="15">
        <v>6046.27</v>
      </c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7"/>
    </row>
    <row r="4375" spans="1:15" ht="15">
      <c r="A4375" s="14">
        <v>36571</v>
      </c>
      <c r="B4375" s="15">
        <v>6092.63</v>
      </c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7"/>
    </row>
    <row r="4376" spans="1:15" ht="15">
      <c r="A4376" s="14">
        <v>36570</v>
      </c>
      <c r="B4376" s="15">
        <v>6268.32</v>
      </c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7"/>
    </row>
    <row r="4377" spans="1:15" ht="15">
      <c r="A4377" s="14">
        <v>36567</v>
      </c>
      <c r="B4377" s="15">
        <v>6287.01</v>
      </c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7"/>
    </row>
    <row r="4378" spans="1:15" ht="15">
      <c r="A4378" s="14">
        <v>36566</v>
      </c>
      <c r="B4378" s="15">
        <v>6207.52</v>
      </c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7"/>
    </row>
    <row r="4379" spans="1:15" ht="15">
      <c r="A4379" s="14">
        <v>36565</v>
      </c>
      <c r="B4379" s="15">
        <v>6271.6</v>
      </c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7"/>
    </row>
    <row r="4380" spans="1:15" ht="15">
      <c r="A4380" s="14">
        <v>36564</v>
      </c>
      <c r="B4380" s="15">
        <v>6297.66</v>
      </c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7"/>
    </row>
    <row r="4381" spans="1:15" ht="15">
      <c r="A4381" s="14">
        <v>36563</v>
      </c>
      <c r="B4381" s="15">
        <v>6203.58</v>
      </c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7"/>
    </row>
    <row r="4382" spans="1:15" ht="15">
      <c r="A4382" s="14">
        <v>36560</v>
      </c>
      <c r="B4382" s="15">
        <v>6275.72</v>
      </c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7"/>
    </row>
    <row r="4383" spans="1:15" ht="15">
      <c r="A4383" s="14">
        <v>36559</v>
      </c>
      <c r="B4383" s="15">
        <v>6149.67</v>
      </c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7"/>
    </row>
    <row r="4384" spans="1:15" ht="15">
      <c r="A4384" s="14">
        <v>36558</v>
      </c>
      <c r="B4384" s="15">
        <v>5946.86</v>
      </c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7"/>
    </row>
    <row r="4385" spans="1:15" ht="15">
      <c r="A4385" s="14">
        <v>36557</v>
      </c>
      <c r="B4385" s="15">
        <v>5773.42</v>
      </c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7"/>
    </row>
    <row r="4386" spans="1:15" ht="15">
      <c r="A4386" s="14">
        <v>36556</v>
      </c>
      <c r="B4386" s="15">
        <v>5659.81</v>
      </c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7"/>
    </row>
    <row r="4387" spans="1:15" ht="15">
      <c r="A4387" s="14">
        <v>36553</v>
      </c>
      <c r="B4387" s="15">
        <v>5731.05</v>
      </c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7"/>
    </row>
    <row r="4388" spans="1:15" ht="15">
      <c r="A4388" s="14">
        <v>36552</v>
      </c>
      <c r="B4388" s="15">
        <v>5688.35</v>
      </c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7"/>
    </row>
    <row r="4389" spans="1:15" ht="15">
      <c r="A4389" s="14">
        <v>36551</v>
      </c>
      <c r="B4389" s="15">
        <v>5646.32</v>
      </c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7"/>
    </row>
    <row r="4390" spans="1:15" ht="15">
      <c r="A4390" s="14">
        <v>36550</v>
      </c>
      <c r="B4390" s="15">
        <v>5597.5</v>
      </c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7"/>
    </row>
    <row r="4391" spans="1:15" ht="15">
      <c r="A4391" s="14">
        <v>36549</v>
      </c>
      <c r="B4391" s="15">
        <v>5690.86</v>
      </c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7"/>
    </row>
    <row r="4392" spans="1:15" ht="15">
      <c r="A4392" s="14">
        <v>36546</v>
      </c>
      <c r="B4392" s="15">
        <v>5681.32</v>
      </c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7"/>
    </row>
    <row r="4393" spans="1:15" ht="15">
      <c r="A4393" s="14">
        <v>36545</v>
      </c>
      <c r="B4393" s="15">
        <v>5709.74</v>
      </c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7"/>
    </row>
    <row r="4394" spans="1:15" ht="15">
      <c r="A4394" s="14">
        <v>36544</v>
      </c>
      <c r="B4394" s="15">
        <v>5649.46</v>
      </c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7"/>
    </row>
    <row r="4395" spans="1:15" ht="15">
      <c r="A4395" s="14">
        <v>36543</v>
      </c>
      <c r="B4395" s="15">
        <v>5672.95</v>
      </c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7"/>
    </row>
    <row r="4396" spans="1:15" ht="15">
      <c r="A4396" s="14">
        <v>36542</v>
      </c>
      <c r="B4396" s="15">
        <v>5842.78</v>
      </c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7"/>
    </row>
    <row r="4397" spans="1:15" ht="15">
      <c r="A4397" s="14">
        <v>36539</v>
      </c>
      <c r="B4397" s="15">
        <v>5787.44</v>
      </c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7"/>
    </row>
    <row r="4398" spans="1:15" ht="15">
      <c r="A4398" s="14">
        <v>36538</v>
      </c>
      <c r="B4398" s="15">
        <v>5633.24</v>
      </c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7"/>
    </row>
    <row r="4399" spans="1:15" ht="15">
      <c r="A4399" s="14">
        <v>36537</v>
      </c>
      <c r="B4399" s="15">
        <v>5582.5</v>
      </c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7"/>
    </row>
    <row r="4400" spans="1:15" ht="15">
      <c r="A4400" s="14">
        <v>36536</v>
      </c>
      <c r="B4400" s="15">
        <v>5613.9</v>
      </c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7"/>
    </row>
    <row r="4401" spans="1:15" ht="15">
      <c r="A4401" s="14">
        <v>36535</v>
      </c>
      <c r="B4401" s="15">
        <v>5646.12</v>
      </c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7"/>
    </row>
    <row r="4402" spans="1:15" ht="15">
      <c r="A4402" s="14">
        <v>36532</v>
      </c>
      <c r="B4402" s="15">
        <v>5539.61</v>
      </c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7"/>
    </row>
    <row r="4403" spans="1:15" ht="15">
      <c r="A4403" s="14">
        <v>36531</v>
      </c>
      <c r="B4403" s="15">
        <v>5450.11</v>
      </c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7"/>
    </row>
    <row r="4404" spans="1:15" ht="15">
      <c r="A4404" s="14">
        <v>36530</v>
      </c>
      <c r="B4404" s="15">
        <v>5479.7</v>
      </c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7"/>
    </row>
    <row r="4405" spans="1:15" ht="15">
      <c r="A4405" s="14">
        <v>36529</v>
      </c>
      <c r="B4405" s="15">
        <v>5672.02</v>
      </c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7"/>
    </row>
    <row r="4406" spans="1:15" ht="15">
      <c r="A4406" s="14">
        <v>36528</v>
      </c>
      <c r="B4406" s="15">
        <v>5917.37</v>
      </c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7"/>
    </row>
    <row r="4407" spans="1:15" ht="15">
      <c r="A4407" s="14">
        <v>36524</v>
      </c>
      <c r="B4407" s="15">
        <v>5958.32</v>
      </c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7"/>
    </row>
    <row r="4408" spans="1:15" ht="15">
      <c r="A4408" s="14">
        <v>36523</v>
      </c>
      <c r="B4408" s="15">
        <v>5837.75</v>
      </c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7"/>
    </row>
    <row r="4409" spans="1:15" ht="15">
      <c r="A4409" s="14">
        <v>36522</v>
      </c>
      <c r="B4409" s="15">
        <v>5827.08</v>
      </c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7"/>
    </row>
    <row r="4410" spans="1:15" ht="15">
      <c r="A4410" s="14">
        <v>36521</v>
      </c>
      <c r="B4410" s="15">
        <v>5834.47</v>
      </c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7"/>
    </row>
    <row r="4411" spans="1:15" ht="15">
      <c r="A4411" s="14">
        <v>36518</v>
      </c>
      <c r="B4411" s="15">
        <v>5852.5</v>
      </c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7"/>
    </row>
    <row r="4412" spans="1:15" ht="15">
      <c r="A4412" s="14">
        <v>36517</v>
      </c>
      <c r="B4412" s="15">
        <v>5731.35</v>
      </c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7"/>
    </row>
    <row r="4413" spans="1:15" ht="15">
      <c r="A4413" s="14">
        <v>36516</v>
      </c>
      <c r="B4413" s="15">
        <v>5621.29</v>
      </c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7"/>
    </row>
    <row r="4414" spans="1:15" ht="15">
      <c r="A4414" s="14">
        <v>36515</v>
      </c>
      <c r="B4414" s="15">
        <v>5529.24</v>
      </c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7"/>
    </row>
    <row r="4415" spans="1:15" ht="15">
      <c r="A4415" s="14">
        <v>36514</v>
      </c>
      <c r="B4415" s="15">
        <v>5521.11</v>
      </c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7"/>
    </row>
    <row r="4416" spans="1:15" ht="15">
      <c r="A4416" s="14">
        <v>36511</v>
      </c>
      <c r="B4416" s="15">
        <v>5502.4</v>
      </c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7"/>
    </row>
    <row r="4417" spans="1:15" ht="15">
      <c r="A4417" s="14">
        <v>36510</v>
      </c>
      <c r="B4417" s="15">
        <v>5540.16</v>
      </c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7"/>
    </row>
    <row r="4418" spans="1:15" ht="15">
      <c r="A4418" s="14">
        <v>36509</v>
      </c>
      <c r="B4418" s="15">
        <v>5530.13</v>
      </c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7"/>
    </row>
    <row r="4419" spans="1:15" ht="15">
      <c r="A4419" s="14">
        <v>36508</v>
      </c>
      <c r="B4419" s="15">
        <v>5564.47</v>
      </c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7"/>
    </row>
    <row r="4420" spans="1:15" ht="15">
      <c r="A4420" s="14">
        <v>36507</v>
      </c>
      <c r="B4420" s="15">
        <v>5535.76</v>
      </c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7"/>
    </row>
    <row r="4421" spans="1:15" ht="15">
      <c r="A4421" s="14">
        <v>36504</v>
      </c>
      <c r="B4421" s="15">
        <v>5481.1</v>
      </c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7"/>
    </row>
    <row r="4422" spans="1:15" ht="15">
      <c r="A4422" s="14">
        <v>36503</v>
      </c>
      <c r="B4422" s="15">
        <v>5548.62</v>
      </c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7"/>
    </row>
    <row r="4423" spans="1:15" ht="15">
      <c r="A4423" s="14">
        <v>36502</v>
      </c>
      <c r="B4423" s="15">
        <v>5487.12</v>
      </c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7"/>
    </row>
    <row r="4424" spans="1:15" ht="15">
      <c r="A4424" s="14">
        <v>36501</v>
      </c>
      <c r="B4424" s="15">
        <v>5534.51</v>
      </c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7"/>
    </row>
    <row r="4425" spans="1:15" ht="15">
      <c r="A4425" s="14">
        <v>36500</v>
      </c>
      <c r="B4425" s="15">
        <v>5509.97</v>
      </c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7"/>
    </row>
    <row r="4426" spans="1:15" ht="15">
      <c r="A4426" s="14">
        <v>36497</v>
      </c>
      <c r="B4426" s="15">
        <v>5468.05</v>
      </c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7"/>
    </row>
    <row r="4427" spans="1:15" ht="15">
      <c r="A4427" s="14">
        <v>36496</v>
      </c>
      <c r="B4427" s="15">
        <v>5354.19</v>
      </c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7"/>
    </row>
    <row r="4428" spans="1:15" ht="15">
      <c r="A4428" s="14">
        <v>36495</v>
      </c>
      <c r="B4428" s="15">
        <v>5381.41</v>
      </c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7"/>
    </row>
    <row r="4429" spans="1:15" ht="15">
      <c r="A4429" s="14">
        <v>36494</v>
      </c>
      <c r="B4429" s="15">
        <v>5341.62</v>
      </c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7"/>
    </row>
    <row r="4430" spans="1:15" ht="15">
      <c r="A4430" s="14">
        <v>36493</v>
      </c>
      <c r="B4430" s="15">
        <v>5373.91</v>
      </c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7"/>
    </row>
    <row r="4431" spans="1:15" ht="15">
      <c r="A4431" s="14">
        <v>36490</v>
      </c>
      <c r="B4431" s="15">
        <v>5396.99</v>
      </c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7"/>
    </row>
    <row r="4432" spans="1:15" ht="15">
      <c r="A4432" s="14">
        <v>36489</v>
      </c>
      <c r="B4432" s="15">
        <v>5352.6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7"/>
    </row>
    <row r="4433" spans="1:15" ht="15">
      <c r="A4433" s="14">
        <v>36488</v>
      </c>
      <c r="B4433" s="15">
        <v>5189.38</v>
      </c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7"/>
    </row>
    <row r="4434" spans="1:15" ht="15">
      <c r="A4434" s="14">
        <v>36487</v>
      </c>
      <c r="B4434" s="15">
        <v>5152.87</v>
      </c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7"/>
    </row>
    <row r="4435" spans="1:15" ht="15">
      <c r="A4435" s="14">
        <v>36486</v>
      </c>
      <c r="B4435" s="15">
        <v>5147.96</v>
      </c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7"/>
    </row>
    <row r="4436" spans="1:15" ht="15">
      <c r="A4436" s="14">
        <v>36483</v>
      </c>
      <c r="B4436" s="15">
        <v>5263.23</v>
      </c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7"/>
    </row>
    <row r="4437" spans="1:15" ht="15">
      <c r="A4437" s="14">
        <v>36482</v>
      </c>
      <c r="B4437" s="15">
        <v>5246.33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7"/>
    </row>
    <row r="4438" spans="1:15" ht="15">
      <c r="A4438" s="14">
        <v>36481</v>
      </c>
      <c r="B4438" s="15">
        <v>5178.2299999999996</v>
      </c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7"/>
    </row>
    <row r="4439" spans="1:15" ht="15">
      <c r="A4439" s="14">
        <v>36480</v>
      </c>
      <c r="B4439" s="15">
        <v>5191.01</v>
      </c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7"/>
    </row>
    <row r="4440" spans="1:15" ht="15">
      <c r="A4440" s="14">
        <v>36479</v>
      </c>
      <c r="B4440" s="15">
        <v>5178.13</v>
      </c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7"/>
    </row>
    <row r="4441" spans="1:15" ht="15">
      <c r="A4441" s="14">
        <v>36476</v>
      </c>
      <c r="B4441" s="15">
        <v>5141.51</v>
      </c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7"/>
    </row>
    <row r="4442" spans="1:15" ht="15">
      <c r="A4442" s="14">
        <v>36475</v>
      </c>
      <c r="B4442" s="15">
        <v>5132.08</v>
      </c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7"/>
    </row>
    <row r="4443" spans="1:15" ht="15">
      <c r="A4443" s="14">
        <v>36474</v>
      </c>
      <c r="B4443" s="15">
        <v>5051.83</v>
      </c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7"/>
    </row>
    <row r="4444" spans="1:15" ht="15">
      <c r="A4444" s="14">
        <v>36473</v>
      </c>
      <c r="B4444" s="15">
        <v>4997.5600000000004</v>
      </c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7"/>
    </row>
    <row r="4445" spans="1:15" ht="15">
      <c r="A4445" s="14">
        <v>36472</v>
      </c>
      <c r="B4445" s="15">
        <v>4994.7700000000004</v>
      </c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7"/>
    </row>
    <row r="4446" spans="1:15" ht="15">
      <c r="A4446" s="14">
        <v>36469</v>
      </c>
      <c r="B4446" s="15">
        <v>4975.8999999999996</v>
      </c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7"/>
    </row>
    <row r="4447" spans="1:15" ht="15">
      <c r="A4447" s="14">
        <v>36468</v>
      </c>
      <c r="B4447" s="15">
        <v>4943.74</v>
      </c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7"/>
    </row>
    <row r="4448" spans="1:15" ht="15">
      <c r="A4448" s="14">
        <v>36467</v>
      </c>
      <c r="B4448" s="15">
        <v>4917.84</v>
      </c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7"/>
    </row>
    <row r="4449" spans="1:15" ht="15">
      <c r="A4449" s="14">
        <v>36466</v>
      </c>
      <c r="B4449" s="15">
        <v>4898.5200000000004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7"/>
    </row>
    <row r="4450" spans="1:15" ht="15">
      <c r="A4450" s="14">
        <v>36462</v>
      </c>
      <c r="B4450" s="15">
        <v>4888.62</v>
      </c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7"/>
    </row>
    <row r="4451" spans="1:15" ht="15">
      <c r="A4451" s="14">
        <v>36461</v>
      </c>
      <c r="B4451" s="15">
        <v>4748.62</v>
      </c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7"/>
    </row>
    <row r="4452" spans="1:15" ht="15">
      <c r="A4452" s="14">
        <v>36460</v>
      </c>
      <c r="B4452" s="15">
        <v>4695.05</v>
      </c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7"/>
    </row>
    <row r="4453" spans="1:15" ht="15">
      <c r="A4453" s="14">
        <v>36459</v>
      </c>
      <c r="B4453" s="15">
        <v>4706.59</v>
      </c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7"/>
    </row>
    <row r="4454" spans="1:15" ht="15">
      <c r="A4454" s="14">
        <v>36458</v>
      </c>
      <c r="B4454" s="15">
        <v>4669.28</v>
      </c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7"/>
    </row>
    <row r="4455" spans="1:15" ht="15">
      <c r="A4455" s="14">
        <v>36455</v>
      </c>
      <c r="B4455" s="15">
        <v>4677.8</v>
      </c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7"/>
    </row>
    <row r="4456" spans="1:15" ht="15">
      <c r="A4456" s="14">
        <v>36454</v>
      </c>
      <c r="B4456" s="15">
        <v>4602.3900000000003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7"/>
    </row>
    <row r="4457" spans="1:15" ht="15">
      <c r="A4457" s="14">
        <v>36453</v>
      </c>
      <c r="B4457" s="15">
        <v>4577.83</v>
      </c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7"/>
    </row>
    <row r="4458" spans="1:15" ht="15">
      <c r="A4458" s="14">
        <v>36452</v>
      </c>
      <c r="B4458" s="15">
        <v>4591.2</v>
      </c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7"/>
    </row>
    <row r="4459" spans="1:15" ht="15">
      <c r="A4459" s="14">
        <v>36451</v>
      </c>
      <c r="B4459" s="15">
        <v>4495.3</v>
      </c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7"/>
    </row>
    <row r="4460" spans="1:15" ht="15">
      <c r="A4460" s="14">
        <v>36448</v>
      </c>
      <c r="B4460" s="15">
        <v>4524.42</v>
      </c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7"/>
    </row>
    <row r="4461" spans="1:15" ht="15">
      <c r="A4461" s="14">
        <v>36447</v>
      </c>
      <c r="B4461" s="15">
        <v>4583.63</v>
      </c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7"/>
    </row>
    <row r="4462" spans="1:15" ht="15">
      <c r="A4462" s="14">
        <v>36446</v>
      </c>
      <c r="B4462" s="15">
        <v>4602.8500000000004</v>
      </c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7"/>
    </row>
    <row r="4463" spans="1:15" ht="15">
      <c r="A4463" s="14">
        <v>36445</v>
      </c>
      <c r="B4463" s="15">
        <v>4658.54</v>
      </c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7"/>
    </row>
    <row r="4464" spans="1:15" ht="15">
      <c r="A4464" s="14">
        <v>36444</v>
      </c>
      <c r="B4464" s="15">
        <v>4722.3500000000004</v>
      </c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7"/>
    </row>
    <row r="4465" spans="1:15" ht="15">
      <c r="A4465" s="14">
        <v>36441</v>
      </c>
      <c r="B4465" s="15">
        <v>4721.93</v>
      </c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7"/>
    </row>
    <row r="4466" spans="1:15" ht="15">
      <c r="A4466" s="14">
        <v>36440</v>
      </c>
      <c r="B4466" s="15">
        <v>4742.26</v>
      </c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7"/>
    </row>
    <row r="4467" spans="1:15" ht="15">
      <c r="A4467" s="14">
        <v>36439</v>
      </c>
      <c r="B4467" s="15">
        <v>4691.72</v>
      </c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7"/>
    </row>
    <row r="4468" spans="1:15" ht="15">
      <c r="A4468" s="14">
        <v>36438</v>
      </c>
      <c r="B4468" s="15">
        <v>4661.13</v>
      </c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7"/>
    </row>
    <row r="4469" spans="1:15" ht="15">
      <c r="A4469" s="14">
        <v>36437</v>
      </c>
      <c r="B4469" s="15">
        <v>4603.24</v>
      </c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7"/>
    </row>
    <row r="4470" spans="1:15" ht="15">
      <c r="A4470" s="14">
        <v>36434</v>
      </c>
      <c r="B4470" s="15">
        <v>4550.57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7"/>
    </row>
    <row r="4471" spans="1:15" ht="15">
      <c r="A4471" s="14">
        <v>36433</v>
      </c>
      <c r="B4471" s="15">
        <v>4591.42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7"/>
    </row>
    <row r="4472" spans="1:15" ht="15">
      <c r="A4472" s="14">
        <v>36432</v>
      </c>
      <c r="B4472" s="15">
        <v>4535.08</v>
      </c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7"/>
    </row>
    <row r="4473" spans="1:15" ht="15">
      <c r="A4473" s="14">
        <v>36431</v>
      </c>
      <c r="B4473" s="15">
        <v>4543.92</v>
      </c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7"/>
    </row>
    <row r="4474" spans="1:15" ht="15">
      <c r="A4474" s="14">
        <v>36430</v>
      </c>
      <c r="B4474" s="15">
        <v>4596.6000000000004</v>
      </c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7"/>
    </row>
    <row r="4475" spans="1:15" ht="15">
      <c r="A4475" s="14">
        <v>36427</v>
      </c>
      <c r="B4475" s="15">
        <v>4540.87</v>
      </c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7"/>
    </row>
    <row r="4476" spans="1:15" ht="15">
      <c r="A4476" s="14">
        <v>36426</v>
      </c>
      <c r="B4476" s="15">
        <v>4601.24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7"/>
    </row>
    <row r="4477" spans="1:15" ht="15">
      <c r="A4477" s="14">
        <v>36425</v>
      </c>
      <c r="B4477" s="15">
        <v>4568.12</v>
      </c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7"/>
    </row>
    <row r="4478" spans="1:15" ht="15">
      <c r="A4478" s="14">
        <v>36424</v>
      </c>
      <c r="B4478" s="15">
        <v>4612.93</v>
      </c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7"/>
    </row>
    <row r="4479" spans="1:15" ht="15">
      <c r="A4479" s="14">
        <v>36423</v>
      </c>
      <c r="B4479" s="15">
        <v>4680.49</v>
      </c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7"/>
    </row>
    <row r="4480" spans="1:15" ht="15">
      <c r="A4480" s="14">
        <v>36420</v>
      </c>
      <c r="B4480" s="15">
        <v>4644.32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7"/>
    </row>
    <row r="4481" spans="1:15" ht="15">
      <c r="A4481" s="14">
        <v>36419</v>
      </c>
      <c r="B4481" s="15">
        <v>4640.55</v>
      </c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7"/>
    </row>
    <row r="4482" spans="1:15" ht="15">
      <c r="A4482" s="14">
        <v>36418</v>
      </c>
      <c r="B4482" s="15">
        <v>4662.0200000000004</v>
      </c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7"/>
    </row>
    <row r="4483" spans="1:15" ht="15">
      <c r="A4483" s="14">
        <v>36417</v>
      </c>
      <c r="B4483" s="15">
        <v>4697.3900000000003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7"/>
    </row>
    <row r="4484" spans="1:15" ht="15">
      <c r="A4484" s="14">
        <v>36416</v>
      </c>
      <c r="B4484" s="15">
        <v>4716.78</v>
      </c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7"/>
    </row>
    <row r="4485" spans="1:15" ht="15">
      <c r="A4485" s="14">
        <v>36413</v>
      </c>
      <c r="B4485" s="15">
        <v>4745.4799999999996</v>
      </c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7"/>
    </row>
    <row r="4486" spans="1:15" ht="15">
      <c r="A4486" s="14">
        <v>36412</v>
      </c>
      <c r="B4486" s="15">
        <v>4717.42</v>
      </c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7"/>
    </row>
    <row r="4487" spans="1:15" ht="15">
      <c r="A4487" s="14">
        <v>36411</v>
      </c>
      <c r="B4487" s="15">
        <v>4680.6099999999997</v>
      </c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7"/>
    </row>
    <row r="4488" spans="1:15" ht="15">
      <c r="A4488" s="14">
        <v>36410</v>
      </c>
      <c r="B4488" s="15">
        <v>4679.93</v>
      </c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7"/>
    </row>
    <row r="4489" spans="1:15" ht="15">
      <c r="A4489" s="14">
        <v>36409</v>
      </c>
      <c r="B4489" s="15">
        <v>4668.04</v>
      </c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7"/>
    </row>
    <row r="4490" spans="1:15" ht="15">
      <c r="A4490" s="14">
        <v>36406</v>
      </c>
      <c r="B4490" s="15">
        <v>4672.37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7"/>
    </row>
    <row r="4491" spans="1:15" ht="15">
      <c r="A4491" s="14">
        <v>36405</v>
      </c>
      <c r="B4491" s="15">
        <v>4550.6000000000004</v>
      </c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7"/>
    </row>
    <row r="4492" spans="1:15" ht="15">
      <c r="A4492" s="14">
        <v>36404</v>
      </c>
      <c r="B4492" s="15">
        <v>4633.38</v>
      </c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7"/>
    </row>
    <row r="4493" spans="1:15" ht="15">
      <c r="A4493" s="14">
        <v>36403</v>
      </c>
      <c r="B4493" s="15">
        <v>4589.22</v>
      </c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7"/>
    </row>
    <row r="4494" spans="1:15" ht="15">
      <c r="A4494" s="14">
        <v>36402</v>
      </c>
      <c r="B4494" s="15">
        <v>4657.4399999999996</v>
      </c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7"/>
    </row>
    <row r="4495" spans="1:15" ht="15">
      <c r="A4495" s="14">
        <v>36399</v>
      </c>
      <c r="B4495" s="15">
        <v>4642.71</v>
      </c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7"/>
    </row>
    <row r="4496" spans="1:15" ht="15">
      <c r="A4496" s="14">
        <v>36398</v>
      </c>
      <c r="B4496" s="15">
        <v>4629.37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7"/>
    </row>
    <row r="4497" spans="1:15" ht="15">
      <c r="A4497" s="14">
        <v>36397</v>
      </c>
      <c r="B4497" s="15">
        <v>4629.2299999999996</v>
      </c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7"/>
    </row>
    <row r="4498" spans="1:15" ht="15">
      <c r="A4498" s="14">
        <v>36396</v>
      </c>
      <c r="B4498" s="15">
        <v>4540.3999999999996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7"/>
    </row>
    <row r="4499" spans="1:15" ht="15">
      <c r="A4499" s="14">
        <v>36395</v>
      </c>
      <c r="B4499" s="15">
        <v>4487.3500000000004</v>
      </c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7"/>
    </row>
    <row r="4500" spans="1:15" ht="15">
      <c r="A4500" s="14">
        <v>36392</v>
      </c>
      <c r="B4500" s="15">
        <v>4472</v>
      </c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7"/>
    </row>
    <row r="4501" spans="1:15" ht="15">
      <c r="A4501" s="14">
        <v>36391</v>
      </c>
      <c r="B4501" s="15">
        <v>4408.8999999999996</v>
      </c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7"/>
    </row>
    <row r="4502" spans="1:15" ht="15">
      <c r="A4502" s="14">
        <v>36390</v>
      </c>
      <c r="B4502" s="15">
        <v>4479.26</v>
      </c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7"/>
    </row>
    <row r="4503" spans="1:15" ht="15">
      <c r="A4503" s="14">
        <v>36389</v>
      </c>
      <c r="B4503" s="15">
        <v>4479.75</v>
      </c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7"/>
    </row>
    <row r="4504" spans="1:15" ht="15">
      <c r="A4504" s="14">
        <v>36388</v>
      </c>
      <c r="B4504" s="15">
        <v>4458.75</v>
      </c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7"/>
    </row>
    <row r="4505" spans="1:15" ht="15">
      <c r="A4505" s="14">
        <v>36385</v>
      </c>
      <c r="B4505" s="15">
        <v>4434.28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7"/>
    </row>
    <row r="4506" spans="1:15" ht="15">
      <c r="A4506" s="14">
        <v>36384</v>
      </c>
      <c r="B4506" s="15">
        <v>4365.66</v>
      </c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7"/>
    </row>
    <row r="4507" spans="1:15" ht="15">
      <c r="A4507" s="14">
        <v>36383</v>
      </c>
      <c r="B4507" s="15">
        <v>4268.95</v>
      </c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7"/>
    </row>
    <row r="4508" spans="1:15" ht="15">
      <c r="A4508" s="14">
        <v>36382</v>
      </c>
      <c r="B4508" s="15">
        <v>4245.3500000000004</v>
      </c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7"/>
    </row>
    <row r="4509" spans="1:15" ht="15">
      <c r="A4509" s="14">
        <v>36381</v>
      </c>
      <c r="B4509" s="15">
        <v>4292.8999999999996</v>
      </c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7"/>
    </row>
    <row r="4510" spans="1:15" ht="15">
      <c r="A4510" s="14">
        <v>36378</v>
      </c>
      <c r="B4510" s="15">
        <v>4223.6400000000003</v>
      </c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7"/>
    </row>
    <row r="4511" spans="1:15" ht="15">
      <c r="A4511" s="14">
        <v>36377</v>
      </c>
      <c r="B4511" s="15">
        <v>4240.7</v>
      </c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7"/>
    </row>
    <row r="4512" spans="1:15" ht="15">
      <c r="A4512" s="14">
        <v>36376</v>
      </c>
      <c r="B4512" s="15">
        <v>4326.2</v>
      </c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7"/>
    </row>
    <row r="4513" spans="1:15" ht="15">
      <c r="A4513" s="14">
        <v>36375</v>
      </c>
      <c r="B4513" s="15">
        <v>4354.75</v>
      </c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7"/>
    </row>
    <row r="4514" spans="1:15" ht="15">
      <c r="A4514" s="14">
        <v>36374</v>
      </c>
      <c r="B4514" s="15">
        <v>4377.87</v>
      </c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7"/>
    </row>
    <row r="4515" spans="1:15" ht="15">
      <c r="A4515" s="14">
        <v>36371</v>
      </c>
      <c r="B4515" s="15">
        <v>4382.0600000000004</v>
      </c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7"/>
    </row>
    <row r="4516" spans="1:15" ht="15">
      <c r="A4516" s="14">
        <v>36370</v>
      </c>
      <c r="B4516" s="15">
        <v>4306.3999999999996</v>
      </c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7"/>
    </row>
    <row r="4517" spans="1:15" ht="15">
      <c r="A4517" s="14">
        <v>36369</v>
      </c>
      <c r="B4517" s="15">
        <v>4428.71</v>
      </c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7"/>
    </row>
    <row r="4518" spans="1:15" ht="15">
      <c r="A4518" s="14">
        <v>36368</v>
      </c>
      <c r="B4518" s="15">
        <v>4426.12</v>
      </c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7"/>
    </row>
    <row r="4519" spans="1:15" ht="15">
      <c r="A4519" s="14">
        <v>36367</v>
      </c>
      <c r="B4519" s="15">
        <v>4401.58</v>
      </c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7"/>
    </row>
    <row r="4520" spans="1:15" ht="15">
      <c r="A4520" s="14">
        <v>36364</v>
      </c>
      <c r="B4520" s="15">
        <v>4440.45</v>
      </c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7"/>
    </row>
    <row r="4521" spans="1:15" ht="15">
      <c r="A4521" s="14">
        <v>36363</v>
      </c>
      <c r="B4521" s="15">
        <v>4489.57</v>
      </c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7"/>
    </row>
    <row r="4522" spans="1:15" ht="15">
      <c r="A4522" s="14">
        <v>36362</v>
      </c>
      <c r="B4522" s="15">
        <v>4501.2700000000004</v>
      </c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7"/>
    </row>
    <row r="4523" spans="1:15" ht="15">
      <c r="A4523" s="14">
        <v>36361</v>
      </c>
      <c r="B4523" s="15">
        <v>4548.3100000000004</v>
      </c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7"/>
    </row>
    <row r="4524" spans="1:15" ht="15">
      <c r="A4524" s="14">
        <v>36360</v>
      </c>
      <c r="B4524" s="15">
        <v>4618.75</v>
      </c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7"/>
    </row>
    <row r="4525" spans="1:15" ht="15">
      <c r="A4525" s="14">
        <v>36357</v>
      </c>
      <c r="B4525" s="15">
        <v>4656.79</v>
      </c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7"/>
    </row>
    <row r="4526" spans="1:15" ht="15">
      <c r="A4526" s="14">
        <v>36356</v>
      </c>
      <c r="B4526" s="15">
        <v>4665.67</v>
      </c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7"/>
    </row>
    <row r="4527" spans="1:15" ht="15">
      <c r="A4527" s="14">
        <v>36354</v>
      </c>
      <c r="B4527" s="15">
        <v>4594.6499999999996</v>
      </c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7"/>
    </row>
    <row r="4528" spans="1:15" ht="15">
      <c r="A4528" s="14">
        <v>36353</v>
      </c>
      <c r="B4528" s="15">
        <v>4662.28</v>
      </c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7"/>
    </row>
    <row r="4529" spans="1:15" ht="15">
      <c r="A4529" s="14">
        <v>36350</v>
      </c>
      <c r="B4529" s="15">
        <v>4647.83</v>
      </c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7"/>
    </row>
    <row r="4530" spans="1:15" ht="15">
      <c r="A4530" s="14">
        <v>36349</v>
      </c>
      <c r="B4530" s="15">
        <v>4631.13</v>
      </c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7"/>
    </row>
    <row r="4531" spans="1:15" ht="15">
      <c r="A4531" s="14">
        <v>36348</v>
      </c>
      <c r="B4531" s="15">
        <v>4662.2</v>
      </c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7"/>
    </row>
    <row r="4532" spans="1:15" ht="15">
      <c r="A4532" s="14">
        <v>36347</v>
      </c>
      <c r="B4532" s="15">
        <v>4692.51</v>
      </c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7"/>
    </row>
    <row r="4533" spans="1:15" ht="15">
      <c r="A4533" s="14">
        <v>36346</v>
      </c>
      <c r="B4533" s="15">
        <v>4697.84</v>
      </c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7"/>
    </row>
    <row r="4534" spans="1:15" ht="15">
      <c r="A4534" s="14">
        <v>36343</v>
      </c>
      <c r="B4534" s="15">
        <v>4620.67</v>
      </c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7"/>
    </row>
    <row r="4535" spans="1:15" ht="15">
      <c r="A4535" s="14">
        <v>36342</v>
      </c>
      <c r="B4535" s="15">
        <v>4609.26</v>
      </c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7"/>
    </row>
    <row r="4536" spans="1:15" ht="15">
      <c r="A4536" s="14">
        <v>36341</v>
      </c>
      <c r="B4536" s="15">
        <v>4536.6099999999997</v>
      </c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7"/>
    </row>
    <row r="4537" spans="1:15" ht="15">
      <c r="A4537" s="14">
        <v>36340</v>
      </c>
      <c r="B4537" s="15">
        <v>4503.83</v>
      </c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7"/>
    </row>
    <row r="4538" spans="1:15" ht="15">
      <c r="A4538" s="14">
        <v>36339</v>
      </c>
      <c r="B4538" s="15">
        <v>4465.2299999999996</v>
      </c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7"/>
    </row>
    <row r="4539" spans="1:15" ht="15">
      <c r="A4539" s="14">
        <v>36336</v>
      </c>
      <c r="B4539" s="15">
        <v>4416.8900000000003</v>
      </c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7"/>
    </row>
    <row r="4540" spans="1:15" ht="15">
      <c r="A4540" s="14">
        <v>36335</v>
      </c>
      <c r="B4540" s="15">
        <v>4434.21</v>
      </c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7"/>
    </row>
    <row r="4541" spans="1:15" ht="15">
      <c r="A4541" s="14">
        <v>36334</v>
      </c>
      <c r="B4541" s="15">
        <v>4481.66</v>
      </c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7"/>
    </row>
    <row r="4542" spans="1:15" ht="15">
      <c r="A4542" s="14">
        <v>36333</v>
      </c>
      <c r="B4542" s="15">
        <v>4538.04</v>
      </c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7"/>
    </row>
    <row r="4543" spans="1:15" ht="15">
      <c r="A4543" s="14">
        <v>36332</v>
      </c>
      <c r="B4543" s="15">
        <v>4545.09</v>
      </c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7"/>
    </row>
    <row r="4544" spans="1:15" ht="15">
      <c r="A4544" s="14">
        <v>36329</v>
      </c>
      <c r="B4544" s="15">
        <v>4539.5600000000004</v>
      </c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7"/>
    </row>
    <row r="4545" spans="1:15" ht="15">
      <c r="A4545" s="14">
        <v>36328</v>
      </c>
      <c r="B4545" s="15">
        <v>4508.7700000000004</v>
      </c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7"/>
    </row>
    <row r="4546" spans="1:15" ht="15">
      <c r="A4546" s="14">
        <v>36327</v>
      </c>
      <c r="B4546" s="15">
        <v>4481.75</v>
      </c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7"/>
    </row>
    <row r="4547" spans="1:15" ht="15">
      <c r="A4547" s="14">
        <v>36326</v>
      </c>
      <c r="B4547" s="15">
        <v>4418.18</v>
      </c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7"/>
    </row>
    <row r="4548" spans="1:15" ht="15">
      <c r="A4548" s="14">
        <v>36325</v>
      </c>
      <c r="B4548" s="15">
        <v>4372.3900000000003</v>
      </c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7"/>
    </row>
    <row r="4549" spans="1:15" ht="15">
      <c r="A4549" s="14">
        <v>36322</v>
      </c>
      <c r="B4549" s="15">
        <v>4385.83</v>
      </c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7"/>
    </row>
    <row r="4550" spans="1:15" ht="15">
      <c r="A4550" s="14">
        <v>36321</v>
      </c>
      <c r="B4550" s="15">
        <v>4380.99</v>
      </c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7"/>
    </row>
    <row r="4551" spans="1:15" ht="15">
      <c r="A4551" s="14">
        <v>36320</v>
      </c>
      <c r="B4551" s="15">
        <v>4422.3900000000003</v>
      </c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7"/>
    </row>
    <row r="4552" spans="1:15" ht="15">
      <c r="A4552" s="14">
        <v>36319</v>
      </c>
      <c r="B4552" s="15">
        <v>4407.58</v>
      </c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7"/>
    </row>
    <row r="4553" spans="1:15" ht="15">
      <c r="A4553" s="14">
        <v>36318</v>
      </c>
      <c r="B4553" s="15">
        <v>4404.24</v>
      </c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7"/>
    </row>
    <row r="4554" spans="1:15" ht="15">
      <c r="A4554" s="14">
        <v>36315</v>
      </c>
      <c r="B4554" s="15">
        <v>4344.25</v>
      </c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7"/>
    </row>
    <row r="4555" spans="1:15" ht="15">
      <c r="A4555" s="14">
        <v>36314</v>
      </c>
      <c r="B4555" s="15">
        <v>4354.5200000000004</v>
      </c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7"/>
    </row>
    <row r="4556" spans="1:15" ht="15">
      <c r="A4556" s="14">
        <v>36313</v>
      </c>
      <c r="B4556" s="15">
        <v>4315.34</v>
      </c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7"/>
    </row>
    <row r="4557" spans="1:15" ht="15">
      <c r="A4557" s="14">
        <v>36312</v>
      </c>
      <c r="B4557" s="15">
        <v>4313.6899999999996</v>
      </c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7"/>
    </row>
    <row r="4558" spans="1:15" ht="15">
      <c r="A4558" s="14">
        <v>36311</v>
      </c>
      <c r="B4558" s="15">
        <v>4351.29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7"/>
    </row>
    <row r="4559" spans="1:15" ht="15">
      <c r="A4559" s="14">
        <v>36308</v>
      </c>
      <c r="B4559" s="15">
        <v>4315.04</v>
      </c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7"/>
    </row>
    <row r="4560" spans="1:15" ht="15">
      <c r="A4560" s="14">
        <v>36307</v>
      </c>
      <c r="B4560" s="15">
        <v>4326.4399999999996</v>
      </c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7"/>
    </row>
    <row r="4561" spans="1:15" ht="15">
      <c r="A4561" s="14">
        <v>36306</v>
      </c>
      <c r="B4561" s="15">
        <v>4376.68</v>
      </c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7"/>
    </row>
    <row r="4562" spans="1:15" ht="15">
      <c r="A4562" s="14">
        <v>36305</v>
      </c>
      <c r="B4562" s="15">
        <v>4373.78</v>
      </c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7"/>
    </row>
    <row r="4563" spans="1:15" ht="15">
      <c r="A4563" s="14">
        <v>36301</v>
      </c>
      <c r="B4563" s="15">
        <v>4398.13</v>
      </c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7"/>
    </row>
    <row r="4564" spans="1:15" ht="15">
      <c r="A4564" s="14">
        <v>36300</v>
      </c>
      <c r="B4564" s="15">
        <v>4421.91</v>
      </c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7"/>
    </row>
    <row r="4565" spans="1:15" ht="15">
      <c r="A4565" s="14">
        <v>36299</v>
      </c>
      <c r="B4565" s="15">
        <v>4375.91</v>
      </c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7"/>
    </row>
    <row r="4566" spans="1:15" ht="15">
      <c r="A4566" s="14">
        <v>36298</v>
      </c>
      <c r="B4566" s="15">
        <v>4312.74</v>
      </c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7"/>
    </row>
    <row r="4567" spans="1:15" ht="15">
      <c r="A4567" s="14">
        <v>36297</v>
      </c>
      <c r="B4567" s="15">
        <v>4248.9399999999996</v>
      </c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7"/>
    </row>
    <row r="4568" spans="1:15" ht="15">
      <c r="A4568" s="14">
        <v>36294</v>
      </c>
      <c r="B4568" s="15">
        <v>4323.83</v>
      </c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7"/>
    </row>
    <row r="4569" spans="1:15" ht="15">
      <c r="A4569" s="14">
        <v>36293</v>
      </c>
      <c r="B4569" s="15">
        <v>4415.88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7"/>
    </row>
    <row r="4570" spans="1:15" ht="15">
      <c r="A4570" s="14">
        <v>36292</v>
      </c>
      <c r="B4570" s="15">
        <v>4354.79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7"/>
    </row>
    <row r="4571" spans="1:15" ht="15">
      <c r="A4571" s="14">
        <v>36291</v>
      </c>
      <c r="B4571" s="15">
        <v>4349.9799999999996</v>
      </c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7"/>
    </row>
    <row r="4572" spans="1:15" ht="15">
      <c r="A4572" s="14">
        <v>36290</v>
      </c>
      <c r="B4572" s="15">
        <v>4347.1499999999996</v>
      </c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7"/>
    </row>
    <row r="4573" spans="1:15" ht="15">
      <c r="A4573" s="14">
        <v>36287</v>
      </c>
      <c r="B4573" s="15">
        <v>4289.5600000000004</v>
      </c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7"/>
    </row>
    <row r="4574" spans="1:15" ht="15">
      <c r="A4574" s="14">
        <v>36286</v>
      </c>
      <c r="B4574" s="15">
        <v>4333.24</v>
      </c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7"/>
    </row>
    <row r="4575" spans="1:15" ht="15">
      <c r="A4575" s="14">
        <v>36285</v>
      </c>
      <c r="B4575" s="15">
        <v>4368.17</v>
      </c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7"/>
    </row>
    <row r="4576" spans="1:15" ht="15">
      <c r="A4576" s="14">
        <v>36284</v>
      </c>
      <c r="B4576" s="15">
        <v>4438.55</v>
      </c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7"/>
    </row>
    <row r="4577" spans="1:15" ht="15">
      <c r="A4577" s="14">
        <v>36283</v>
      </c>
      <c r="B4577" s="15">
        <v>4442.84</v>
      </c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7"/>
    </row>
    <row r="4578" spans="1:15" ht="15">
      <c r="A4578" s="14">
        <v>36280</v>
      </c>
      <c r="B4578" s="15">
        <v>4405.3500000000004</v>
      </c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7"/>
    </row>
    <row r="4579" spans="1:15" ht="15">
      <c r="A4579" s="14">
        <v>36279</v>
      </c>
      <c r="B4579" s="15">
        <v>4371.53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7"/>
    </row>
    <row r="4580" spans="1:15" ht="15">
      <c r="A4580" s="14">
        <v>36278</v>
      </c>
      <c r="B4580" s="15">
        <v>4374.7</v>
      </c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7"/>
    </row>
    <row r="4581" spans="1:15" ht="15">
      <c r="A4581" s="14">
        <v>36277</v>
      </c>
      <c r="B4581" s="15">
        <v>4390.92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7"/>
    </row>
    <row r="4582" spans="1:15" ht="15">
      <c r="A4582" s="14">
        <v>36276</v>
      </c>
      <c r="B4582" s="15">
        <v>4284.3999999999996</v>
      </c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7"/>
    </row>
    <row r="4583" spans="1:15" ht="15">
      <c r="A4583" s="14">
        <v>36273</v>
      </c>
      <c r="B4583" s="15">
        <v>4262.43</v>
      </c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7"/>
    </row>
    <row r="4584" spans="1:15" ht="15">
      <c r="A4584" s="14">
        <v>36272</v>
      </c>
      <c r="B4584" s="15">
        <v>4291.8500000000004</v>
      </c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7"/>
    </row>
    <row r="4585" spans="1:15" ht="15">
      <c r="A4585" s="14">
        <v>36271</v>
      </c>
      <c r="B4585" s="15">
        <v>4291.6000000000004</v>
      </c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7"/>
    </row>
    <row r="4586" spans="1:15" ht="15">
      <c r="A4586" s="14">
        <v>36270</v>
      </c>
      <c r="B4586" s="15">
        <v>4253.2700000000004</v>
      </c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7"/>
    </row>
    <row r="4587" spans="1:15" ht="15">
      <c r="A4587" s="14">
        <v>36269</v>
      </c>
      <c r="B4587" s="15">
        <v>4379.34</v>
      </c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7"/>
    </row>
    <row r="4588" spans="1:15" ht="15">
      <c r="A4588" s="14">
        <v>36266</v>
      </c>
      <c r="B4588" s="15">
        <v>4300.91</v>
      </c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7"/>
    </row>
    <row r="4589" spans="1:15" ht="15">
      <c r="A4589" s="14">
        <v>36265</v>
      </c>
      <c r="B4589" s="15">
        <v>4310.6400000000003</v>
      </c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7"/>
    </row>
    <row r="4590" spans="1:15" ht="15">
      <c r="A4590" s="14">
        <v>36264</v>
      </c>
      <c r="B4590" s="15">
        <v>4349.26</v>
      </c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7"/>
    </row>
    <row r="4591" spans="1:15" ht="15">
      <c r="A4591" s="14">
        <v>36263</v>
      </c>
      <c r="B4591" s="15">
        <v>4367.41</v>
      </c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7"/>
    </row>
    <row r="4592" spans="1:15" ht="15">
      <c r="A4592" s="14">
        <v>36262</v>
      </c>
      <c r="B4592" s="15">
        <v>4355</v>
      </c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7"/>
    </row>
    <row r="4593" spans="1:15" ht="15">
      <c r="A4593" s="14">
        <v>36259</v>
      </c>
      <c r="B4593" s="15">
        <v>4363.1400000000003</v>
      </c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7"/>
    </row>
    <row r="4594" spans="1:15" ht="15">
      <c r="A4594" s="14">
        <v>36258</v>
      </c>
      <c r="B4594" s="15">
        <v>4330.7</v>
      </c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7"/>
    </row>
    <row r="4595" spans="1:15" ht="15">
      <c r="A4595" s="14">
        <v>36257</v>
      </c>
      <c r="B4595" s="15">
        <v>4318.04</v>
      </c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7"/>
    </row>
    <row r="4596" spans="1:15" ht="15">
      <c r="A4596" s="14">
        <v>36256</v>
      </c>
      <c r="B4596" s="15">
        <v>4304.4799999999996</v>
      </c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7"/>
    </row>
    <row r="4597" spans="1:15" ht="15">
      <c r="A4597" s="14">
        <v>36251</v>
      </c>
      <c r="B4597" s="15">
        <v>4229.8500000000004</v>
      </c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7"/>
    </row>
    <row r="4598" spans="1:15" ht="15">
      <c r="A4598" s="14">
        <v>36250</v>
      </c>
      <c r="B4598" s="15">
        <v>4197.88</v>
      </c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7"/>
    </row>
    <row r="4599" spans="1:15" ht="15">
      <c r="A4599" s="14">
        <v>36249</v>
      </c>
      <c r="B4599" s="15">
        <v>4141.9799999999996</v>
      </c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7"/>
    </row>
    <row r="4600" spans="1:15" ht="15">
      <c r="A4600" s="14">
        <v>36248</v>
      </c>
      <c r="B4600" s="15">
        <v>4153.6499999999996</v>
      </c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7"/>
    </row>
    <row r="4601" spans="1:15" ht="15">
      <c r="A4601" s="14">
        <v>36245</v>
      </c>
      <c r="B4601" s="15">
        <v>4115.71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7"/>
    </row>
    <row r="4602" spans="1:15" ht="15">
      <c r="A4602" s="14">
        <v>36244</v>
      </c>
      <c r="B4602" s="15">
        <v>4137.01</v>
      </c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7"/>
    </row>
    <row r="4603" spans="1:15" ht="15">
      <c r="A4603" s="14">
        <v>36243</v>
      </c>
      <c r="B4603" s="15">
        <v>4058.16</v>
      </c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7"/>
    </row>
    <row r="4604" spans="1:15" ht="15">
      <c r="A4604" s="14">
        <v>36242</v>
      </c>
      <c r="B4604" s="15">
        <v>4079.47</v>
      </c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7"/>
    </row>
    <row r="4605" spans="1:15" ht="15">
      <c r="A4605" s="14">
        <v>36241</v>
      </c>
      <c r="B4605" s="15">
        <v>4197.0600000000004</v>
      </c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7"/>
    </row>
    <row r="4606" spans="1:15" ht="15">
      <c r="A4606" s="14">
        <v>36238</v>
      </c>
      <c r="B4606" s="15">
        <v>4219.6499999999996</v>
      </c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7"/>
    </row>
    <row r="4607" spans="1:15" ht="15">
      <c r="A4607" s="14">
        <v>36237</v>
      </c>
      <c r="B4607" s="15">
        <v>4152.37</v>
      </c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7"/>
    </row>
    <row r="4608" spans="1:15" ht="15">
      <c r="A4608" s="14">
        <v>36236</v>
      </c>
      <c r="B4608" s="15">
        <v>4170.01</v>
      </c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7"/>
    </row>
    <row r="4609" spans="1:15" ht="15">
      <c r="A4609" s="14">
        <v>36235</v>
      </c>
      <c r="B4609" s="15">
        <v>4186.3500000000004</v>
      </c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7"/>
    </row>
    <row r="4610" spans="1:15" ht="15">
      <c r="A4610" s="14">
        <v>36234</v>
      </c>
      <c r="B4610" s="15">
        <v>4185.12</v>
      </c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7"/>
    </row>
    <row r="4611" spans="1:15" ht="15">
      <c r="A4611" s="14">
        <v>36231</v>
      </c>
      <c r="B4611" s="15">
        <v>4175.03</v>
      </c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7"/>
    </row>
    <row r="4612" spans="1:15" ht="15">
      <c r="A4612" s="14">
        <v>36230</v>
      </c>
      <c r="B4612" s="15">
        <v>4184.38</v>
      </c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7"/>
    </row>
    <row r="4613" spans="1:15" ht="15">
      <c r="A4613" s="14">
        <v>36229</v>
      </c>
      <c r="B4613" s="15">
        <v>4162.3100000000004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7"/>
    </row>
    <row r="4614" spans="1:15" ht="15">
      <c r="A4614" s="14">
        <v>36228</v>
      </c>
      <c r="B4614" s="15">
        <v>4159.8</v>
      </c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7"/>
    </row>
    <row r="4615" spans="1:15" ht="15">
      <c r="A4615" s="14">
        <v>36227</v>
      </c>
      <c r="B4615" s="15">
        <v>4175.97</v>
      </c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7"/>
    </row>
    <row r="4616" spans="1:15" ht="15">
      <c r="A4616" s="14">
        <v>36224</v>
      </c>
      <c r="B4616" s="15">
        <v>4189.5600000000004</v>
      </c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7"/>
    </row>
    <row r="4617" spans="1:15" ht="15">
      <c r="A4617" s="14">
        <v>36223</v>
      </c>
      <c r="B4617" s="15">
        <v>4087.99</v>
      </c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7"/>
    </row>
    <row r="4618" spans="1:15" ht="15">
      <c r="A4618" s="14">
        <v>36222</v>
      </c>
      <c r="B4618" s="15">
        <v>4004.16</v>
      </c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7"/>
    </row>
    <row r="4619" spans="1:15" ht="15">
      <c r="A4619" s="14">
        <v>36221</v>
      </c>
      <c r="B4619" s="15">
        <v>4048.63</v>
      </c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7"/>
    </row>
    <row r="4620" spans="1:15" ht="15">
      <c r="A4620" s="14">
        <v>36220</v>
      </c>
      <c r="B4620" s="15">
        <v>4032.05</v>
      </c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7"/>
    </row>
    <row r="4621" spans="1:15" ht="15">
      <c r="A4621" s="14">
        <v>36217</v>
      </c>
      <c r="B4621" s="15">
        <v>4092.94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7"/>
    </row>
    <row r="4622" spans="1:15" ht="15">
      <c r="A4622" s="14">
        <v>36216</v>
      </c>
      <c r="B4622" s="15">
        <v>4152.5600000000004</v>
      </c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7"/>
    </row>
    <row r="4623" spans="1:15" ht="15">
      <c r="A4623" s="14">
        <v>36215</v>
      </c>
      <c r="B4623" s="15">
        <v>4213.7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7"/>
    </row>
    <row r="4624" spans="1:15" ht="15">
      <c r="A4624" s="14">
        <v>36214</v>
      </c>
      <c r="B4624" s="15">
        <v>4207.95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7"/>
    </row>
    <row r="4625" spans="1:15" ht="15">
      <c r="A4625" s="14">
        <v>36213</v>
      </c>
      <c r="B4625" s="15">
        <v>4165.8599999999997</v>
      </c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7"/>
    </row>
    <row r="4626" spans="1:15" ht="15">
      <c r="A4626" s="14">
        <v>36210</v>
      </c>
      <c r="B4626" s="15">
        <v>4130.4799999999996</v>
      </c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7"/>
    </row>
    <row r="4627" spans="1:15" ht="15">
      <c r="A4627" s="14">
        <v>36209</v>
      </c>
      <c r="B4627" s="15">
        <v>4039.41</v>
      </c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7"/>
    </row>
    <row r="4628" spans="1:15" ht="15">
      <c r="A4628" s="14">
        <v>36208</v>
      </c>
      <c r="B4628" s="15">
        <v>3985.49</v>
      </c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7"/>
    </row>
    <row r="4629" spans="1:15" ht="15">
      <c r="A4629" s="14">
        <v>36207</v>
      </c>
      <c r="B4629" s="15">
        <v>4052.32</v>
      </c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7"/>
    </row>
    <row r="4630" spans="1:15" ht="15">
      <c r="A4630" s="14">
        <v>36206</v>
      </c>
      <c r="B4630" s="15">
        <v>4065.19</v>
      </c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7"/>
    </row>
    <row r="4631" spans="1:15" ht="15">
      <c r="A4631" s="14">
        <v>36203</v>
      </c>
      <c r="B4631" s="15">
        <v>4060.36</v>
      </c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7"/>
    </row>
    <row r="4632" spans="1:15" ht="15">
      <c r="A4632" s="14">
        <v>36202</v>
      </c>
      <c r="B4632" s="15">
        <v>4072.34</v>
      </c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7"/>
    </row>
    <row r="4633" spans="1:15" ht="15">
      <c r="A4633" s="14">
        <v>36201</v>
      </c>
      <c r="B4633" s="15">
        <v>4001.93</v>
      </c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7"/>
    </row>
    <row r="4634" spans="1:15" ht="15">
      <c r="A4634" s="14">
        <v>36200</v>
      </c>
      <c r="B4634" s="15">
        <v>4038.49</v>
      </c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7"/>
    </row>
    <row r="4635" spans="1:15" ht="15">
      <c r="A4635" s="14">
        <v>36199</v>
      </c>
      <c r="B4635" s="15">
        <v>4154.0200000000004</v>
      </c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7"/>
    </row>
    <row r="4636" spans="1:15" ht="15">
      <c r="A4636" s="14">
        <v>36196</v>
      </c>
      <c r="B4636" s="15">
        <v>4147.3</v>
      </c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7"/>
    </row>
    <row r="4637" spans="1:15" ht="15">
      <c r="A4637" s="14">
        <v>36195</v>
      </c>
      <c r="B4637" s="15">
        <v>4167.42</v>
      </c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7"/>
    </row>
    <row r="4638" spans="1:15" ht="15">
      <c r="A4638" s="14">
        <v>36194</v>
      </c>
      <c r="B4638" s="15">
        <v>4188.84</v>
      </c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7"/>
    </row>
    <row r="4639" spans="1:15" ht="15">
      <c r="A4639" s="14">
        <v>36193</v>
      </c>
      <c r="B4639" s="15">
        <v>4243.57</v>
      </c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7"/>
    </row>
    <row r="4640" spans="1:15" ht="15">
      <c r="A4640" s="14">
        <v>36192</v>
      </c>
      <c r="B4640" s="15">
        <v>4303.92</v>
      </c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7"/>
    </row>
    <row r="4641" spans="1:15" ht="15">
      <c r="A4641" s="14">
        <v>36189</v>
      </c>
      <c r="B4641" s="15">
        <v>4251.8</v>
      </c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7"/>
    </row>
    <row r="4642" spans="1:15" ht="15">
      <c r="A4642" s="14">
        <v>36188</v>
      </c>
      <c r="B4642" s="15">
        <v>4199.67</v>
      </c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7"/>
    </row>
    <row r="4643" spans="1:15" ht="15">
      <c r="A4643" s="14">
        <v>36187</v>
      </c>
      <c r="B4643" s="15">
        <v>4098.1000000000004</v>
      </c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7"/>
    </row>
    <row r="4644" spans="1:15" ht="15">
      <c r="A4644" s="14">
        <v>36186</v>
      </c>
      <c r="B4644" s="15">
        <v>4071.28</v>
      </c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7"/>
    </row>
    <row r="4645" spans="1:15" ht="15">
      <c r="A4645" s="14">
        <v>36185</v>
      </c>
      <c r="B4645" s="15">
        <v>4050.8</v>
      </c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7"/>
    </row>
    <row r="4646" spans="1:15" ht="15">
      <c r="A4646" s="14">
        <v>36182</v>
      </c>
      <c r="B4646" s="15">
        <v>4019.33</v>
      </c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7"/>
    </row>
    <row r="4647" spans="1:15" ht="15">
      <c r="A4647" s="14">
        <v>36181</v>
      </c>
      <c r="B4647" s="15">
        <v>4154.03</v>
      </c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7"/>
    </row>
    <row r="4648" spans="1:15" ht="15">
      <c r="A4648" s="14">
        <v>36180</v>
      </c>
      <c r="B4648" s="15">
        <v>4190.01</v>
      </c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7"/>
    </row>
    <row r="4649" spans="1:15" ht="15">
      <c r="A4649" s="14">
        <v>36179</v>
      </c>
      <c r="B4649" s="15">
        <v>4115.99</v>
      </c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7"/>
    </row>
    <row r="4650" spans="1:15" ht="15">
      <c r="A4650" s="14">
        <v>36178</v>
      </c>
      <c r="B4650" s="15">
        <v>4151.68</v>
      </c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7"/>
    </row>
    <row r="4651" spans="1:15" ht="15">
      <c r="A4651" s="14">
        <v>36175</v>
      </c>
      <c r="B4651" s="15">
        <v>4054.81</v>
      </c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7"/>
    </row>
    <row r="4652" spans="1:15" ht="15">
      <c r="A4652" s="14">
        <v>36174</v>
      </c>
      <c r="B4652" s="15">
        <v>3997.06</v>
      </c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7"/>
    </row>
    <row r="4653" spans="1:15" ht="15">
      <c r="A4653" s="14">
        <v>36173</v>
      </c>
      <c r="B4653" s="15">
        <v>3958.72</v>
      </c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7"/>
    </row>
    <row r="4654" spans="1:15" ht="15">
      <c r="A4654" s="14">
        <v>36172</v>
      </c>
      <c r="B4654" s="15">
        <v>4100.7</v>
      </c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7"/>
    </row>
    <row r="4655" spans="1:15" ht="15">
      <c r="A4655" s="14">
        <v>36171</v>
      </c>
      <c r="B4655" s="15">
        <v>4201.8999999999996</v>
      </c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7"/>
    </row>
    <row r="4656" spans="1:15" ht="15">
      <c r="A4656" s="14">
        <v>36168</v>
      </c>
      <c r="B4656" s="15">
        <v>4245.42</v>
      </c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7"/>
    </row>
    <row r="4657" spans="1:15" ht="15">
      <c r="A4657" s="14">
        <v>36167</v>
      </c>
      <c r="B4657" s="15">
        <v>4230.67</v>
      </c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7"/>
    </row>
    <row r="4658" spans="1:15" ht="15">
      <c r="A4658" s="14">
        <v>36166</v>
      </c>
      <c r="B4658" s="15">
        <v>4294.82</v>
      </c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7"/>
    </row>
    <row r="4659" spans="1:15" ht="15">
      <c r="A4659" s="14">
        <v>36165</v>
      </c>
      <c r="B4659" s="15">
        <v>4200.78</v>
      </c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7"/>
    </row>
    <row r="4660" spans="1:15" ht="15">
      <c r="A4660" s="14">
        <v>36164</v>
      </c>
      <c r="B4660" s="15">
        <v>4147.5</v>
      </c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7"/>
    </row>
    <row r="4661" spans="1:15" ht="15">
      <c r="A4661" s="14">
        <v>36159</v>
      </c>
      <c r="B4661" s="15">
        <v>3942.66</v>
      </c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7"/>
    </row>
    <row r="4662" spans="1:15" ht="15">
      <c r="A4662" s="14">
        <v>36158</v>
      </c>
      <c r="B4662" s="15">
        <v>3891.1</v>
      </c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7"/>
    </row>
    <row r="4663" spans="1:15" ht="15">
      <c r="A4663" s="14">
        <v>36157</v>
      </c>
      <c r="B4663" s="15">
        <v>3873.1</v>
      </c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7"/>
    </row>
    <row r="4664" spans="1:15" ht="15">
      <c r="A4664" s="14">
        <v>36152</v>
      </c>
      <c r="B4664" s="15">
        <v>3872.42</v>
      </c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7"/>
    </row>
    <row r="4665" spans="1:15" ht="15">
      <c r="A4665" s="14">
        <v>36151</v>
      </c>
      <c r="B4665" s="15">
        <v>3820.47</v>
      </c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7"/>
    </row>
    <row r="4666" spans="1:15" ht="15">
      <c r="A4666" s="14">
        <v>36150</v>
      </c>
      <c r="B4666" s="15">
        <v>3803.41</v>
      </c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7"/>
    </row>
    <row r="4667" spans="1:15" ht="15">
      <c r="A4667" s="14">
        <v>36147</v>
      </c>
      <c r="B4667" s="15">
        <v>3691.89</v>
      </c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7"/>
    </row>
    <row r="4668" spans="1:15" ht="15">
      <c r="A4668" s="14">
        <v>36146</v>
      </c>
      <c r="B4668" s="15">
        <v>3751.17</v>
      </c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7"/>
    </row>
    <row r="4669" spans="1:15" ht="15">
      <c r="A4669" s="14">
        <v>36145</v>
      </c>
      <c r="B4669" s="15">
        <v>3707.47</v>
      </c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7"/>
    </row>
    <row r="4670" spans="1:15" ht="15">
      <c r="A4670" s="14">
        <v>36144</v>
      </c>
      <c r="B4670" s="15">
        <v>3673.76</v>
      </c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7"/>
    </row>
    <row r="4671" spans="1:15" ht="15">
      <c r="A4671" s="14">
        <v>36143</v>
      </c>
      <c r="B4671" s="15">
        <v>3663.21</v>
      </c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7"/>
    </row>
    <row r="4672" spans="1:15" ht="15">
      <c r="A4672" s="14">
        <v>36140</v>
      </c>
      <c r="B4672" s="15">
        <v>3695.7</v>
      </c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7"/>
    </row>
    <row r="4673" spans="1:15" ht="15">
      <c r="A4673" s="14">
        <v>36139</v>
      </c>
      <c r="B4673" s="15">
        <v>3746.97</v>
      </c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7"/>
    </row>
    <row r="4674" spans="1:15" ht="15">
      <c r="A4674" s="14">
        <v>36138</v>
      </c>
      <c r="B4674" s="15">
        <v>3772.61</v>
      </c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7"/>
    </row>
    <row r="4675" spans="1:15" ht="15">
      <c r="A4675" s="14">
        <v>36137</v>
      </c>
      <c r="B4675" s="15">
        <v>3765.41</v>
      </c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7"/>
    </row>
    <row r="4676" spans="1:15" ht="15">
      <c r="A4676" s="14">
        <v>36136</v>
      </c>
      <c r="B4676" s="15">
        <v>3771.22</v>
      </c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7"/>
    </row>
    <row r="4677" spans="1:15" ht="15">
      <c r="A4677" s="14">
        <v>36133</v>
      </c>
      <c r="B4677" s="15">
        <v>3738.59</v>
      </c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7"/>
    </row>
    <row r="4678" spans="1:15" ht="15">
      <c r="A4678" s="14">
        <v>36132</v>
      </c>
      <c r="B4678" s="15">
        <v>3715.67</v>
      </c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7"/>
    </row>
    <row r="4679" spans="1:15" ht="15">
      <c r="A4679" s="14">
        <v>36131</v>
      </c>
      <c r="B4679" s="15">
        <v>3649.91</v>
      </c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7"/>
    </row>
    <row r="4680" spans="1:15" ht="15">
      <c r="A4680" s="14">
        <v>36130</v>
      </c>
      <c r="B4680" s="15">
        <v>3688.34</v>
      </c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7"/>
    </row>
    <row r="4681" spans="1:15" ht="15">
      <c r="A4681" s="14">
        <v>36129</v>
      </c>
      <c r="B4681" s="15">
        <v>3843.38</v>
      </c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7"/>
    </row>
    <row r="4682" spans="1:15" ht="15">
      <c r="A4682" s="14">
        <v>36126</v>
      </c>
      <c r="B4682" s="15">
        <v>3950.94</v>
      </c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7"/>
    </row>
    <row r="4683" spans="1:15" ht="15">
      <c r="A4683" s="14">
        <v>36125</v>
      </c>
      <c r="B4683" s="15">
        <v>3915.53</v>
      </c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7"/>
    </row>
    <row r="4684" spans="1:15" ht="15">
      <c r="A4684" s="14">
        <v>36124</v>
      </c>
      <c r="B4684" s="15">
        <v>3849.84</v>
      </c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7"/>
    </row>
    <row r="4685" spans="1:15" ht="15">
      <c r="A4685" s="14">
        <v>36123</v>
      </c>
      <c r="B4685" s="15">
        <v>3839.38</v>
      </c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7"/>
    </row>
    <row r="4686" spans="1:15" ht="15">
      <c r="A4686" s="14">
        <v>36122</v>
      </c>
      <c r="B4686" s="15">
        <v>3845.81</v>
      </c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7"/>
    </row>
    <row r="4687" spans="1:15" ht="15">
      <c r="A4687" s="14">
        <v>36119</v>
      </c>
      <c r="B4687" s="15">
        <v>3802.7</v>
      </c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7"/>
    </row>
    <row r="4688" spans="1:15" ht="15">
      <c r="A4688" s="14">
        <v>36118</v>
      </c>
      <c r="B4688" s="15">
        <v>3706.76</v>
      </c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7"/>
    </row>
    <row r="4689" spans="1:15" ht="15">
      <c r="A4689" s="14">
        <v>36117</v>
      </c>
      <c r="B4689" s="15">
        <v>3612.5</v>
      </c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7"/>
    </row>
    <row r="4690" spans="1:15" ht="15">
      <c r="A4690" s="14">
        <v>36116</v>
      </c>
      <c r="B4690" s="15">
        <v>3601.57</v>
      </c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7"/>
    </row>
    <row r="4691" spans="1:15" ht="15">
      <c r="A4691" s="14">
        <v>36115</v>
      </c>
      <c r="B4691" s="15">
        <v>3621.85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7"/>
    </row>
    <row r="4692" spans="1:15" ht="15">
      <c r="A4692" s="14">
        <v>36112</v>
      </c>
      <c r="B4692" s="15">
        <v>3562.23</v>
      </c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7"/>
    </row>
    <row r="4693" spans="1:15" ht="15">
      <c r="A4693" s="14">
        <v>36111</v>
      </c>
      <c r="B4693" s="15">
        <v>3560.23</v>
      </c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7"/>
    </row>
    <row r="4694" spans="1:15" ht="15">
      <c r="A4694" s="14">
        <v>36109</v>
      </c>
      <c r="B4694" s="15">
        <v>3544.74</v>
      </c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7"/>
    </row>
    <row r="4695" spans="1:15" ht="15">
      <c r="A4695" s="14">
        <v>36108</v>
      </c>
      <c r="B4695" s="15">
        <v>3585.32</v>
      </c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7"/>
    </row>
    <row r="4696" spans="1:15" ht="15">
      <c r="A4696" s="14">
        <v>36105</v>
      </c>
      <c r="B4696" s="15">
        <v>3588.63</v>
      </c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7"/>
    </row>
    <row r="4697" spans="1:15" ht="15">
      <c r="A4697" s="14">
        <v>36104</v>
      </c>
      <c r="B4697" s="15">
        <v>3596.18</v>
      </c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7"/>
    </row>
    <row r="4698" spans="1:15" ht="15">
      <c r="A4698" s="14">
        <v>36103</v>
      </c>
      <c r="B4698" s="15">
        <v>3684.16</v>
      </c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7"/>
    </row>
    <row r="4699" spans="1:15" ht="15">
      <c r="A4699" s="14">
        <v>36102</v>
      </c>
      <c r="B4699" s="15">
        <v>3583.64</v>
      </c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7"/>
    </row>
    <row r="4700" spans="1:15" ht="15">
      <c r="A4700" s="14">
        <v>36101</v>
      </c>
      <c r="B4700" s="15">
        <v>3569.6</v>
      </c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7"/>
    </row>
    <row r="4701" spans="1:15" ht="15">
      <c r="A4701" s="14">
        <v>36098</v>
      </c>
      <c r="B4701" s="15">
        <v>3522.93</v>
      </c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7"/>
    </row>
    <row r="4702" spans="1:15" ht="15">
      <c r="A4702" s="14">
        <v>36097</v>
      </c>
      <c r="B4702" s="15">
        <v>3483.43</v>
      </c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7"/>
    </row>
    <row r="4703" spans="1:15" ht="15">
      <c r="A4703" s="14">
        <v>36096</v>
      </c>
      <c r="B4703" s="15">
        <v>3493.6</v>
      </c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7"/>
    </row>
    <row r="4704" spans="1:15" ht="15">
      <c r="A4704" s="14">
        <v>36095</v>
      </c>
      <c r="B4704" s="15">
        <v>3550.75</v>
      </c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7"/>
    </row>
    <row r="4705" spans="1:15" ht="15">
      <c r="A4705" s="14">
        <v>36094</v>
      </c>
      <c r="B4705" s="15">
        <v>3449.48</v>
      </c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7"/>
    </row>
    <row r="4706" spans="1:15" ht="15">
      <c r="A4706" s="14">
        <v>36091</v>
      </c>
      <c r="B4706" s="15">
        <v>3393.76</v>
      </c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7"/>
    </row>
    <row r="4707" spans="1:15" ht="15">
      <c r="A4707" s="14">
        <v>36090</v>
      </c>
      <c r="B4707" s="15">
        <v>3420.92</v>
      </c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7"/>
    </row>
    <row r="4708" spans="1:15" ht="15">
      <c r="A4708" s="14">
        <v>36089</v>
      </c>
      <c r="B4708" s="15">
        <v>3440.78</v>
      </c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7"/>
    </row>
    <row r="4709" spans="1:15" ht="15">
      <c r="A4709" s="14">
        <v>36088</v>
      </c>
      <c r="B4709" s="15">
        <v>3492.52</v>
      </c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7"/>
    </row>
    <row r="4710" spans="1:15" ht="15">
      <c r="A4710" s="14">
        <v>36087</v>
      </c>
      <c r="B4710" s="15">
        <v>3395.35</v>
      </c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7"/>
    </row>
    <row r="4711" spans="1:15" ht="15">
      <c r="A4711" s="14">
        <v>36084</v>
      </c>
      <c r="B4711" s="15">
        <v>3390.1</v>
      </c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7"/>
    </row>
    <row r="4712" spans="1:15" ht="15">
      <c r="A4712" s="14">
        <v>36083</v>
      </c>
      <c r="B4712" s="15">
        <v>3362.26</v>
      </c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7"/>
    </row>
    <row r="4713" spans="1:15" ht="15">
      <c r="A4713" s="14">
        <v>36082</v>
      </c>
      <c r="B4713" s="15">
        <v>3361.04</v>
      </c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7"/>
    </row>
    <row r="4714" spans="1:15" ht="15">
      <c r="A4714" s="14">
        <v>36081</v>
      </c>
      <c r="B4714" s="15">
        <v>3278.85</v>
      </c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7"/>
    </row>
    <row r="4715" spans="1:15" ht="15">
      <c r="A4715" s="14">
        <v>36080</v>
      </c>
      <c r="B4715" s="15">
        <v>3263.32</v>
      </c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7"/>
    </row>
    <row r="4716" spans="1:15" ht="15">
      <c r="A4716" s="14">
        <v>36077</v>
      </c>
      <c r="B4716" s="15">
        <v>3092.9</v>
      </c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7"/>
    </row>
    <row r="4717" spans="1:15" ht="15">
      <c r="A4717" s="14">
        <v>36076</v>
      </c>
      <c r="B4717" s="15">
        <v>2959.97</v>
      </c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7"/>
    </row>
    <row r="4718" spans="1:15" ht="15">
      <c r="A4718" s="14">
        <v>36075</v>
      </c>
      <c r="B4718" s="15">
        <v>3097.69</v>
      </c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7"/>
    </row>
    <row r="4719" spans="1:15" ht="15">
      <c r="A4719" s="14">
        <v>36074</v>
      </c>
      <c r="B4719" s="15">
        <v>3136.48</v>
      </c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7"/>
    </row>
    <row r="4720" spans="1:15" ht="15">
      <c r="A4720" s="14">
        <v>36073</v>
      </c>
      <c r="B4720" s="15">
        <v>2979.89</v>
      </c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7"/>
    </row>
    <row r="4721" spans="1:15" ht="15">
      <c r="A4721" s="14">
        <v>36070</v>
      </c>
      <c r="B4721" s="15">
        <v>3039.14</v>
      </c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7"/>
    </row>
    <row r="4722" spans="1:15" ht="15">
      <c r="A4722" s="14">
        <v>36069</v>
      </c>
      <c r="B4722" s="15">
        <v>3038.01</v>
      </c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7"/>
    </row>
    <row r="4723" spans="1:15" ht="15">
      <c r="A4723" s="14">
        <v>36068</v>
      </c>
      <c r="B4723" s="15">
        <v>3197.95</v>
      </c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7"/>
    </row>
    <row r="4724" spans="1:15" ht="15">
      <c r="A4724" s="14">
        <v>36067</v>
      </c>
      <c r="B4724" s="15">
        <v>3337.05</v>
      </c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7"/>
    </row>
    <row r="4725" spans="1:15" ht="15">
      <c r="A4725" s="14">
        <v>36066</v>
      </c>
      <c r="B4725" s="15">
        <v>3337.64</v>
      </c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7"/>
    </row>
    <row r="4726" spans="1:15" ht="15">
      <c r="A4726" s="14">
        <v>36063</v>
      </c>
      <c r="B4726" s="15">
        <v>3310.59</v>
      </c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7"/>
    </row>
    <row r="4727" spans="1:15" ht="15">
      <c r="A4727" s="14">
        <v>36062</v>
      </c>
      <c r="B4727" s="15">
        <v>3381.13</v>
      </c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7"/>
    </row>
    <row r="4728" spans="1:15" ht="15">
      <c r="A4728" s="14">
        <v>36061</v>
      </c>
      <c r="B4728" s="15">
        <v>3423.78</v>
      </c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7"/>
    </row>
    <row r="4729" spans="1:15" ht="15">
      <c r="A4729" s="14">
        <v>36060</v>
      </c>
      <c r="B4729" s="15">
        <v>3347.98</v>
      </c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7"/>
    </row>
    <row r="4730" spans="1:15" ht="15">
      <c r="A4730" s="14">
        <v>36059</v>
      </c>
      <c r="B4730" s="15">
        <v>3342.65</v>
      </c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7"/>
    </row>
    <row r="4731" spans="1:15" ht="15">
      <c r="A4731" s="14">
        <v>36056</v>
      </c>
      <c r="B4731" s="15">
        <v>3465.22</v>
      </c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7"/>
    </row>
    <row r="4732" spans="1:15" ht="15">
      <c r="A4732" s="14">
        <v>36055</v>
      </c>
      <c r="B4732" s="15">
        <v>3525.26</v>
      </c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7"/>
    </row>
    <row r="4733" spans="1:15" ht="15">
      <c r="A4733" s="14">
        <v>36054</v>
      </c>
      <c r="B4733" s="15">
        <v>3729.32</v>
      </c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7"/>
    </row>
    <row r="4734" spans="1:15" ht="15">
      <c r="A4734" s="14">
        <v>36053</v>
      </c>
      <c r="B4734" s="15">
        <v>3698</v>
      </c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7"/>
    </row>
    <row r="4735" spans="1:15" ht="15">
      <c r="A4735" s="14">
        <v>36052</v>
      </c>
      <c r="B4735" s="15">
        <v>3714.81</v>
      </c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7"/>
    </row>
    <row r="4736" spans="1:15" ht="15">
      <c r="A4736" s="14">
        <v>36049</v>
      </c>
      <c r="B4736" s="15">
        <v>3578.34</v>
      </c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7"/>
    </row>
    <row r="4737" spans="1:15" ht="15">
      <c r="A4737" s="14">
        <v>36048</v>
      </c>
      <c r="B4737" s="15">
        <v>3589.35</v>
      </c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7"/>
    </row>
    <row r="4738" spans="1:15" ht="15">
      <c r="A4738" s="14">
        <v>36047</v>
      </c>
      <c r="B4738" s="15">
        <v>3762.13</v>
      </c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7"/>
    </row>
    <row r="4739" spans="1:15" ht="15">
      <c r="A4739" s="14">
        <v>36046</v>
      </c>
      <c r="B4739" s="15">
        <v>3803.74</v>
      </c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7"/>
    </row>
    <row r="4740" spans="1:15" ht="15">
      <c r="A4740" s="14">
        <v>36045</v>
      </c>
      <c r="B4740" s="15">
        <v>3695.35</v>
      </c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7"/>
    </row>
    <row r="4741" spans="1:15" ht="15">
      <c r="A4741" s="14">
        <v>36042</v>
      </c>
      <c r="B4741" s="15">
        <v>3690.75</v>
      </c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7"/>
    </row>
    <row r="4742" spans="1:15" ht="15">
      <c r="A4742" s="14">
        <v>36041</v>
      </c>
      <c r="B4742" s="15">
        <v>3646.46</v>
      </c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7"/>
    </row>
    <row r="4743" spans="1:15" ht="15">
      <c r="A4743" s="14">
        <v>36040</v>
      </c>
      <c r="B4743" s="15">
        <v>3729.67</v>
      </c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7"/>
    </row>
    <row r="4744" spans="1:15" ht="15">
      <c r="A4744" s="14">
        <v>36039</v>
      </c>
      <c r="B4744" s="15">
        <v>3646.29</v>
      </c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7"/>
    </row>
    <row r="4745" spans="1:15" ht="15">
      <c r="A4745" s="14">
        <v>36038</v>
      </c>
      <c r="B4745" s="15">
        <v>3651.85</v>
      </c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7"/>
    </row>
    <row r="4746" spans="1:15" ht="15">
      <c r="A4746" s="14">
        <v>36035</v>
      </c>
      <c r="B4746" s="15">
        <v>3708.97</v>
      </c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7"/>
    </row>
    <row r="4747" spans="1:15" ht="15">
      <c r="A4747" s="14">
        <v>36034</v>
      </c>
      <c r="B4747" s="15">
        <v>3745.64</v>
      </c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7"/>
    </row>
    <row r="4748" spans="1:15" ht="15">
      <c r="A4748" s="14">
        <v>36033</v>
      </c>
      <c r="B4748" s="15">
        <v>3913.17</v>
      </c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7"/>
    </row>
    <row r="4749" spans="1:15" ht="15">
      <c r="A4749" s="14">
        <v>36032</v>
      </c>
      <c r="B4749" s="15">
        <v>4029.32</v>
      </c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7"/>
    </row>
    <row r="4750" spans="1:15" ht="15">
      <c r="A4750" s="14">
        <v>36031</v>
      </c>
      <c r="B4750" s="15">
        <v>3937.43</v>
      </c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7"/>
    </row>
    <row r="4751" spans="1:15" ht="15">
      <c r="A4751" s="14">
        <v>36028</v>
      </c>
      <c r="B4751" s="15">
        <v>3943.68</v>
      </c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7"/>
    </row>
    <row r="4752" spans="1:15" ht="15">
      <c r="A4752" s="14">
        <v>36027</v>
      </c>
      <c r="B4752" s="15">
        <v>4087.49</v>
      </c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7"/>
    </row>
    <row r="4753" spans="1:15" ht="15">
      <c r="A4753" s="14">
        <v>36026</v>
      </c>
      <c r="B4753" s="15">
        <v>4125.72</v>
      </c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7"/>
    </row>
    <row r="4754" spans="1:15" ht="15">
      <c r="A4754" s="14">
        <v>36025</v>
      </c>
      <c r="B4754" s="15">
        <v>4123.25</v>
      </c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7"/>
    </row>
    <row r="4755" spans="1:15" ht="15">
      <c r="A4755" s="14">
        <v>36024</v>
      </c>
      <c r="B4755" s="15">
        <v>3983.81</v>
      </c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7"/>
    </row>
    <row r="4756" spans="1:15" ht="15">
      <c r="A4756" s="14">
        <v>36021</v>
      </c>
      <c r="B4756" s="15">
        <v>3994.91</v>
      </c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7"/>
    </row>
    <row r="4757" spans="1:15" ht="15">
      <c r="A4757" s="14">
        <v>36020</v>
      </c>
      <c r="B4757" s="15">
        <v>3951.69</v>
      </c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7"/>
    </row>
    <row r="4758" spans="1:15" ht="15">
      <c r="A4758" s="14">
        <v>36019</v>
      </c>
      <c r="B4758" s="15">
        <v>3945.7</v>
      </c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7"/>
    </row>
    <row r="4759" spans="1:15" ht="15">
      <c r="A4759" s="14">
        <v>36018</v>
      </c>
      <c r="B4759" s="15">
        <v>3845.98</v>
      </c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7"/>
    </row>
    <row r="4760" spans="1:15" ht="15">
      <c r="A4760" s="14">
        <v>36017</v>
      </c>
      <c r="B4760" s="15">
        <v>3939.45</v>
      </c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7"/>
    </row>
    <row r="4761" spans="1:15" ht="15">
      <c r="A4761" s="14">
        <v>36014</v>
      </c>
      <c r="B4761" s="15">
        <v>4041.88</v>
      </c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7"/>
    </row>
    <row r="4762" spans="1:15" ht="15">
      <c r="A4762" s="14">
        <v>36013</v>
      </c>
      <c r="B4762" s="15">
        <v>3968.59</v>
      </c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7"/>
    </row>
    <row r="4763" spans="1:15" ht="15">
      <c r="A4763" s="14">
        <v>36012</v>
      </c>
      <c r="B4763" s="15">
        <v>3976.4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7"/>
    </row>
    <row r="4764" spans="1:15" ht="15">
      <c r="A4764" s="14">
        <v>36011</v>
      </c>
      <c r="B4764" s="15">
        <v>4047.88</v>
      </c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7"/>
    </row>
    <row r="4765" spans="1:15" ht="15">
      <c r="A4765" s="14">
        <v>36010</v>
      </c>
      <c r="B4765" s="15">
        <v>4095.03</v>
      </c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7"/>
    </row>
    <row r="4766" spans="1:15" ht="15">
      <c r="A4766" s="14">
        <v>36007</v>
      </c>
      <c r="B4766" s="15">
        <v>4177.3100000000004</v>
      </c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7"/>
    </row>
    <row r="4767" spans="1:15" ht="15">
      <c r="A4767" s="14">
        <v>36006</v>
      </c>
      <c r="B4767" s="15">
        <v>4197.6400000000003</v>
      </c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7"/>
    </row>
    <row r="4768" spans="1:15" ht="15">
      <c r="A4768" s="14">
        <v>36005</v>
      </c>
      <c r="B4768" s="15">
        <v>4139.1899999999996</v>
      </c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7"/>
    </row>
    <row r="4769" spans="1:15" ht="15">
      <c r="A4769" s="14">
        <v>36004</v>
      </c>
      <c r="B4769" s="15">
        <v>4122.3500000000004</v>
      </c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7"/>
    </row>
    <row r="4770" spans="1:15" ht="15">
      <c r="A4770" s="14">
        <v>36003</v>
      </c>
      <c r="B4770" s="15">
        <v>4139.53</v>
      </c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7"/>
    </row>
    <row r="4771" spans="1:15" ht="15">
      <c r="A4771" s="14">
        <v>36000</v>
      </c>
      <c r="B4771" s="15">
        <v>4205.41</v>
      </c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7"/>
    </row>
    <row r="4772" spans="1:15" ht="15">
      <c r="A4772" s="14">
        <v>35999</v>
      </c>
      <c r="B4772" s="15">
        <v>4235.8900000000003</v>
      </c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7"/>
    </row>
    <row r="4773" spans="1:15" ht="15">
      <c r="A4773" s="14">
        <v>35998</v>
      </c>
      <c r="B4773" s="15">
        <v>4220.12</v>
      </c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7"/>
    </row>
    <row r="4774" spans="1:15" ht="15">
      <c r="A4774" s="14">
        <v>35997</v>
      </c>
      <c r="B4774" s="15">
        <v>4322.08</v>
      </c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7"/>
    </row>
    <row r="4775" spans="1:15" ht="15">
      <c r="A4775" s="14">
        <v>35996</v>
      </c>
      <c r="B4775" s="15">
        <v>4368.91</v>
      </c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7"/>
    </row>
    <row r="4776" spans="1:15" ht="15">
      <c r="A4776" s="14">
        <v>35993</v>
      </c>
      <c r="B4776" s="15">
        <v>4388.4799999999996</v>
      </c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7"/>
    </row>
    <row r="4777" spans="1:15" ht="15">
      <c r="A4777" s="14">
        <v>35992</v>
      </c>
      <c r="B4777" s="15">
        <v>4358.13</v>
      </c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7"/>
    </row>
    <row r="4778" spans="1:15" ht="15">
      <c r="A4778" s="14">
        <v>35991</v>
      </c>
      <c r="B4778" s="15">
        <v>4344.3</v>
      </c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7"/>
    </row>
    <row r="4779" spans="1:15" ht="15">
      <c r="A4779" s="14">
        <v>35986</v>
      </c>
      <c r="B4779" s="15">
        <v>4256.3500000000004</v>
      </c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7"/>
    </row>
    <row r="4780" spans="1:15" ht="15">
      <c r="A4780" s="14">
        <v>35985</v>
      </c>
      <c r="B4780" s="15">
        <v>4319.18</v>
      </c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7"/>
    </row>
    <row r="4781" spans="1:15" ht="15">
      <c r="A4781" s="14">
        <v>35984</v>
      </c>
      <c r="B4781" s="15">
        <v>4339.91</v>
      </c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7"/>
    </row>
    <row r="4782" spans="1:15" ht="15">
      <c r="A4782" s="14">
        <v>35983</v>
      </c>
      <c r="B4782" s="15">
        <v>4333.09</v>
      </c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7"/>
    </row>
    <row r="4783" spans="1:15" ht="15">
      <c r="A4783" s="14">
        <v>35982</v>
      </c>
      <c r="B4783" s="15">
        <v>4311.1000000000004</v>
      </c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7"/>
    </row>
    <row r="4784" spans="1:15" ht="15">
      <c r="A4784" s="14">
        <v>35979</v>
      </c>
      <c r="B4784" s="15">
        <v>4304.38</v>
      </c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7"/>
    </row>
    <row r="4785" spans="1:15" ht="15">
      <c r="A4785" s="14">
        <v>35978</v>
      </c>
      <c r="B4785" s="15">
        <v>4252.09</v>
      </c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7"/>
    </row>
    <row r="4786" spans="1:15" ht="15">
      <c r="A4786" s="14">
        <v>35977</v>
      </c>
      <c r="B4786" s="15">
        <v>4260.68</v>
      </c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7"/>
    </row>
    <row r="4787" spans="1:15" ht="15">
      <c r="A4787" s="14">
        <v>35976</v>
      </c>
      <c r="B4787" s="15">
        <v>4203.45</v>
      </c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7"/>
    </row>
    <row r="4788" spans="1:15" ht="15">
      <c r="A4788" s="14">
        <v>35975</v>
      </c>
      <c r="B4788" s="15">
        <v>4248.24</v>
      </c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7"/>
    </row>
    <row r="4789" spans="1:15" ht="15">
      <c r="A4789" s="14">
        <v>35972</v>
      </c>
      <c r="B4789" s="15">
        <v>4215.7</v>
      </c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7"/>
    </row>
    <row r="4790" spans="1:15" ht="15">
      <c r="A4790" s="14">
        <v>35971</v>
      </c>
      <c r="B4790" s="15">
        <v>4203.8100000000004</v>
      </c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7"/>
    </row>
    <row r="4791" spans="1:15" ht="15">
      <c r="A4791" s="14">
        <v>35970</v>
      </c>
      <c r="B4791" s="15">
        <v>4126.33</v>
      </c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7"/>
    </row>
    <row r="4792" spans="1:15" ht="15">
      <c r="A4792" s="14">
        <v>35969</v>
      </c>
      <c r="B4792" s="15">
        <v>4065.04</v>
      </c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7"/>
    </row>
    <row r="4793" spans="1:15" ht="15">
      <c r="A4793" s="14">
        <v>35968</v>
      </c>
      <c r="B4793" s="15">
        <v>4018.64</v>
      </c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7"/>
    </row>
    <row r="4794" spans="1:15" ht="15">
      <c r="A4794" s="14">
        <v>35965</v>
      </c>
      <c r="B4794" s="15">
        <v>4027.32</v>
      </c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7"/>
    </row>
    <row r="4795" spans="1:15" ht="15">
      <c r="A4795" s="14">
        <v>35964</v>
      </c>
      <c r="B4795" s="15">
        <v>4052.27</v>
      </c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7"/>
    </row>
    <row r="4796" spans="1:15" ht="15">
      <c r="A4796" s="14">
        <v>35963</v>
      </c>
      <c r="B4796" s="15">
        <v>4092.92</v>
      </c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7"/>
    </row>
    <row r="4797" spans="1:15" ht="15">
      <c r="A4797" s="14">
        <v>35962</v>
      </c>
      <c r="B4797" s="15">
        <v>4013.28</v>
      </c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7"/>
    </row>
    <row r="4798" spans="1:15" ht="15">
      <c r="A4798" s="14">
        <v>35961</v>
      </c>
      <c r="B4798" s="15">
        <v>4005.33</v>
      </c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7"/>
    </row>
    <row r="4799" spans="1:15" ht="15">
      <c r="A4799" s="14">
        <v>35958</v>
      </c>
      <c r="B4799" s="15">
        <v>4050.76</v>
      </c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7"/>
    </row>
    <row r="4800" spans="1:15" ht="15">
      <c r="A4800" s="14">
        <v>35957</v>
      </c>
      <c r="B4800" s="15">
        <v>4141.6099999999997</v>
      </c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7"/>
    </row>
    <row r="4801" spans="1:15" ht="15">
      <c r="A4801" s="14">
        <v>35956</v>
      </c>
      <c r="B4801" s="15">
        <v>4208.6000000000004</v>
      </c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7"/>
    </row>
    <row r="4802" spans="1:15" ht="15">
      <c r="A4802" s="14">
        <v>35955</v>
      </c>
      <c r="B4802" s="15">
        <v>4201.8599999999997</v>
      </c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7"/>
    </row>
    <row r="4803" spans="1:15" ht="15">
      <c r="A4803" s="14">
        <v>35954</v>
      </c>
      <c r="B4803" s="15">
        <v>4204.58</v>
      </c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7"/>
    </row>
    <row r="4804" spans="1:15" ht="15">
      <c r="A4804" s="14">
        <v>35951</v>
      </c>
      <c r="B4804" s="15">
        <v>4185.05</v>
      </c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7"/>
    </row>
    <row r="4805" spans="1:15" ht="15">
      <c r="A4805" s="14">
        <v>35950</v>
      </c>
      <c r="B4805" s="15">
        <v>4119.03</v>
      </c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7"/>
    </row>
    <row r="4806" spans="1:15" ht="15">
      <c r="A4806" s="14">
        <v>35949</v>
      </c>
      <c r="B4806" s="15">
        <v>4149.37</v>
      </c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7"/>
    </row>
    <row r="4807" spans="1:15" ht="15">
      <c r="A4807" s="14">
        <v>35948</v>
      </c>
      <c r="B4807" s="15">
        <v>4086.98</v>
      </c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7"/>
    </row>
    <row r="4808" spans="1:15" ht="15">
      <c r="A4808" s="14">
        <v>35944</v>
      </c>
      <c r="B4808" s="15">
        <v>4041.16</v>
      </c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7"/>
    </row>
    <row r="4809" spans="1:15" ht="15">
      <c r="A4809" s="14">
        <v>35943</v>
      </c>
      <c r="B4809" s="15">
        <v>4014.92</v>
      </c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7"/>
    </row>
    <row r="4810" spans="1:15" ht="15">
      <c r="A4810" s="14">
        <v>35942</v>
      </c>
      <c r="B4810" s="15">
        <v>4017.37</v>
      </c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7"/>
    </row>
    <row r="4811" spans="1:15" ht="15">
      <c r="A4811" s="14">
        <v>35941</v>
      </c>
      <c r="B4811" s="15">
        <v>4115.88</v>
      </c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7"/>
    </row>
    <row r="4812" spans="1:15" ht="15">
      <c r="A4812" s="14">
        <v>35940</v>
      </c>
      <c r="B4812" s="15">
        <v>4108.71</v>
      </c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7"/>
    </row>
    <row r="4813" spans="1:15" ht="15">
      <c r="A4813" s="14">
        <v>35937</v>
      </c>
      <c r="B4813" s="15">
        <v>4049.78</v>
      </c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7"/>
    </row>
    <row r="4814" spans="1:15" ht="15">
      <c r="A4814" s="14">
        <v>35935</v>
      </c>
      <c r="B4814" s="15">
        <v>4047.92</v>
      </c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7"/>
    </row>
    <row r="4815" spans="1:15" ht="15">
      <c r="A4815" s="14">
        <v>35934</v>
      </c>
      <c r="B4815" s="15">
        <v>3980.84</v>
      </c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7"/>
    </row>
    <row r="4816" spans="1:15" ht="15">
      <c r="A4816" s="14">
        <v>35933</v>
      </c>
      <c r="B4816" s="15">
        <v>3945.31</v>
      </c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7"/>
    </row>
    <row r="4817" spans="1:15" ht="15">
      <c r="A4817" s="14">
        <v>35930</v>
      </c>
      <c r="B4817" s="15">
        <v>3990.23</v>
      </c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7"/>
    </row>
    <row r="4818" spans="1:15" ht="15">
      <c r="A4818" s="14">
        <v>35929</v>
      </c>
      <c r="B4818" s="15">
        <v>4011.98</v>
      </c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7"/>
    </row>
    <row r="4819" spans="1:15" ht="15">
      <c r="A4819" s="14">
        <v>35928</v>
      </c>
      <c r="B4819" s="15">
        <v>4019.76</v>
      </c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7"/>
    </row>
    <row r="4820" spans="1:15" ht="15">
      <c r="A4820" s="14">
        <v>35927</v>
      </c>
      <c r="B4820" s="15">
        <v>3987.33</v>
      </c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7"/>
    </row>
    <row r="4821" spans="1:15" ht="15">
      <c r="A4821" s="14">
        <v>35926</v>
      </c>
      <c r="B4821" s="15">
        <v>4017.24</v>
      </c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7"/>
    </row>
    <row r="4822" spans="1:15" ht="15">
      <c r="A4822" s="14">
        <v>35922</v>
      </c>
      <c r="B4822" s="15">
        <v>3906.36</v>
      </c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7"/>
    </row>
    <row r="4823" spans="1:15" ht="15">
      <c r="A4823" s="14">
        <v>35921</v>
      </c>
      <c r="B4823" s="15">
        <v>3947.45</v>
      </c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7"/>
    </row>
    <row r="4824" spans="1:15" ht="15">
      <c r="A4824" s="14">
        <v>35920</v>
      </c>
      <c r="B4824" s="15">
        <v>3944.91</v>
      </c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7"/>
    </row>
    <row r="4825" spans="1:15" ht="15">
      <c r="A4825" s="14">
        <v>35919</v>
      </c>
      <c r="B4825" s="15">
        <v>3974.25</v>
      </c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7"/>
    </row>
    <row r="4826" spans="1:15" ht="15">
      <c r="A4826" s="14">
        <v>35915</v>
      </c>
      <c r="B4826" s="15">
        <v>3880.92</v>
      </c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7"/>
    </row>
    <row r="4827" spans="1:15" ht="15">
      <c r="A4827" s="14">
        <v>35914</v>
      </c>
      <c r="B4827" s="15">
        <v>3733.93</v>
      </c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7"/>
    </row>
    <row r="4828" spans="1:15" ht="15">
      <c r="A4828" s="14">
        <v>35913</v>
      </c>
      <c r="B4828" s="15">
        <v>3777.23</v>
      </c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7"/>
    </row>
    <row r="4829" spans="1:15" ht="15">
      <c r="A4829" s="14">
        <v>35912</v>
      </c>
      <c r="B4829" s="15">
        <v>3685.83</v>
      </c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7"/>
    </row>
    <row r="4830" spans="1:15" ht="15">
      <c r="A4830" s="14">
        <v>35909</v>
      </c>
      <c r="B4830" s="15">
        <v>3783.34</v>
      </c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7"/>
    </row>
    <row r="4831" spans="1:15" ht="15">
      <c r="A4831" s="14">
        <v>35908</v>
      </c>
      <c r="B4831" s="15">
        <v>3822.13</v>
      </c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7"/>
    </row>
    <row r="4832" spans="1:15" ht="15">
      <c r="A4832" s="14">
        <v>35907</v>
      </c>
      <c r="B4832" s="15">
        <v>3835.07</v>
      </c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7"/>
    </row>
    <row r="4833" spans="1:15" ht="15">
      <c r="A4833" s="14">
        <v>35906</v>
      </c>
      <c r="B4833" s="15">
        <v>3860.4</v>
      </c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7"/>
    </row>
    <row r="4834" spans="1:15" ht="15">
      <c r="A4834" s="14">
        <v>35905</v>
      </c>
      <c r="B4834" s="15">
        <v>3885.69</v>
      </c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7"/>
    </row>
    <row r="4835" spans="1:15" ht="15">
      <c r="A4835" s="14">
        <v>35902</v>
      </c>
      <c r="B4835" s="15">
        <v>3861.58</v>
      </c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7"/>
    </row>
    <row r="4836" spans="1:15" ht="15">
      <c r="A4836" s="14">
        <v>35901</v>
      </c>
      <c r="B4836" s="15">
        <v>3845.94</v>
      </c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7"/>
    </row>
    <row r="4837" spans="1:15" ht="15">
      <c r="A4837" s="14">
        <v>35900</v>
      </c>
      <c r="B4837" s="15">
        <v>3884.61</v>
      </c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7"/>
    </row>
    <row r="4838" spans="1:15" ht="15">
      <c r="A4838" s="14">
        <v>35899</v>
      </c>
      <c r="B4838" s="15">
        <v>3867.66</v>
      </c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7"/>
    </row>
    <row r="4839" spans="1:15" ht="15">
      <c r="A4839" s="14">
        <v>35894</v>
      </c>
      <c r="B4839" s="15">
        <v>3894.48</v>
      </c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7"/>
    </row>
    <row r="4840" spans="1:15" ht="15">
      <c r="A4840" s="14">
        <v>35893</v>
      </c>
      <c r="B4840" s="15">
        <v>3873.87</v>
      </c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7"/>
    </row>
    <row r="4841" spans="1:15" ht="15">
      <c r="A4841" s="14">
        <v>35892</v>
      </c>
      <c r="B4841" s="15">
        <v>3903.27</v>
      </c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7"/>
    </row>
    <row r="4842" spans="1:15" ht="15">
      <c r="A4842" s="14">
        <v>35891</v>
      </c>
      <c r="B4842" s="15">
        <v>3986.75</v>
      </c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7"/>
    </row>
    <row r="4843" spans="1:15" ht="15">
      <c r="A4843" s="14">
        <v>35888</v>
      </c>
      <c r="B4843" s="15">
        <v>3932.02</v>
      </c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7"/>
    </row>
    <row r="4844" spans="1:15" ht="15">
      <c r="A4844" s="14">
        <v>35887</v>
      </c>
      <c r="B4844" s="15">
        <v>3935.88</v>
      </c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7"/>
    </row>
    <row r="4845" spans="1:15" ht="15">
      <c r="A4845" s="14">
        <v>35886</v>
      </c>
      <c r="B4845" s="15">
        <v>3883.31</v>
      </c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7"/>
    </row>
    <row r="4846" spans="1:15" ht="15">
      <c r="A4846" s="14">
        <v>35885</v>
      </c>
      <c r="B4846" s="15">
        <v>3875.81</v>
      </c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7"/>
    </row>
    <row r="4847" spans="1:15" ht="15">
      <c r="A4847" s="14">
        <v>35884</v>
      </c>
      <c r="B4847" s="15">
        <v>3800.23</v>
      </c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7"/>
    </row>
    <row r="4848" spans="1:15" ht="15">
      <c r="A4848" s="14">
        <v>35881</v>
      </c>
      <c r="B4848" s="15">
        <v>3810.23</v>
      </c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7"/>
    </row>
    <row r="4849" spans="1:15" ht="15">
      <c r="A4849" s="14">
        <v>35880</v>
      </c>
      <c r="B4849" s="15">
        <v>3783.78</v>
      </c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7"/>
    </row>
    <row r="4850" spans="1:15" ht="15">
      <c r="A4850" s="14">
        <v>35879</v>
      </c>
      <c r="B4850" s="15">
        <v>3818.71</v>
      </c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7"/>
    </row>
    <row r="4851" spans="1:15" ht="15">
      <c r="A4851" s="14">
        <v>35878</v>
      </c>
      <c r="B4851" s="15">
        <v>3738.54</v>
      </c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7"/>
    </row>
    <row r="4852" spans="1:15" ht="15">
      <c r="A4852" s="14">
        <v>35877</v>
      </c>
      <c r="B4852" s="15">
        <v>3680.13</v>
      </c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7"/>
    </row>
    <row r="4853" spans="1:15" ht="15">
      <c r="A4853" s="14">
        <v>35874</v>
      </c>
      <c r="B4853" s="15">
        <v>3688.91</v>
      </c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7"/>
    </row>
    <row r="4854" spans="1:15" ht="15">
      <c r="A4854" s="14">
        <v>35873</v>
      </c>
      <c r="B4854" s="15">
        <v>3688.68</v>
      </c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7"/>
    </row>
    <row r="4855" spans="1:15" ht="15">
      <c r="A4855" s="14">
        <v>35872</v>
      </c>
      <c r="B4855" s="15">
        <v>3652.52</v>
      </c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7"/>
    </row>
    <row r="4856" spans="1:15" ht="15">
      <c r="A4856" s="14">
        <v>35871</v>
      </c>
      <c r="B4856" s="15">
        <v>3661.63</v>
      </c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7"/>
    </row>
    <row r="4857" spans="1:15" ht="15">
      <c r="A4857" s="14">
        <v>35870</v>
      </c>
      <c r="B4857" s="15">
        <v>3598.26</v>
      </c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7"/>
    </row>
    <row r="4858" spans="1:15" ht="15">
      <c r="A4858" s="14">
        <v>35867</v>
      </c>
      <c r="B4858" s="15">
        <v>3540.23</v>
      </c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7"/>
    </row>
    <row r="4859" spans="1:15" ht="15">
      <c r="A4859" s="14">
        <v>35866</v>
      </c>
      <c r="B4859" s="15">
        <v>3526.57</v>
      </c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7"/>
    </row>
    <row r="4860" spans="1:15" ht="15">
      <c r="A4860" s="14">
        <v>35865</v>
      </c>
      <c r="B4860" s="15">
        <v>3539.43</v>
      </c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7"/>
    </row>
    <row r="4861" spans="1:15" ht="15">
      <c r="A4861" s="14">
        <v>35864</v>
      </c>
      <c r="B4861" s="15">
        <v>3521.51</v>
      </c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7"/>
    </row>
    <row r="4862" spans="1:15" ht="15">
      <c r="A4862" s="14">
        <v>35863</v>
      </c>
      <c r="B4862" s="15">
        <v>3525.85</v>
      </c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7"/>
    </row>
    <row r="4863" spans="1:15" ht="15">
      <c r="A4863" s="14">
        <v>35860</v>
      </c>
      <c r="B4863" s="15">
        <v>3483.22</v>
      </c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7"/>
    </row>
    <row r="4864" spans="1:15" ht="15">
      <c r="A4864" s="14">
        <v>35859</v>
      </c>
      <c r="B4864" s="15">
        <v>3395.8</v>
      </c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7"/>
    </row>
    <row r="4865" spans="1:15" ht="15">
      <c r="A4865" s="14">
        <v>35858</v>
      </c>
      <c r="B4865" s="15">
        <v>3381.32</v>
      </c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7"/>
    </row>
    <row r="4866" spans="1:15" ht="15">
      <c r="A4866" s="14">
        <v>35857</v>
      </c>
      <c r="B4866" s="15">
        <v>3414.87</v>
      </c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7"/>
    </row>
    <row r="4867" spans="1:15" ht="15">
      <c r="A4867" s="14">
        <v>35856</v>
      </c>
      <c r="B4867" s="15">
        <v>3446.7</v>
      </c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7"/>
    </row>
    <row r="4868" spans="1:15" ht="15">
      <c r="A4868" s="14">
        <v>35853</v>
      </c>
      <c r="B4868" s="15">
        <v>3421.92</v>
      </c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7"/>
    </row>
    <row r="4869" spans="1:15" ht="15">
      <c r="A4869" s="14">
        <v>35852</v>
      </c>
      <c r="B4869" s="15">
        <v>3397.03</v>
      </c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7"/>
    </row>
    <row r="4870" spans="1:15" ht="15">
      <c r="A4870" s="14">
        <v>35851</v>
      </c>
      <c r="B4870" s="15">
        <v>3348.2</v>
      </c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7"/>
    </row>
    <row r="4871" spans="1:15" ht="15">
      <c r="A4871" s="14">
        <v>35850</v>
      </c>
      <c r="B4871" s="15">
        <v>3262.63</v>
      </c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7"/>
    </row>
    <row r="4872" spans="1:15" ht="15">
      <c r="A4872" s="14">
        <v>35849</v>
      </c>
      <c r="B4872" s="15">
        <v>3273.48</v>
      </c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7"/>
    </row>
    <row r="4873" spans="1:15" ht="15">
      <c r="A4873" s="14">
        <v>35846</v>
      </c>
      <c r="B4873" s="15">
        <v>3262.5</v>
      </c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7"/>
    </row>
    <row r="4874" spans="1:15" ht="15">
      <c r="A4874" s="14">
        <v>35845</v>
      </c>
      <c r="B4874" s="15">
        <v>3250.63</v>
      </c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7"/>
    </row>
    <row r="4875" spans="1:15" ht="15">
      <c r="A4875" s="14">
        <v>35844</v>
      </c>
      <c r="B4875" s="15">
        <v>3281.71</v>
      </c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7"/>
    </row>
    <row r="4876" spans="1:15" ht="15">
      <c r="A4876" s="14">
        <v>35843</v>
      </c>
      <c r="B4876" s="15">
        <v>3280.45</v>
      </c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7"/>
    </row>
    <row r="4877" spans="1:15" ht="15">
      <c r="A4877" s="14">
        <v>35842</v>
      </c>
      <c r="B4877" s="15">
        <v>3225.12</v>
      </c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7"/>
    </row>
    <row r="4878" spans="1:15" ht="15">
      <c r="A4878" s="14">
        <v>35839</v>
      </c>
      <c r="B4878" s="15">
        <v>3187.73</v>
      </c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7"/>
    </row>
    <row r="4879" spans="1:15" ht="15">
      <c r="A4879" s="14">
        <v>35838</v>
      </c>
      <c r="B4879" s="15">
        <v>3178.7</v>
      </c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7"/>
    </row>
    <row r="4880" spans="1:15" ht="15">
      <c r="A4880" s="14">
        <v>35837</v>
      </c>
      <c r="B4880" s="15">
        <v>3240</v>
      </c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7"/>
    </row>
    <row r="4881" spans="1:15" ht="15">
      <c r="A4881" s="14">
        <v>35836</v>
      </c>
      <c r="B4881" s="15">
        <v>3235.76</v>
      </c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7"/>
    </row>
    <row r="4882" spans="1:15" ht="15">
      <c r="A4882" s="14">
        <v>35835</v>
      </c>
      <c r="B4882" s="15">
        <v>3220.94</v>
      </c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7"/>
    </row>
    <row r="4883" spans="1:15" ht="15">
      <c r="A4883" s="14">
        <v>35832</v>
      </c>
      <c r="B4883" s="15">
        <v>3216.66</v>
      </c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7"/>
    </row>
    <row r="4884" spans="1:15" ht="15">
      <c r="A4884" s="14">
        <v>35831</v>
      </c>
      <c r="B4884" s="15">
        <v>3189.6</v>
      </c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7"/>
    </row>
    <row r="4885" spans="1:15" ht="15">
      <c r="A4885" s="14">
        <v>35830</v>
      </c>
      <c r="B4885" s="15">
        <v>3166.26</v>
      </c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7"/>
    </row>
    <row r="4886" spans="1:15" ht="15">
      <c r="A4886" s="14">
        <v>35829</v>
      </c>
      <c r="B4886" s="15">
        <v>3188.43</v>
      </c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7"/>
    </row>
    <row r="4887" spans="1:15" ht="15">
      <c r="A4887" s="14">
        <v>35828</v>
      </c>
      <c r="B4887" s="15">
        <v>3187.5</v>
      </c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7"/>
    </row>
    <row r="4888" spans="1:15" ht="15">
      <c r="A4888" s="14">
        <v>35825</v>
      </c>
      <c r="B4888" s="15">
        <v>3172.14</v>
      </c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7"/>
    </row>
    <row r="4889" spans="1:15" ht="15">
      <c r="A4889" s="14">
        <v>35824</v>
      </c>
      <c r="B4889" s="15">
        <v>3133.82</v>
      </c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7"/>
    </row>
    <row r="4890" spans="1:15" ht="15">
      <c r="A4890" s="14">
        <v>35823</v>
      </c>
      <c r="B4890" s="15">
        <v>3088.26</v>
      </c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7"/>
    </row>
    <row r="4891" spans="1:15" ht="15">
      <c r="A4891" s="14">
        <v>35822</v>
      </c>
      <c r="B4891" s="15">
        <v>3052.02</v>
      </c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7"/>
    </row>
    <row r="4892" spans="1:15" ht="15">
      <c r="A4892" s="14">
        <v>35821</v>
      </c>
      <c r="B4892" s="15">
        <v>3000.47</v>
      </c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7"/>
    </row>
    <row r="4893" spans="1:15" ht="15">
      <c r="A4893" s="14">
        <v>35818</v>
      </c>
      <c r="B4893" s="15">
        <v>2966.15</v>
      </c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7"/>
    </row>
    <row r="4894" spans="1:15" ht="15">
      <c r="A4894" s="14">
        <v>35817</v>
      </c>
      <c r="B4894" s="15">
        <v>2988.59</v>
      </c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7"/>
    </row>
    <row r="4895" spans="1:15" ht="15">
      <c r="A4895" s="14">
        <v>35816</v>
      </c>
      <c r="B4895" s="15">
        <v>2998.11</v>
      </c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7"/>
    </row>
    <row r="4896" spans="1:15" ht="15">
      <c r="A4896" s="14">
        <v>35815</v>
      </c>
      <c r="B4896" s="15">
        <v>3008.34</v>
      </c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7"/>
    </row>
    <row r="4897" spans="1:15" ht="15">
      <c r="A4897" s="14">
        <v>35814</v>
      </c>
      <c r="B4897" s="15">
        <v>2986.95</v>
      </c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7"/>
    </row>
    <row r="4898" spans="1:15" ht="15">
      <c r="A4898" s="14">
        <v>35811</v>
      </c>
      <c r="B4898" s="15">
        <v>2976.09</v>
      </c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7"/>
    </row>
    <row r="4899" spans="1:15" ht="15">
      <c r="A4899" s="14">
        <v>35810</v>
      </c>
      <c r="B4899" s="15">
        <v>2932.75</v>
      </c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7"/>
    </row>
    <row r="4900" spans="1:15" ht="15">
      <c r="A4900" s="14">
        <v>35809</v>
      </c>
      <c r="B4900" s="15">
        <v>2919.8</v>
      </c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7"/>
    </row>
    <row r="4901" spans="1:15" ht="15">
      <c r="A4901" s="14">
        <v>35808</v>
      </c>
      <c r="B4901" s="15">
        <v>2902.93</v>
      </c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7"/>
    </row>
    <row r="4902" spans="1:15" ht="15">
      <c r="A4902" s="14">
        <v>35807</v>
      </c>
      <c r="B4902" s="15">
        <v>2862.54</v>
      </c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7"/>
    </row>
    <row r="4903" spans="1:15" ht="15">
      <c r="A4903" s="14">
        <v>35804</v>
      </c>
      <c r="B4903" s="15">
        <v>2919.81</v>
      </c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7"/>
    </row>
    <row r="4904" spans="1:15" ht="15">
      <c r="A4904" s="14">
        <v>35803</v>
      </c>
      <c r="B4904" s="15">
        <v>2954.94</v>
      </c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7"/>
    </row>
    <row r="4905" spans="1:15" ht="15">
      <c r="A4905" s="14">
        <v>35802</v>
      </c>
      <c r="B4905" s="15">
        <v>3006.73</v>
      </c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7"/>
    </row>
    <row r="4906" spans="1:15" ht="15">
      <c r="A4906" s="14">
        <v>35801</v>
      </c>
      <c r="B4906" s="15">
        <v>3037.73</v>
      </c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7"/>
    </row>
    <row r="4907" spans="1:15" ht="15">
      <c r="A4907" s="14">
        <v>35800</v>
      </c>
      <c r="B4907" s="15">
        <v>3072.84</v>
      </c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7"/>
    </row>
    <row r="4908" spans="1:15" ht="15">
      <c r="A4908" s="14">
        <v>35797</v>
      </c>
      <c r="B4908" s="15">
        <v>3040.14</v>
      </c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7"/>
    </row>
    <row r="4909" spans="1:15" ht="15">
      <c r="A4909" s="14">
        <v>35795</v>
      </c>
      <c r="B4909" s="15">
        <v>2998.91</v>
      </c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7"/>
    </row>
    <row r="4910" spans="1:15" ht="15">
      <c r="A4910" s="14">
        <v>35794</v>
      </c>
      <c r="B4910" s="15">
        <v>2975.47</v>
      </c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7"/>
    </row>
    <row r="4911" spans="1:15" ht="15">
      <c r="A4911" s="14">
        <v>35793</v>
      </c>
      <c r="B4911" s="15">
        <v>2939.46</v>
      </c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7"/>
    </row>
    <row r="4912" spans="1:15" ht="15">
      <c r="A4912" s="14">
        <v>35790</v>
      </c>
      <c r="B4912" s="15">
        <v>2871.27</v>
      </c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7"/>
    </row>
    <row r="4913" spans="1:15" ht="15">
      <c r="A4913" s="14">
        <v>35788</v>
      </c>
      <c r="B4913" s="15">
        <v>2874.08</v>
      </c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7"/>
    </row>
    <row r="4914" spans="1:15" ht="15">
      <c r="A4914" s="14">
        <v>35787</v>
      </c>
      <c r="B4914" s="15">
        <v>2858.13</v>
      </c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7"/>
    </row>
    <row r="4915" spans="1:15" ht="15">
      <c r="A4915" s="14">
        <v>35786</v>
      </c>
      <c r="B4915" s="15">
        <v>2869.73</v>
      </c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7"/>
    </row>
    <row r="4916" spans="1:15" ht="15">
      <c r="A4916" s="14">
        <v>35783</v>
      </c>
      <c r="B4916" s="15">
        <v>2822.9</v>
      </c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7"/>
    </row>
    <row r="4917" spans="1:15" ht="15">
      <c r="A4917" s="14">
        <v>35782</v>
      </c>
      <c r="B4917" s="15">
        <v>2894.5</v>
      </c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7"/>
    </row>
    <row r="4918" spans="1:15" ht="15">
      <c r="A4918" s="14">
        <v>35781</v>
      </c>
      <c r="B4918" s="15">
        <v>2893.25</v>
      </c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7"/>
    </row>
    <row r="4919" spans="1:15" ht="15">
      <c r="A4919" s="14">
        <v>35780</v>
      </c>
      <c r="B4919" s="15">
        <v>2912.18</v>
      </c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7"/>
    </row>
    <row r="4920" spans="1:15" ht="15">
      <c r="A4920" s="14">
        <v>35779</v>
      </c>
      <c r="B4920" s="15">
        <v>2838.27</v>
      </c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7"/>
    </row>
    <row r="4921" spans="1:15" ht="15">
      <c r="A4921" s="14">
        <v>35776</v>
      </c>
      <c r="B4921" s="15">
        <v>2830.26</v>
      </c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7"/>
    </row>
    <row r="4922" spans="1:15" ht="15">
      <c r="A4922" s="14">
        <v>35775</v>
      </c>
      <c r="B4922" s="15">
        <v>2828.45</v>
      </c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7"/>
    </row>
    <row r="4923" spans="1:15" ht="15">
      <c r="A4923" s="14">
        <v>35774</v>
      </c>
      <c r="B4923" s="15">
        <v>2932.18</v>
      </c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7"/>
    </row>
    <row r="4924" spans="1:15" ht="15">
      <c r="A4924" s="14">
        <v>35773</v>
      </c>
      <c r="B4924" s="15">
        <v>2959.4</v>
      </c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7"/>
    </row>
    <row r="4925" spans="1:15" ht="15">
      <c r="A4925" s="14">
        <v>35772</v>
      </c>
      <c r="B4925" s="15">
        <v>2932.47</v>
      </c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7"/>
    </row>
    <row r="4926" spans="1:15" ht="15">
      <c r="A4926" s="14">
        <v>35769</v>
      </c>
      <c r="B4926" s="15">
        <v>2910.09</v>
      </c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7"/>
    </row>
    <row r="4927" spans="1:15" ht="15">
      <c r="A4927" s="14">
        <v>35768</v>
      </c>
      <c r="B4927" s="15">
        <v>2914.45</v>
      </c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7"/>
    </row>
    <row r="4928" spans="1:15" ht="15">
      <c r="A4928" s="14">
        <v>35767</v>
      </c>
      <c r="B4928" s="15">
        <v>2902.35</v>
      </c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7"/>
    </row>
    <row r="4929" spans="1:15" ht="15">
      <c r="A4929" s="14">
        <v>35766</v>
      </c>
      <c r="B4929" s="15">
        <v>2913.09</v>
      </c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7"/>
    </row>
    <row r="4930" spans="1:15" ht="15">
      <c r="A4930" s="14">
        <v>35765</v>
      </c>
      <c r="B4930" s="15">
        <v>2918.48</v>
      </c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7"/>
    </row>
    <row r="4931" spans="1:15" ht="15">
      <c r="A4931" s="14">
        <v>35762</v>
      </c>
      <c r="B4931" s="15">
        <v>2859.19</v>
      </c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7"/>
    </row>
    <row r="4932" spans="1:15" ht="15">
      <c r="A4932" s="14">
        <v>35761</v>
      </c>
      <c r="B4932" s="15">
        <v>2829.01</v>
      </c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7"/>
    </row>
    <row r="4933" spans="1:15" ht="15">
      <c r="A4933" s="14">
        <v>35760</v>
      </c>
      <c r="B4933" s="15">
        <v>2811.65</v>
      </c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7"/>
    </row>
    <row r="4934" spans="1:15" ht="15">
      <c r="A4934" s="14">
        <v>35759</v>
      </c>
      <c r="B4934" s="15">
        <v>2786.26</v>
      </c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7"/>
    </row>
    <row r="4935" spans="1:15" ht="15">
      <c r="A4935" s="14">
        <v>35758</v>
      </c>
      <c r="B4935" s="15">
        <v>2802.48</v>
      </c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7"/>
    </row>
    <row r="4936" spans="1:15" ht="15">
      <c r="A4936" s="14">
        <v>35755</v>
      </c>
      <c r="B4936" s="15">
        <v>2861.7</v>
      </c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7"/>
    </row>
    <row r="4937" spans="1:15" ht="15">
      <c r="A4937" s="14">
        <v>35754</v>
      </c>
      <c r="B4937" s="15">
        <v>2821.19</v>
      </c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7"/>
    </row>
    <row r="4938" spans="1:15" ht="15">
      <c r="A4938" s="14">
        <v>35753</v>
      </c>
      <c r="B4938" s="15">
        <v>2790.56</v>
      </c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7"/>
    </row>
    <row r="4939" spans="1:15" ht="15">
      <c r="A4939" s="14">
        <v>35752</v>
      </c>
      <c r="B4939" s="15">
        <v>2782.61</v>
      </c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7"/>
    </row>
    <row r="4940" spans="1:15" ht="15">
      <c r="A4940" s="14">
        <v>35751</v>
      </c>
      <c r="B4940" s="15">
        <v>2772.99</v>
      </c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7"/>
    </row>
    <row r="4941" spans="1:15" ht="15">
      <c r="A4941" s="14">
        <v>35748</v>
      </c>
      <c r="B4941" s="15">
        <v>2696.04</v>
      </c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7"/>
    </row>
    <row r="4942" spans="1:15" ht="15">
      <c r="A4942" s="14">
        <v>35747</v>
      </c>
      <c r="B4942" s="15">
        <v>2700.66</v>
      </c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7"/>
    </row>
    <row r="4943" spans="1:15" ht="15">
      <c r="A4943" s="14">
        <v>35746</v>
      </c>
      <c r="B4943" s="15">
        <v>2696.6</v>
      </c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7"/>
    </row>
    <row r="4944" spans="1:15" ht="15">
      <c r="A4944" s="14">
        <v>35741</v>
      </c>
      <c r="B4944" s="15">
        <v>2699.71</v>
      </c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7"/>
    </row>
    <row r="4945" spans="1:15" ht="15">
      <c r="A4945" s="14">
        <v>35740</v>
      </c>
      <c r="B4945" s="15">
        <v>2781.82</v>
      </c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7"/>
    </row>
    <row r="4946" spans="1:15" ht="15">
      <c r="A4946" s="14">
        <v>35739</v>
      </c>
      <c r="B4946" s="15">
        <v>2822.42</v>
      </c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7"/>
    </row>
    <row r="4947" spans="1:15" ht="15">
      <c r="A4947" s="14">
        <v>35738</v>
      </c>
      <c r="B4947" s="15">
        <v>2774.9</v>
      </c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7"/>
    </row>
    <row r="4948" spans="1:15" ht="15">
      <c r="A4948" s="14">
        <v>35737</v>
      </c>
      <c r="B4948" s="15">
        <v>2787.96</v>
      </c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7"/>
    </row>
    <row r="4949" spans="1:15" ht="15">
      <c r="A4949" s="14">
        <v>35734</v>
      </c>
      <c r="B4949" s="15">
        <v>2739.3</v>
      </c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7"/>
    </row>
    <row r="4950" spans="1:15" ht="15">
      <c r="A4950" s="14">
        <v>35733</v>
      </c>
      <c r="B4950" s="15">
        <v>2739.47</v>
      </c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7"/>
    </row>
    <row r="4951" spans="1:15" ht="15">
      <c r="A4951" s="14">
        <v>35732</v>
      </c>
      <c r="B4951" s="15">
        <v>2818</v>
      </c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7"/>
    </row>
    <row r="4952" spans="1:15" ht="15">
      <c r="A4952" s="14">
        <v>35731</v>
      </c>
      <c r="B4952" s="15">
        <v>2651.33</v>
      </c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7"/>
    </row>
    <row r="4953" spans="1:15" ht="15">
      <c r="A4953" s="14">
        <v>35730</v>
      </c>
      <c r="B4953" s="15">
        <v>2769.64</v>
      </c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7"/>
    </row>
    <row r="4954" spans="1:15" ht="15">
      <c r="A4954" s="14">
        <v>35727</v>
      </c>
      <c r="B4954" s="15">
        <v>2849.03</v>
      </c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7"/>
    </row>
    <row r="4955" spans="1:15" ht="15">
      <c r="A4955" s="14">
        <v>35726</v>
      </c>
      <c r="B4955" s="15">
        <v>2856.87</v>
      </c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7"/>
    </row>
    <row r="4956" spans="1:15" ht="15">
      <c r="A4956" s="14">
        <v>35725</v>
      </c>
      <c r="B4956" s="15">
        <v>2958.06</v>
      </c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7"/>
    </row>
    <row r="4957" spans="1:15" ht="15">
      <c r="A4957" s="14">
        <v>35724</v>
      </c>
      <c r="B4957" s="15">
        <v>2989.89</v>
      </c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7"/>
    </row>
    <row r="4958" spans="1:15" ht="15">
      <c r="A4958" s="14">
        <v>35723</v>
      </c>
      <c r="B4958" s="15">
        <v>2946.71</v>
      </c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7"/>
    </row>
    <row r="4959" spans="1:15" ht="15">
      <c r="A4959" s="14">
        <v>35720</v>
      </c>
      <c r="B4959" s="15">
        <v>2958.02</v>
      </c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7"/>
    </row>
    <row r="4960" spans="1:15" ht="15">
      <c r="A4960" s="14">
        <v>35719</v>
      </c>
      <c r="B4960" s="15">
        <v>2992.87</v>
      </c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7"/>
    </row>
    <row r="4961" spans="1:15" ht="15">
      <c r="A4961" s="14">
        <v>35718</v>
      </c>
      <c r="B4961" s="15">
        <v>2992.16</v>
      </c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7"/>
    </row>
    <row r="4962" spans="1:15" ht="15">
      <c r="A4962" s="14">
        <v>35717</v>
      </c>
      <c r="B4962" s="15">
        <v>3005.54</v>
      </c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7"/>
    </row>
    <row r="4963" spans="1:15" ht="15">
      <c r="A4963" s="14">
        <v>35716</v>
      </c>
      <c r="B4963" s="15">
        <v>3000.98</v>
      </c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7"/>
    </row>
    <row r="4964" spans="1:15" ht="15">
      <c r="A4964" s="14">
        <v>35713</v>
      </c>
      <c r="B4964" s="15">
        <v>2955.11</v>
      </c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7"/>
    </row>
    <row r="4965" spans="1:15" ht="15">
      <c r="A4965" s="14">
        <v>35712</v>
      </c>
      <c r="B4965" s="15">
        <v>2960.65</v>
      </c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7"/>
    </row>
    <row r="4966" spans="1:15" ht="15">
      <c r="A4966" s="14">
        <v>35711</v>
      </c>
      <c r="B4966" s="15">
        <v>3024.08</v>
      </c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7"/>
    </row>
    <row r="4967" spans="1:15" ht="15">
      <c r="A4967" s="14">
        <v>35710</v>
      </c>
      <c r="B4967" s="15">
        <v>3064.42</v>
      </c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7"/>
    </row>
    <row r="4968" spans="1:15" ht="15">
      <c r="A4968" s="14">
        <v>35709</v>
      </c>
      <c r="B4968" s="15">
        <v>3077.98</v>
      </c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7"/>
    </row>
    <row r="4969" spans="1:15" ht="15">
      <c r="A4969" s="14">
        <v>35706</v>
      </c>
      <c r="B4969" s="15">
        <v>3094.01</v>
      </c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7"/>
    </row>
    <row r="4970" spans="1:15" ht="15">
      <c r="A4970" s="14">
        <v>35705</v>
      </c>
      <c r="B4970" s="15">
        <v>3052.07</v>
      </c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7"/>
    </row>
    <row r="4971" spans="1:15" ht="15">
      <c r="A4971" s="14">
        <v>35704</v>
      </c>
      <c r="B4971" s="15">
        <v>3054.93</v>
      </c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7"/>
    </row>
    <row r="4972" spans="1:15" ht="15">
      <c r="A4972" s="14">
        <v>35703</v>
      </c>
      <c r="B4972" s="15">
        <v>3008.26</v>
      </c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7"/>
    </row>
    <row r="4973" spans="1:15" ht="15">
      <c r="A4973" s="14">
        <v>35702</v>
      </c>
      <c r="B4973" s="15">
        <v>2988.96</v>
      </c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7"/>
    </row>
    <row r="4974" spans="1:15" ht="15">
      <c r="A4974" s="14">
        <v>35699</v>
      </c>
      <c r="B4974" s="15">
        <v>2985.63</v>
      </c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7"/>
    </row>
    <row r="4975" spans="1:15" ht="15">
      <c r="A4975" s="14">
        <v>35698</v>
      </c>
      <c r="B4975" s="15">
        <v>3005.38</v>
      </c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7"/>
    </row>
    <row r="4976" spans="1:15" ht="15">
      <c r="A4976" s="14">
        <v>35697</v>
      </c>
      <c r="B4976" s="15">
        <v>3023.77</v>
      </c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7"/>
    </row>
    <row r="4977" spans="1:15" ht="15">
      <c r="A4977" s="14">
        <v>35696</v>
      </c>
      <c r="B4977" s="15">
        <v>2997.23</v>
      </c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7"/>
    </row>
    <row r="4978" spans="1:15" ht="15">
      <c r="A4978" s="14">
        <v>35695</v>
      </c>
      <c r="B4978" s="15">
        <v>3017.45</v>
      </c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7"/>
    </row>
    <row r="4979" spans="1:15" ht="15">
      <c r="A4979" s="14">
        <v>35692</v>
      </c>
      <c r="B4979" s="15">
        <v>2977.18</v>
      </c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7"/>
    </row>
    <row r="4980" spans="1:15" ht="15">
      <c r="A4980" s="14">
        <v>35691</v>
      </c>
      <c r="B4980" s="15">
        <v>2978.37</v>
      </c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7"/>
    </row>
    <row r="4981" spans="1:15" ht="15">
      <c r="A4981" s="14">
        <v>35690</v>
      </c>
      <c r="B4981" s="15">
        <v>2944</v>
      </c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7"/>
    </row>
    <row r="4982" spans="1:15" ht="15">
      <c r="A4982" s="14">
        <v>35689</v>
      </c>
      <c r="B4982" s="15">
        <v>2940.55</v>
      </c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7"/>
    </row>
    <row r="4983" spans="1:15" ht="15">
      <c r="A4983" s="14">
        <v>35688</v>
      </c>
      <c r="B4983" s="15">
        <v>2898.62</v>
      </c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7"/>
    </row>
    <row r="4984" spans="1:15" ht="15">
      <c r="A4984" s="14">
        <v>35685</v>
      </c>
      <c r="B4984" s="15">
        <v>2834.07</v>
      </c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7"/>
    </row>
    <row r="4985" spans="1:15" ht="15">
      <c r="A4985" s="14">
        <v>35684</v>
      </c>
      <c r="B4985" s="15">
        <v>2843.6</v>
      </c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7"/>
    </row>
    <row r="4986" spans="1:15" ht="15">
      <c r="A4986" s="14">
        <v>35683</v>
      </c>
      <c r="B4986" s="15">
        <v>2874.57</v>
      </c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7"/>
    </row>
    <row r="4987" spans="1:15" ht="15">
      <c r="A4987" s="14">
        <v>35682</v>
      </c>
      <c r="B4987" s="15">
        <v>2919.72</v>
      </c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7"/>
    </row>
    <row r="4988" spans="1:15" ht="15">
      <c r="A4988" s="14">
        <v>35681</v>
      </c>
      <c r="B4988" s="15">
        <v>2940.89</v>
      </c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7"/>
    </row>
    <row r="4989" spans="1:15" ht="15">
      <c r="A4989" s="14">
        <v>35678</v>
      </c>
      <c r="B4989" s="15">
        <v>2924.51</v>
      </c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7"/>
    </row>
    <row r="4990" spans="1:15" ht="15">
      <c r="A4990" s="14">
        <v>35677</v>
      </c>
      <c r="B4990" s="15">
        <v>2926.99</v>
      </c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7"/>
    </row>
    <row r="4991" spans="1:15" ht="15">
      <c r="A4991" s="14">
        <v>35676</v>
      </c>
      <c r="B4991" s="15">
        <v>2917.92</v>
      </c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7"/>
    </row>
    <row r="4992" spans="1:15" ht="15">
      <c r="A4992" s="14">
        <v>35675</v>
      </c>
      <c r="B4992" s="15">
        <v>2921.15</v>
      </c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7"/>
    </row>
    <row r="4993" spans="1:15" ht="15">
      <c r="A4993" s="14">
        <v>35674</v>
      </c>
      <c r="B4993" s="15">
        <v>2805.84</v>
      </c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7"/>
    </row>
    <row r="4994" spans="1:15" ht="15">
      <c r="A4994" s="14">
        <v>35671</v>
      </c>
      <c r="B4994" s="15">
        <v>2770.49</v>
      </c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7"/>
    </row>
    <row r="4995" spans="1:15" ht="15">
      <c r="A4995" s="14">
        <v>35670</v>
      </c>
      <c r="B4995" s="15">
        <v>2828.41</v>
      </c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7"/>
    </row>
    <row r="4996" spans="1:15" ht="15">
      <c r="A4996" s="14">
        <v>35669</v>
      </c>
      <c r="B4996" s="15">
        <v>2871.7</v>
      </c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7"/>
    </row>
    <row r="4997" spans="1:15" ht="15">
      <c r="A4997" s="14">
        <v>35668</v>
      </c>
      <c r="B4997" s="15">
        <v>2869.26</v>
      </c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7"/>
    </row>
    <row r="4998" spans="1:15" ht="15">
      <c r="A4998" s="14">
        <v>35667</v>
      </c>
      <c r="B4998" s="15">
        <v>2898.57</v>
      </c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7"/>
    </row>
    <row r="4999" spans="1:15" ht="15">
      <c r="A4999" s="14">
        <v>35664</v>
      </c>
      <c r="B4999" s="15">
        <v>2904.23</v>
      </c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7"/>
    </row>
    <row r="5000" spans="1:15" ht="15">
      <c r="A5000" s="14">
        <v>35663</v>
      </c>
      <c r="B5000" s="15">
        <v>2957.23</v>
      </c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7"/>
    </row>
    <row r="5001" spans="1:15" ht="15">
      <c r="A5001" s="14">
        <v>35662</v>
      </c>
      <c r="B5001" s="15">
        <v>2979.27</v>
      </c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7"/>
    </row>
    <row r="5002" spans="1:15" ht="15">
      <c r="A5002" s="14">
        <v>35661</v>
      </c>
      <c r="B5002" s="15">
        <v>2936.16</v>
      </c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7"/>
    </row>
    <row r="5003" spans="1:15" ht="15">
      <c r="A5003" s="14">
        <v>35660</v>
      </c>
      <c r="B5003" s="15">
        <v>2870.13</v>
      </c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7"/>
    </row>
    <row r="5004" spans="1:15" ht="15">
      <c r="A5004" s="14">
        <v>35656</v>
      </c>
      <c r="B5004" s="15">
        <v>2921.84</v>
      </c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7"/>
    </row>
    <row r="5005" spans="1:15" ht="15">
      <c r="A5005" s="14">
        <v>35655</v>
      </c>
      <c r="B5005" s="15">
        <v>2924.04</v>
      </c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7"/>
    </row>
    <row r="5006" spans="1:15" ht="15">
      <c r="A5006" s="14">
        <v>35654</v>
      </c>
      <c r="B5006" s="15">
        <v>2998.57</v>
      </c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7"/>
    </row>
    <row r="5007" spans="1:15" ht="15">
      <c r="A5007" s="14">
        <v>35653</v>
      </c>
      <c r="B5007" s="15">
        <v>2983.44</v>
      </c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7"/>
    </row>
    <row r="5008" spans="1:15" ht="15">
      <c r="A5008" s="14">
        <v>35650</v>
      </c>
      <c r="B5008" s="15">
        <v>2996.27</v>
      </c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7"/>
    </row>
    <row r="5009" spans="1:15" ht="15">
      <c r="A5009" s="14">
        <v>35649</v>
      </c>
      <c r="B5009" s="15">
        <v>3056.34</v>
      </c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7"/>
    </row>
    <row r="5010" spans="1:15" ht="15">
      <c r="A5010" s="14">
        <v>35648</v>
      </c>
      <c r="B5010" s="15">
        <v>3037.09</v>
      </c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7"/>
    </row>
    <row r="5011" spans="1:15" ht="15">
      <c r="A5011" s="14">
        <v>35647</v>
      </c>
      <c r="B5011" s="15">
        <v>2984.1</v>
      </c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7"/>
    </row>
    <row r="5012" spans="1:15" ht="15">
      <c r="A5012" s="14">
        <v>35646</v>
      </c>
      <c r="B5012" s="15">
        <v>2992.41</v>
      </c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7"/>
    </row>
    <row r="5013" spans="1:15" ht="15">
      <c r="A5013" s="14">
        <v>35643</v>
      </c>
      <c r="B5013" s="15">
        <v>3049.44</v>
      </c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7"/>
    </row>
    <row r="5014" spans="1:15" ht="15">
      <c r="A5014" s="14">
        <v>35642</v>
      </c>
      <c r="B5014" s="15">
        <v>3075.67</v>
      </c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7"/>
    </row>
    <row r="5015" spans="1:15" ht="15">
      <c r="A5015" s="14">
        <v>35641</v>
      </c>
      <c r="B5015" s="15">
        <v>3069.3</v>
      </c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7"/>
    </row>
    <row r="5016" spans="1:15" ht="15">
      <c r="A5016" s="14">
        <v>35640</v>
      </c>
      <c r="B5016" s="15">
        <v>3023.63</v>
      </c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7"/>
    </row>
    <row r="5017" spans="1:15" ht="15">
      <c r="A5017" s="14">
        <v>35639</v>
      </c>
      <c r="B5017" s="15">
        <v>3022.2</v>
      </c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7"/>
    </row>
    <row r="5018" spans="1:15" ht="15">
      <c r="A5018" s="14">
        <v>35636</v>
      </c>
      <c r="B5018" s="15">
        <v>3025.94</v>
      </c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7"/>
    </row>
    <row r="5019" spans="1:15" ht="15">
      <c r="A5019" s="14">
        <v>35635</v>
      </c>
      <c r="B5019" s="15">
        <v>2973.53</v>
      </c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7"/>
    </row>
    <row r="5020" spans="1:15" ht="15">
      <c r="A5020" s="14">
        <v>35634</v>
      </c>
      <c r="B5020" s="15">
        <v>3003.53</v>
      </c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7"/>
    </row>
    <row r="5021" spans="1:15" ht="15">
      <c r="A5021" s="14">
        <v>35633</v>
      </c>
      <c r="B5021" s="15">
        <v>2921.13</v>
      </c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7"/>
    </row>
    <row r="5022" spans="1:15" ht="15">
      <c r="A5022" s="14">
        <v>35632</v>
      </c>
      <c r="B5022" s="15">
        <v>2874.12</v>
      </c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7"/>
    </row>
    <row r="5023" spans="1:15" ht="15">
      <c r="A5023" s="14">
        <v>35629</v>
      </c>
      <c r="B5023" s="15">
        <v>2876.69</v>
      </c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7"/>
    </row>
    <row r="5024" spans="1:15" ht="15">
      <c r="A5024" s="14">
        <v>35628</v>
      </c>
      <c r="B5024" s="15">
        <v>2958.59</v>
      </c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7"/>
    </row>
    <row r="5025" spans="1:15" ht="15">
      <c r="A5025" s="14">
        <v>35627</v>
      </c>
      <c r="B5025" s="15">
        <v>2988.01</v>
      </c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7"/>
    </row>
    <row r="5026" spans="1:15" ht="15">
      <c r="A5026" s="14">
        <v>35626</v>
      </c>
      <c r="B5026" s="15">
        <v>2950.7</v>
      </c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7"/>
    </row>
    <row r="5027" spans="1:15" ht="15">
      <c r="A5027" s="14">
        <v>35622</v>
      </c>
      <c r="B5027" s="15">
        <v>2941.59</v>
      </c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7"/>
    </row>
    <row r="5028" spans="1:15" ht="15">
      <c r="A5028" s="14">
        <v>35621</v>
      </c>
      <c r="B5028" s="15">
        <v>2929.09</v>
      </c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7"/>
    </row>
    <row r="5029" spans="1:15" ht="15">
      <c r="A5029" s="14">
        <v>35620</v>
      </c>
      <c r="B5029" s="15">
        <v>2950.56</v>
      </c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7"/>
    </row>
    <row r="5030" spans="1:15" ht="15">
      <c r="A5030" s="14">
        <v>35619</v>
      </c>
      <c r="B5030" s="15">
        <v>2929.81</v>
      </c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7"/>
    </row>
    <row r="5031" spans="1:15" ht="15">
      <c r="A5031" s="14">
        <v>35618</v>
      </c>
      <c r="B5031" s="15">
        <v>2947.66</v>
      </c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7"/>
    </row>
    <row r="5032" spans="1:15" ht="15">
      <c r="A5032" s="14">
        <v>35615</v>
      </c>
      <c r="B5032" s="15">
        <v>2934.48</v>
      </c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7"/>
    </row>
    <row r="5033" spans="1:15" ht="15">
      <c r="A5033" s="14">
        <v>35614</v>
      </c>
      <c r="B5033" s="15">
        <v>2936.98</v>
      </c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7"/>
    </row>
    <row r="5034" spans="1:15" ht="15">
      <c r="A5034" s="14">
        <v>35613</v>
      </c>
      <c r="B5034" s="15">
        <v>2909.45</v>
      </c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7"/>
    </row>
    <row r="5035" spans="1:15" ht="15">
      <c r="A5035" s="14">
        <v>35612</v>
      </c>
      <c r="B5035" s="15">
        <v>2944.04</v>
      </c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7"/>
    </row>
    <row r="5036" spans="1:15" ht="15">
      <c r="A5036" s="14">
        <v>35611</v>
      </c>
      <c r="B5036" s="15">
        <v>2858.26</v>
      </c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7"/>
    </row>
    <row r="5037" spans="1:15" ht="15">
      <c r="A5037" s="14">
        <v>35608</v>
      </c>
      <c r="B5037" s="15">
        <v>2891.04</v>
      </c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7"/>
    </row>
    <row r="5038" spans="1:15" ht="15">
      <c r="A5038" s="14">
        <v>35607</v>
      </c>
      <c r="B5038" s="15">
        <v>2893.64</v>
      </c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7"/>
    </row>
    <row r="5039" spans="1:15" ht="15">
      <c r="A5039" s="14">
        <v>35606</v>
      </c>
      <c r="B5039" s="15">
        <v>2867.44</v>
      </c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7"/>
    </row>
    <row r="5040" spans="1:15" ht="15">
      <c r="A5040" s="14">
        <v>35605</v>
      </c>
      <c r="B5040" s="15">
        <v>2784.76</v>
      </c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7"/>
    </row>
    <row r="5041" spans="1:15" ht="15">
      <c r="A5041" s="14">
        <v>35604</v>
      </c>
      <c r="B5041" s="15">
        <v>2762.2</v>
      </c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7"/>
    </row>
    <row r="5042" spans="1:15" ht="15">
      <c r="A5042" s="14">
        <v>35601</v>
      </c>
      <c r="B5042" s="15">
        <v>2757.1</v>
      </c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7"/>
    </row>
    <row r="5043" spans="1:15" ht="15">
      <c r="A5043" s="14">
        <v>35600</v>
      </c>
      <c r="B5043" s="15">
        <v>2739.69</v>
      </c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7"/>
    </row>
    <row r="5044" spans="1:15" ht="15">
      <c r="A5044" s="14">
        <v>35599</v>
      </c>
      <c r="B5044" s="15">
        <v>2751.74</v>
      </c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7"/>
    </row>
    <row r="5045" spans="1:15" ht="15">
      <c r="A5045" s="14">
        <v>35598</v>
      </c>
      <c r="B5045" s="15">
        <v>2762.6</v>
      </c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7"/>
    </row>
    <row r="5046" spans="1:15" ht="15">
      <c r="A5046" s="14">
        <v>35597</v>
      </c>
      <c r="B5046" s="15">
        <v>2795.87</v>
      </c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7"/>
    </row>
    <row r="5047" spans="1:15" ht="15">
      <c r="A5047" s="14">
        <v>35594</v>
      </c>
      <c r="B5047" s="15">
        <v>2808.52</v>
      </c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7"/>
    </row>
    <row r="5048" spans="1:15" ht="15">
      <c r="A5048" s="14">
        <v>35593</v>
      </c>
      <c r="B5048" s="15">
        <v>2760.27</v>
      </c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7"/>
    </row>
    <row r="5049" spans="1:15" ht="15">
      <c r="A5049" s="14">
        <v>35592</v>
      </c>
      <c r="B5049" s="15">
        <v>2696.19</v>
      </c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7"/>
    </row>
    <row r="5050" spans="1:15" ht="15">
      <c r="A5050" s="14">
        <v>35591</v>
      </c>
      <c r="B5050" s="15">
        <v>2664.18</v>
      </c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7"/>
    </row>
    <row r="5051" spans="1:15" ht="15">
      <c r="A5051" s="14">
        <v>35590</v>
      </c>
      <c r="B5051" s="15">
        <v>2686.2</v>
      </c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7"/>
    </row>
    <row r="5052" spans="1:15" ht="15">
      <c r="A5052" s="14">
        <v>35587</v>
      </c>
      <c r="B5052" s="15">
        <v>2719.25</v>
      </c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7"/>
    </row>
    <row r="5053" spans="1:15" ht="15">
      <c r="A5053" s="14">
        <v>35586</v>
      </c>
      <c r="B5053" s="15">
        <v>2690.85</v>
      </c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7"/>
    </row>
    <row r="5054" spans="1:15" ht="15">
      <c r="A5054" s="14">
        <v>35585</v>
      </c>
      <c r="B5054" s="15">
        <v>2635.37</v>
      </c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7"/>
    </row>
    <row r="5055" spans="1:15" ht="15">
      <c r="A5055" s="14">
        <v>35584</v>
      </c>
      <c r="B5055" s="15">
        <v>2624.49</v>
      </c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7"/>
    </row>
    <row r="5056" spans="1:15" ht="15">
      <c r="A5056" s="14">
        <v>35583</v>
      </c>
      <c r="B5056" s="15">
        <v>2601.4499999999998</v>
      </c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7"/>
    </row>
    <row r="5057" spans="1:15" ht="15">
      <c r="A5057" s="14">
        <v>35580</v>
      </c>
      <c r="B5057" s="15">
        <v>2583.94</v>
      </c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7"/>
    </row>
    <row r="5058" spans="1:15" ht="15">
      <c r="A5058" s="14">
        <v>35579</v>
      </c>
      <c r="B5058" s="15">
        <v>2579.2399999999998</v>
      </c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7"/>
    </row>
    <row r="5059" spans="1:15" ht="15">
      <c r="A5059" s="14">
        <v>35578</v>
      </c>
      <c r="B5059" s="15">
        <v>2583.17</v>
      </c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7"/>
    </row>
    <row r="5060" spans="1:15" ht="15">
      <c r="A5060" s="14">
        <v>35577</v>
      </c>
      <c r="B5060" s="15">
        <v>2680.34</v>
      </c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7"/>
    </row>
    <row r="5061" spans="1:15" ht="15">
      <c r="A5061" s="14">
        <v>35576</v>
      </c>
      <c r="B5061" s="15">
        <v>2654.74</v>
      </c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7"/>
    </row>
    <row r="5062" spans="1:15" ht="15">
      <c r="A5062" s="14">
        <v>35573</v>
      </c>
      <c r="B5062" s="15">
        <v>2762.9</v>
      </c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7"/>
    </row>
    <row r="5063" spans="1:15" ht="15">
      <c r="A5063" s="14">
        <v>35572</v>
      </c>
      <c r="B5063" s="15">
        <v>2741.65</v>
      </c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7"/>
    </row>
    <row r="5064" spans="1:15" ht="15">
      <c r="A5064" s="14">
        <v>35571</v>
      </c>
      <c r="B5064" s="15">
        <v>2786.35</v>
      </c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7"/>
    </row>
    <row r="5065" spans="1:15" ht="15">
      <c r="A5065" s="14">
        <v>35570</v>
      </c>
      <c r="B5065" s="15">
        <v>2751.11</v>
      </c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7"/>
    </row>
    <row r="5066" spans="1:15" ht="15">
      <c r="A5066" s="14">
        <v>35566</v>
      </c>
      <c r="B5066" s="15">
        <v>2784.28</v>
      </c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7"/>
    </row>
    <row r="5067" spans="1:15" ht="15">
      <c r="A5067" s="14">
        <v>35565</v>
      </c>
      <c r="B5067" s="15">
        <v>2776.01</v>
      </c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7"/>
    </row>
    <row r="5068" spans="1:15" ht="15">
      <c r="A5068" s="14">
        <v>35564</v>
      </c>
      <c r="B5068" s="15">
        <v>2774.63</v>
      </c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7"/>
    </row>
    <row r="5069" spans="1:15" ht="15">
      <c r="A5069" s="14">
        <v>35563</v>
      </c>
      <c r="B5069" s="15">
        <v>2719.58</v>
      </c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7"/>
    </row>
    <row r="5070" spans="1:15" ht="15">
      <c r="A5070" s="14">
        <v>35562</v>
      </c>
      <c r="B5070" s="15">
        <v>2693.09</v>
      </c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7"/>
    </row>
    <row r="5071" spans="1:15" ht="15">
      <c r="A5071" s="14">
        <v>35559</v>
      </c>
      <c r="B5071" s="15">
        <v>2633.91</v>
      </c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7"/>
    </row>
    <row r="5072" spans="1:15" ht="15">
      <c r="A5072" s="14">
        <v>35557</v>
      </c>
      <c r="B5072" s="15">
        <v>2643.31</v>
      </c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7"/>
    </row>
    <row r="5073" spans="1:15" ht="15">
      <c r="A5073" s="14">
        <v>35556</v>
      </c>
      <c r="B5073" s="15">
        <v>2651.93</v>
      </c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7"/>
    </row>
    <row r="5074" spans="1:15" ht="15">
      <c r="A5074" s="14">
        <v>35555</v>
      </c>
      <c r="B5074" s="15">
        <v>2672.84</v>
      </c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7"/>
    </row>
    <row r="5075" spans="1:15" ht="15">
      <c r="A5075" s="14">
        <v>35552</v>
      </c>
      <c r="B5075" s="15">
        <v>2655.31</v>
      </c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7"/>
    </row>
    <row r="5076" spans="1:15" ht="15">
      <c r="A5076" s="14">
        <v>35550</v>
      </c>
      <c r="B5076" s="15">
        <v>2639.46</v>
      </c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7"/>
    </row>
    <row r="5077" spans="1:15" ht="15">
      <c r="A5077" s="14">
        <v>35549</v>
      </c>
      <c r="B5077" s="15">
        <v>2602.86</v>
      </c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7"/>
    </row>
    <row r="5078" spans="1:15" ht="15">
      <c r="A5078" s="14">
        <v>35548</v>
      </c>
      <c r="B5078" s="15">
        <v>2550.25</v>
      </c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7"/>
    </row>
    <row r="5079" spans="1:15" ht="15">
      <c r="A5079" s="14">
        <v>35545</v>
      </c>
      <c r="B5079" s="15">
        <v>2536.2600000000002</v>
      </c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7"/>
    </row>
    <row r="5080" spans="1:15" ht="15">
      <c r="A5080" s="14">
        <v>35544</v>
      </c>
      <c r="B5080" s="15">
        <v>2539.83</v>
      </c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7"/>
    </row>
    <row r="5081" spans="1:15" ht="15">
      <c r="A5081" s="14">
        <v>35543</v>
      </c>
      <c r="B5081" s="15">
        <v>2533.64</v>
      </c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7"/>
    </row>
    <row r="5082" spans="1:15" ht="15">
      <c r="A5082" s="14">
        <v>35542</v>
      </c>
      <c r="B5082" s="15">
        <v>2514.67</v>
      </c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7"/>
    </row>
    <row r="5083" spans="1:15" ht="15">
      <c r="A5083" s="14">
        <v>35541</v>
      </c>
      <c r="B5083" s="15">
        <v>2522.67</v>
      </c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7"/>
    </row>
    <row r="5084" spans="1:15" ht="15">
      <c r="A5084" s="14">
        <v>35538</v>
      </c>
      <c r="B5084" s="15">
        <v>2547.56</v>
      </c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7"/>
    </row>
    <row r="5085" spans="1:15" ht="15">
      <c r="A5085" s="14">
        <v>35537</v>
      </c>
      <c r="B5085" s="15">
        <v>2615.1799999999998</v>
      </c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7"/>
    </row>
    <row r="5086" spans="1:15" ht="15">
      <c r="A5086" s="14">
        <v>35536</v>
      </c>
      <c r="B5086" s="15">
        <v>2620.9699999999998</v>
      </c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7"/>
    </row>
    <row r="5087" spans="1:15" ht="15">
      <c r="A5087" s="14">
        <v>35535</v>
      </c>
      <c r="B5087" s="15">
        <v>2620.63</v>
      </c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7"/>
    </row>
    <row r="5088" spans="1:15" ht="15">
      <c r="A5088" s="14">
        <v>35534</v>
      </c>
      <c r="B5088" s="15">
        <v>2566.13</v>
      </c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7"/>
    </row>
    <row r="5089" spans="1:15" ht="15">
      <c r="A5089" s="14">
        <v>35531</v>
      </c>
      <c r="B5089" s="15">
        <v>2574.56</v>
      </c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7"/>
    </row>
    <row r="5090" spans="1:15" ht="15">
      <c r="A5090" s="14">
        <v>35530</v>
      </c>
      <c r="B5090" s="15">
        <v>2607.9699999999998</v>
      </c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7"/>
    </row>
    <row r="5091" spans="1:15" ht="15">
      <c r="A5091" s="14">
        <v>35529</v>
      </c>
      <c r="B5091" s="15">
        <v>2617.5500000000002</v>
      </c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7"/>
    </row>
    <row r="5092" spans="1:15" ht="15">
      <c r="A5092" s="14">
        <v>35528</v>
      </c>
      <c r="B5092" s="15">
        <v>2579</v>
      </c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7"/>
    </row>
    <row r="5093" spans="1:15" ht="15">
      <c r="A5093" s="14">
        <v>35527</v>
      </c>
      <c r="B5093" s="15">
        <v>2572.31</v>
      </c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7"/>
    </row>
    <row r="5094" spans="1:15" ht="15">
      <c r="A5094" s="14">
        <v>35524</v>
      </c>
      <c r="B5094" s="15">
        <v>2517.9699999999998</v>
      </c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7"/>
    </row>
    <row r="5095" spans="1:15" ht="15">
      <c r="A5095" s="14">
        <v>35523</v>
      </c>
      <c r="B5095" s="15">
        <v>2514.52</v>
      </c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7"/>
    </row>
    <row r="5096" spans="1:15" ht="15">
      <c r="A5096" s="14">
        <v>35522</v>
      </c>
      <c r="B5096" s="15">
        <v>2530.2800000000002</v>
      </c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7"/>
    </row>
    <row r="5097" spans="1:15" ht="15">
      <c r="A5097" s="14">
        <v>35521</v>
      </c>
      <c r="B5097" s="15">
        <v>2581.8200000000002</v>
      </c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7"/>
    </row>
    <row r="5098" spans="1:15" ht="15">
      <c r="A5098" s="14">
        <v>35516</v>
      </c>
      <c r="B5098" s="15">
        <v>2656.68</v>
      </c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7"/>
    </row>
    <row r="5099" spans="1:15" ht="15">
      <c r="A5099" s="14">
        <v>35515</v>
      </c>
      <c r="B5099" s="15">
        <v>2648.73</v>
      </c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7"/>
    </row>
    <row r="5100" spans="1:15" ht="15">
      <c r="A5100" s="14">
        <v>35514</v>
      </c>
      <c r="B5100" s="15">
        <v>2624.25</v>
      </c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7"/>
    </row>
    <row r="5101" spans="1:15" ht="15">
      <c r="A5101" s="14">
        <v>35513</v>
      </c>
      <c r="B5101" s="15">
        <v>2579.2800000000002</v>
      </c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7"/>
    </row>
    <row r="5102" spans="1:15" ht="15">
      <c r="A5102" s="14">
        <v>35510</v>
      </c>
      <c r="B5102" s="15">
        <v>2587.13</v>
      </c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7"/>
    </row>
    <row r="5103" spans="1:15" ht="15">
      <c r="A5103" s="14">
        <v>35509</v>
      </c>
      <c r="B5103" s="15">
        <v>2553.7199999999998</v>
      </c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7"/>
    </row>
    <row r="5104" spans="1:15" ht="15">
      <c r="A5104" s="14">
        <v>35508</v>
      </c>
      <c r="B5104" s="15">
        <v>2596.77</v>
      </c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7"/>
    </row>
    <row r="5105" spans="1:15" ht="15">
      <c r="A5105" s="14">
        <v>35507</v>
      </c>
      <c r="B5105" s="15">
        <v>2573.9499999999998</v>
      </c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7"/>
    </row>
    <row r="5106" spans="1:15" ht="15">
      <c r="A5106" s="14">
        <v>35506</v>
      </c>
      <c r="B5106" s="15">
        <v>2588.38</v>
      </c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7"/>
    </row>
    <row r="5107" spans="1:15" ht="15">
      <c r="A5107" s="14">
        <v>35503</v>
      </c>
      <c r="B5107" s="15">
        <v>2645.62</v>
      </c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7"/>
    </row>
    <row r="5108" spans="1:15" ht="15">
      <c r="A5108" s="14">
        <v>35502</v>
      </c>
      <c r="B5108" s="15">
        <v>2632.1</v>
      </c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7"/>
    </row>
    <row r="5109" spans="1:15" ht="15">
      <c r="A5109" s="14">
        <v>35501</v>
      </c>
      <c r="B5109" s="15">
        <v>2642.73</v>
      </c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7"/>
    </row>
    <row r="5110" spans="1:15" ht="15">
      <c r="A5110" s="14">
        <v>35500</v>
      </c>
      <c r="B5110" s="15">
        <v>2686.15</v>
      </c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7"/>
    </row>
    <row r="5111" spans="1:15" ht="15">
      <c r="A5111" s="14">
        <v>35499</v>
      </c>
      <c r="B5111" s="15">
        <v>2709.21</v>
      </c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7"/>
    </row>
    <row r="5112" spans="1:15" ht="15">
      <c r="A5112" s="14">
        <v>35496</v>
      </c>
      <c r="B5112" s="15">
        <v>2708.28</v>
      </c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7"/>
    </row>
    <row r="5113" spans="1:15" ht="15">
      <c r="A5113" s="14">
        <v>35495</v>
      </c>
      <c r="B5113" s="15">
        <v>2698.92</v>
      </c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7"/>
    </row>
    <row r="5114" spans="1:15" ht="15">
      <c r="A5114" s="14">
        <v>35494</v>
      </c>
      <c r="B5114" s="15">
        <v>2666.19</v>
      </c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7"/>
    </row>
    <row r="5115" spans="1:15" ht="15">
      <c r="A5115" s="14">
        <v>35493</v>
      </c>
      <c r="B5115" s="15">
        <v>2651.69</v>
      </c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7"/>
    </row>
    <row r="5116" spans="1:15" ht="15">
      <c r="A5116" s="14">
        <v>35492</v>
      </c>
      <c r="B5116" s="15">
        <v>2600.2600000000002</v>
      </c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7"/>
    </row>
    <row r="5117" spans="1:15" ht="15">
      <c r="A5117" s="14">
        <v>35489</v>
      </c>
      <c r="B5117" s="15">
        <v>2607.5500000000002</v>
      </c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7"/>
    </row>
    <row r="5118" spans="1:15" ht="15">
      <c r="A5118" s="14">
        <v>35488</v>
      </c>
      <c r="B5118" s="15">
        <v>2629.4</v>
      </c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7"/>
    </row>
    <row r="5119" spans="1:15" ht="15">
      <c r="A5119" s="14">
        <v>35487</v>
      </c>
      <c r="B5119" s="15">
        <v>2602.17</v>
      </c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7"/>
    </row>
    <row r="5120" spans="1:15" ht="15">
      <c r="A5120" s="14">
        <v>35486</v>
      </c>
      <c r="B5120" s="15">
        <v>2607.7199999999998</v>
      </c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7"/>
    </row>
    <row r="5121" spans="1:15" ht="15">
      <c r="A5121" s="14">
        <v>35485</v>
      </c>
      <c r="B5121" s="15">
        <v>2567.85</v>
      </c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7"/>
    </row>
    <row r="5122" spans="1:15" ht="15">
      <c r="A5122" s="14">
        <v>35482</v>
      </c>
      <c r="B5122" s="15">
        <v>2562.84</v>
      </c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7"/>
    </row>
    <row r="5123" spans="1:15" ht="15">
      <c r="A5123" s="14">
        <v>35481</v>
      </c>
      <c r="B5123" s="15">
        <v>2575.2399999999998</v>
      </c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7"/>
    </row>
    <row r="5124" spans="1:15" ht="15">
      <c r="A5124" s="14">
        <v>35480</v>
      </c>
      <c r="B5124" s="15">
        <v>2594.7600000000002</v>
      </c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7"/>
    </row>
    <row r="5125" spans="1:15" ht="15">
      <c r="A5125" s="14">
        <v>35479</v>
      </c>
      <c r="B5125" s="15">
        <v>2617.52</v>
      </c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7"/>
    </row>
    <row r="5126" spans="1:15" ht="15">
      <c r="A5126" s="14">
        <v>35478</v>
      </c>
      <c r="B5126" s="15">
        <v>2634.48</v>
      </c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7"/>
    </row>
    <row r="5127" spans="1:15" ht="15">
      <c r="A5127" s="14">
        <v>35475</v>
      </c>
      <c r="B5127" s="15">
        <v>2627.42</v>
      </c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7"/>
    </row>
    <row r="5128" spans="1:15" ht="15">
      <c r="A5128" s="14">
        <v>35474</v>
      </c>
      <c r="B5128" s="15">
        <v>2628.41</v>
      </c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7"/>
    </row>
    <row r="5129" spans="1:15" ht="15">
      <c r="A5129" s="14">
        <v>35473</v>
      </c>
      <c r="B5129" s="15">
        <v>2599.33</v>
      </c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7"/>
    </row>
    <row r="5130" spans="1:15" ht="15">
      <c r="A5130" s="14">
        <v>35472</v>
      </c>
      <c r="B5130" s="15">
        <v>2582.09</v>
      </c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7"/>
    </row>
    <row r="5131" spans="1:15" ht="15">
      <c r="A5131" s="14">
        <v>35471</v>
      </c>
      <c r="B5131" s="15">
        <v>2595.37</v>
      </c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7"/>
    </row>
    <row r="5132" spans="1:15" ht="15">
      <c r="A5132" s="14">
        <v>35468</v>
      </c>
      <c r="B5132" s="15">
        <v>2597.52</v>
      </c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7"/>
    </row>
    <row r="5133" spans="1:15" ht="15">
      <c r="A5133" s="14">
        <v>35467</v>
      </c>
      <c r="B5133" s="15">
        <v>2558.4299999999998</v>
      </c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7"/>
    </row>
    <row r="5134" spans="1:15" ht="15">
      <c r="A5134" s="14">
        <v>35466</v>
      </c>
      <c r="B5134" s="15">
        <v>2541.25</v>
      </c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7"/>
    </row>
    <row r="5135" spans="1:15" ht="15">
      <c r="A5135" s="14">
        <v>35465</v>
      </c>
      <c r="B5135" s="15">
        <v>2503.0700000000002</v>
      </c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7"/>
    </row>
    <row r="5136" spans="1:15" ht="15">
      <c r="A5136" s="14">
        <v>35464</v>
      </c>
      <c r="B5136" s="15">
        <v>2508.5500000000002</v>
      </c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7"/>
    </row>
    <row r="5137" spans="1:15" ht="15">
      <c r="A5137" s="14">
        <v>35461</v>
      </c>
      <c r="B5137" s="15">
        <v>2516.56</v>
      </c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7"/>
    </row>
    <row r="5138" spans="1:15" ht="15">
      <c r="A5138" s="14">
        <v>35460</v>
      </c>
      <c r="B5138" s="15">
        <v>2503.06</v>
      </c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7"/>
    </row>
    <row r="5139" spans="1:15" ht="15">
      <c r="A5139" s="14">
        <v>35459</v>
      </c>
      <c r="B5139" s="15">
        <v>2465.0100000000002</v>
      </c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7"/>
    </row>
    <row r="5140" spans="1:15" ht="15">
      <c r="A5140" s="14">
        <v>35458</v>
      </c>
      <c r="B5140" s="15">
        <v>2482.7600000000002</v>
      </c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7"/>
    </row>
    <row r="5141" spans="1:15" ht="15">
      <c r="A5141" s="14">
        <v>35457</v>
      </c>
      <c r="B5141" s="15">
        <v>2435.17</v>
      </c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7"/>
    </row>
    <row r="5142" spans="1:15" ht="15">
      <c r="A5142" s="14">
        <v>35454</v>
      </c>
      <c r="B5142" s="15">
        <v>2430.34</v>
      </c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7"/>
    </row>
    <row r="5143" spans="1:15" ht="15">
      <c r="A5143" s="14">
        <v>35453</v>
      </c>
      <c r="B5143" s="15">
        <v>2461.25</v>
      </c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7"/>
    </row>
    <row r="5144" spans="1:15" ht="15">
      <c r="A5144" s="14">
        <v>35452</v>
      </c>
      <c r="B5144" s="15">
        <v>2442.46</v>
      </c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7"/>
    </row>
    <row r="5145" spans="1:15" ht="15">
      <c r="A5145" s="14">
        <v>35451</v>
      </c>
      <c r="B5145" s="15">
        <v>2409.88</v>
      </c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7"/>
    </row>
    <row r="5146" spans="1:15" ht="15">
      <c r="A5146" s="14">
        <v>35450</v>
      </c>
      <c r="B5146" s="15">
        <v>2406.1</v>
      </c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7"/>
    </row>
    <row r="5147" spans="1:15" ht="15">
      <c r="A5147" s="14">
        <v>35447</v>
      </c>
      <c r="B5147" s="15">
        <v>2425.1</v>
      </c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7"/>
    </row>
    <row r="5148" spans="1:15" ht="15">
      <c r="A5148" s="14">
        <v>35446</v>
      </c>
      <c r="B5148" s="15">
        <v>2407.77</v>
      </c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7"/>
    </row>
    <row r="5149" spans="1:15" ht="15">
      <c r="A5149" s="14">
        <v>35445</v>
      </c>
      <c r="B5149" s="15">
        <v>2387.98</v>
      </c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7"/>
    </row>
    <row r="5150" spans="1:15" ht="15">
      <c r="A5150" s="14">
        <v>35444</v>
      </c>
      <c r="B5150" s="15">
        <v>2402.14</v>
      </c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7"/>
    </row>
    <row r="5151" spans="1:15" ht="15">
      <c r="A5151" s="14">
        <v>35443</v>
      </c>
      <c r="B5151" s="15">
        <v>2361.27</v>
      </c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7"/>
    </row>
    <row r="5152" spans="1:15" ht="15">
      <c r="A5152" s="14">
        <v>35440</v>
      </c>
      <c r="B5152" s="15">
        <v>2327.5</v>
      </c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7"/>
    </row>
    <row r="5153" spans="1:15" ht="15">
      <c r="A5153" s="14">
        <v>35439</v>
      </c>
      <c r="B5153" s="15">
        <v>2349.08</v>
      </c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7"/>
    </row>
    <row r="5154" spans="1:15" ht="15">
      <c r="A5154" s="14">
        <v>35438</v>
      </c>
      <c r="B5154" s="15">
        <v>2331.62</v>
      </c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7"/>
    </row>
    <row r="5155" spans="1:15" ht="15">
      <c r="A5155" s="14">
        <v>35437</v>
      </c>
      <c r="B5155" s="15">
        <v>2301.69</v>
      </c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7"/>
    </row>
    <row r="5156" spans="1:15" ht="15">
      <c r="A5156" s="14">
        <v>35436</v>
      </c>
      <c r="B5156" s="15">
        <v>2306.67</v>
      </c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7"/>
    </row>
    <row r="5157" spans="1:15" ht="15">
      <c r="A5157" s="14">
        <v>35433</v>
      </c>
      <c r="B5157" s="15">
        <v>2282.7600000000002</v>
      </c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7"/>
    </row>
    <row r="5158" spans="1:15" ht="15">
      <c r="A5158" s="14">
        <v>35432</v>
      </c>
      <c r="B5158" s="15">
        <v>2256.9699999999998</v>
      </c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7"/>
    </row>
    <row r="5159" spans="1:15" ht="15">
      <c r="A5159" s="14">
        <v>35430</v>
      </c>
      <c r="B5159" s="15">
        <v>2315.73</v>
      </c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7"/>
    </row>
    <row r="5160" spans="1:15" ht="15">
      <c r="A5160" s="14">
        <v>35429</v>
      </c>
      <c r="B5160" s="15">
        <v>2318.63</v>
      </c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7"/>
    </row>
    <row r="5161" spans="1:15" ht="15">
      <c r="A5161" s="14">
        <v>35426</v>
      </c>
      <c r="B5161" s="15">
        <v>2306.9499999999998</v>
      </c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7"/>
    </row>
    <row r="5162" spans="1:15" ht="15">
      <c r="A5162" s="14">
        <v>35425</v>
      </c>
      <c r="B5162" s="15">
        <v>2303.75</v>
      </c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7"/>
    </row>
    <row r="5163" spans="1:15" ht="15">
      <c r="A5163" s="14">
        <v>35423</v>
      </c>
      <c r="B5163" s="15">
        <v>2289.5500000000002</v>
      </c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7"/>
    </row>
    <row r="5164" spans="1:15" ht="15">
      <c r="A5164" s="14">
        <v>35422</v>
      </c>
      <c r="B5164" s="15">
        <v>2287.44</v>
      </c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7"/>
    </row>
    <row r="5165" spans="1:15" ht="15">
      <c r="A5165" s="14">
        <v>35419</v>
      </c>
      <c r="B5165" s="15">
        <v>2278.5300000000002</v>
      </c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7"/>
    </row>
    <row r="5166" spans="1:15" ht="15">
      <c r="A5166" s="14">
        <v>35418</v>
      </c>
      <c r="B5166" s="15">
        <v>2248.6999999999998</v>
      </c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7"/>
    </row>
    <row r="5167" spans="1:15" ht="15">
      <c r="A5167" s="14">
        <v>35417</v>
      </c>
      <c r="B5167" s="15">
        <v>2218.89</v>
      </c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7"/>
    </row>
    <row r="5168" spans="1:15" ht="15">
      <c r="A5168" s="14">
        <v>35416</v>
      </c>
      <c r="B5168" s="15">
        <v>2193.6999999999998</v>
      </c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7"/>
    </row>
    <row r="5169" spans="1:15" ht="15">
      <c r="A5169" s="14">
        <v>35415</v>
      </c>
      <c r="B5169" s="15">
        <v>2222.5700000000002</v>
      </c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7"/>
    </row>
    <row r="5170" spans="1:15" ht="15">
      <c r="A5170" s="14">
        <v>35412</v>
      </c>
      <c r="B5170" s="15">
        <v>2203.41</v>
      </c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7"/>
    </row>
    <row r="5171" spans="1:15" ht="15">
      <c r="A5171" s="14">
        <v>35411</v>
      </c>
      <c r="B5171" s="15">
        <v>2212.11</v>
      </c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7"/>
    </row>
    <row r="5172" spans="1:15" ht="15">
      <c r="A5172" s="14">
        <v>35410</v>
      </c>
      <c r="B5172" s="15">
        <v>2213.2800000000002</v>
      </c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7"/>
    </row>
    <row r="5173" spans="1:15" ht="15">
      <c r="A5173" s="14">
        <v>35409</v>
      </c>
      <c r="B5173" s="15">
        <v>2251.4</v>
      </c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7"/>
    </row>
    <row r="5174" spans="1:15" ht="15">
      <c r="A5174" s="14">
        <v>35408</v>
      </c>
      <c r="B5174" s="15">
        <v>2255.84</v>
      </c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7"/>
    </row>
    <row r="5175" spans="1:15" ht="15">
      <c r="A5175" s="14">
        <v>35405</v>
      </c>
      <c r="B5175" s="15">
        <v>2240.7199999999998</v>
      </c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7"/>
    </row>
    <row r="5176" spans="1:15" ht="15">
      <c r="A5176" s="14">
        <v>35404</v>
      </c>
      <c r="B5176" s="15">
        <v>2292.5</v>
      </c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7"/>
    </row>
    <row r="5177" spans="1:15" ht="15">
      <c r="A5177" s="14">
        <v>35403</v>
      </c>
      <c r="B5177" s="15">
        <v>2308.65</v>
      </c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7"/>
    </row>
    <row r="5178" spans="1:15" ht="15">
      <c r="A5178" s="14">
        <v>35402</v>
      </c>
      <c r="B5178" s="15">
        <v>2349.11</v>
      </c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7"/>
    </row>
    <row r="5179" spans="1:15" ht="15">
      <c r="A5179" s="14">
        <v>35401</v>
      </c>
      <c r="B5179" s="15">
        <v>2318.63</v>
      </c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7"/>
    </row>
    <row r="5180" spans="1:15" ht="15">
      <c r="A5180" s="14">
        <v>35398</v>
      </c>
      <c r="B5180" s="15">
        <v>2315.66</v>
      </c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7"/>
    </row>
    <row r="5181" spans="1:15" ht="15">
      <c r="A5181" s="14">
        <v>35397</v>
      </c>
      <c r="B5181" s="15">
        <v>2290.31</v>
      </c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7"/>
    </row>
    <row r="5182" spans="1:15" ht="15">
      <c r="A5182" s="14">
        <v>35396</v>
      </c>
      <c r="B5182" s="15">
        <v>2270.77</v>
      </c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7"/>
    </row>
    <row r="5183" spans="1:15" ht="15">
      <c r="A5183" s="14">
        <v>35395</v>
      </c>
      <c r="B5183" s="15">
        <v>2275.08</v>
      </c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7"/>
    </row>
    <row r="5184" spans="1:15" ht="15">
      <c r="A5184" s="14">
        <v>35394</v>
      </c>
      <c r="B5184" s="15">
        <v>2277.14</v>
      </c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7"/>
    </row>
    <row r="5185" spans="1:15" ht="15">
      <c r="A5185" s="14">
        <v>35391</v>
      </c>
      <c r="B5185" s="15">
        <v>2255.4699999999998</v>
      </c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7"/>
    </row>
    <row r="5186" spans="1:15" ht="15">
      <c r="A5186" s="14">
        <v>35390</v>
      </c>
      <c r="B5186" s="15">
        <v>2233.5700000000002</v>
      </c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7"/>
    </row>
    <row r="5187" spans="1:15" ht="15">
      <c r="A5187" s="14">
        <v>35389</v>
      </c>
      <c r="B5187" s="15">
        <v>2233.39</v>
      </c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7"/>
    </row>
    <row r="5188" spans="1:15" ht="15">
      <c r="A5188" s="14">
        <v>35388</v>
      </c>
      <c r="B5188" s="15">
        <v>2240.0500000000002</v>
      </c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7"/>
    </row>
    <row r="5189" spans="1:15" ht="15">
      <c r="A5189" s="14">
        <v>35387</v>
      </c>
      <c r="B5189" s="15">
        <v>2228.81</v>
      </c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7"/>
    </row>
    <row r="5190" spans="1:15" ht="15">
      <c r="A5190" s="14">
        <v>35384</v>
      </c>
      <c r="B5190" s="15">
        <v>2240.33</v>
      </c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7"/>
    </row>
    <row r="5191" spans="1:15" ht="15">
      <c r="A5191" s="14">
        <v>35383</v>
      </c>
      <c r="B5191" s="15">
        <v>2218.1799999999998</v>
      </c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7"/>
    </row>
    <row r="5192" spans="1:15" ht="15">
      <c r="A5192" s="14">
        <v>35382</v>
      </c>
      <c r="B5192" s="15">
        <v>2217.19</v>
      </c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7"/>
    </row>
    <row r="5193" spans="1:15" ht="15">
      <c r="A5193" s="14">
        <v>35381</v>
      </c>
      <c r="B5193" s="15">
        <v>2229.13</v>
      </c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7"/>
    </row>
    <row r="5194" spans="1:15" ht="15">
      <c r="A5194" s="14">
        <v>35377</v>
      </c>
      <c r="B5194" s="15">
        <v>2205.1999999999998</v>
      </c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7"/>
    </row>
    <row r="5195" spans="1:15" ht="15">
      <c r="A5195" s="14">
        <v>35376</v>
      </c>
      <c r="B5195" s="15">
        <v>2211.81</v>
      </c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7"/>
    </row>
    <row r="5196" spans="1:15" ht="15">
      <c r="A5196" s="14">
        <v>35375</v>
      </c>
      <c r="B5196" s="15">
        <v>2213.37</v>
      </c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7"/>
    </row>
    <row r="5197" spans="1:15" ht="15">
      <c r="A5197" s="14">
        <v>35374</v>
      </c>
      <c r="B5197" s="15">
        <v>2187.3200000000002</v>
      </c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7"/>
    </row>
    <row r="5198" spans="1:15" ht="15">
      <c r="A5198" s="14">
        <v>35373</v>
      </c>
      <c r="B5198" s="15">
        <v>2142.15</v>
      </c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7"/>
    </row>
    <row r="5199" spans="1:15" ht="15">
      <c r="A5199" s="14">
        <v>35369</v>
      </c>
      <c r="B5199" s="15">
        <v>2140.5100000000002</v>
      </c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7"/>
    </row>
    <row r="5200" spans="1:15" ht="15">
      <c r="A5200" s="14">
        <v>35368</v>
      </c>
      <c r="B5200" s="15">
        <v>2124.7600000000002</v>
      </c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7"/>
    </row>
    <row r="5201" spans="1:15" ht="15">
      <c r="A5201" s="14">
        <v>35367</v>
      </c>
      <c r="B5201" s="15">
        <v>2125.7399999999998</v>
      </c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7"/>
    </row>
    <row r="5202" spans="1:15" ht="15">
      <c r="A5202" s="14">
        <v>35366</v>
      </c>
      <c r="B5202" s="15">
        <v>2150.39</v>
      </c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7"/>
    </row>
    <row r="5203" spans="1:15" ht="15">
      <c r="A5203" s="14">
        <v>35363</v>
      </c>
      <c r="B5203" s="15">
        <v>2162.4299999999998</v>
      </c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7"/>
    </row>
    <row r="5204" spans="1:15" ht="15">
      <c r="A5204" s="14">
        <v>35362</v>
      </c>
      <c r="B5204" s="15">
        <v>2151.62</v>
      </c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7"/>
    </row>
    <row r="5205" spans="1:15" ht="15">
      <c r="A5205" s="14">
        <v>35361</v>
      </c>
      <c r="B5205" s="15">
        <v>2148.86</v>
      </c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7"/>
    </row>
    <row r="5206" spans="1:15" ht="15">
      <c r="A5206" s="14">
        <v>35360</v>
      </c>
      <c r="B5206" s="15">
        <v>2175.61</v>
      </c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7"/>
    </row>
    <row r="5207" spans="1:15" ht="15">
      <c r="A5207" s="14">
        <v>35359</v>
      </c>
      <c r="B5207" s="15">
        <v>2180.2199999999998</v>
      </c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7"/>
    </row>
    <row r="5208" spans="1:15" ht="15">
      <c r="A5208" s="14">
        <v>35356</v>
      </c>
      <c r="B5208" s="15">
        <v>2185.23</v>
      </c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7"/>
    </row>
    <row r="5209" spans="1:15" ht="15">
      <c r="A5209" s="14">
        <v>35355</v>
      </c>
      <c r="B5209" s="15">
        <v>2165.33</v>
      </c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7"/>
    </row>
    <row r="5210" spans="1:15" ht="15">
      <c r="A5210" s="14">
        <v>35354</v>
      </c>
      <c r="B5210" s="15">
        <v>2158.52</v>
      </c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7"/>
    </row>
    <row r="5211" spans="1:15" ht="15">
      <c r="A5211" s="14">
        <v>35353</v>
      </c>
      <c r="B5211" s="15">
        <v>2168.2800000000002</v>
      </c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7"/>
    </row>
    <row r="5212" spans="1:15" ht="15">
      <c r="A5212" s="14">
        <v>35352</v>
      </c>
      <c r="B5212" s="15">
        <v>2143.62</v>
      </c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7"/>
    </row>
    <row r="5213" spans="1:15" ht="15">
      <c r="A5213" s="14">
        <v>35349</v>
      </c>
      <c r="B5213" s="15">
        <v>2147.12</v>
      </c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7"/>
    </row>
    <row r="5214" spans="1:15" ht="15">
      <c r="A5214" s="14">
        <v>35348</v>
      </c>
      <c r="B5214" s="15">
        <v>2135.63</v>
      </c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7"/>
    </row>
    <row r="5215" spans="1:15" ht="15">
      <c r="A5215" s="14">
        <v>35347</v>
      </c>
      <c r="B5215" s="15">
        <v>2146.71</v>
      </c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7"/>
    </row>
    <row r="5216" spans="1:15" ht="15">
      <c r="A5216" s="14">
        <v>35346</v>
      </c>
      <c r="B5216" s="15">
        <v>2161.54</v>
      </c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7"/>
    </row>
    <row r="5217" spans="1:15" ht="15">
      <c r="A5217" s="14">
        <v>35345</v>
      </c>
      <c r="B5217" s="15">
        <v>2151.5500000000002</v>
      </c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7"/>
    </row>
    <row r="5218" spans="1:15" ht="15">
      <c r="A5218" s="14">
        <v>35342</v>
      </c>
      <c r="B5218" s="15">
        <v>2152.69</v>
      </c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7"/>
    </row>
    <row r="5219" spans="1:15" ht="15">
      <c r="A5219" s="14">
        <v>35341</v>
      </c>
      <c r="B5219" s="15">
        <v>2136.09</v>
      </c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7"/>
    </row>
    <row r="5220" spans="1:15" ht="15">
      <c r="A5220" s="14">
        <v>35340</v>
      </c>
      <c r="B5220" s="15">
        <v>2141.84</v>
      </c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7"/>
    </row>
    <row r="5221" spans="1:15" ht="15">
      <c r="A5221" s="14">
        <v>35339</v>
      </c>
      <c r="B5221" s="15">
        <v>2123.21</v>
      </c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7"/>
    </row>
    <row r="5222" spans="1:15" ht="15">
      <c r="A5222" s="14">
        <v>35338</v>
      </c>
      <c r="B5222" s="15">
        <v>2132.81</v>
      </c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7"/>
    </row>
    <row r="5223" spans="1:15" ht="15">
      <c r="A5223" s="14">
        <v>35335</v>
      </c>
      <c r="B5223" s="15">
        <v>2107.0500000000002</v>
      </c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7"/>
    </row>
    <row r="5224" spans="1:15" ht="15">
      <c r="A5224" s="14">
        <v>35334</v>
      </c>
      <c r="B5224" s="15">
        <v>2104.14</v>
      </c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7"/>
    </row>
    <row r="5225" spans="1:15" ht="15">
      <c r="A5225" s="14">
        <v>35333</v>
      </c>
      <c r="B5225" s="15">
        <v>2103.41</v>
      </c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7"/>
    </row>
    <row r="5226" spans="1:15" ht="15">
      <c r="A5226" s="14">
        <v>35332</v>
      </c>
      <c r="B5226" s="15">
        <v>2081.5</v>
      </c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7"/>
    </row>
    <row r="5227" spans="1:15" ht="15">
      <c r="A5227" s="14">
        <v>35331</v>
      </c>
      <c r="B5227" s="15">
        <v>2067.09</v>
      </c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7"/>
    </row>
    <row r="5228" spans="1:15" ht="15">
      <c r="A5228" s="14">
        <v>35328</v>
      </c>
      <c r="B5228" s="15">
        <v>2079.46</v>
      </c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7"/>
    </row>
    <row r="5229" spans="1:15" ht="15">
      <c r="A5229" s="14">
        <v>35327</v>
      </c>
      <c r="B5229" s="15">
        <v>2082.33</v>
      </c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7"/>
    </row>
    <row r="5230" spans="1:15" ht="15">
      <c r="A5230" s="14">
        <v>35326</v>
      </c>
      <c r="B5230" s="15">
        <v>2072.73</v>
      </c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7"/>
    </row>
    <row r="5231" spans="1:15" ht="15">
      <c r="A5231" s="14">
        <v>35325</v>
      </c>
      <c r="B5231" s="15">
        <v>2080.86</v>
      </c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7"/>
    </row>
    <row r="5232" spans="1:15" ht="15">
      <c r="A5232" s="14">
        <v>35324</v>
      </c>
      <c r="B5232" s="15">
        <v>2086.19</v>
      </c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7"/>
    </row>
    <row r="5233" spans="1:15" ht="15">
      <c r="A5233" s="14">
        <v>35321</v>
      </c>
      <c r="B5233" s="15">
        <v>2080.37</v>
      </c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7"/>
    </row>
    <row r="5234" spans="1:15" ht="15">
      <c r="A5234" s="14">
        <v>35320</v>
      </c>
      <c r="B5234" s="15">
        <v>2065.37</v>
      </c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7"/>
    </row>
    <row r="5235" spans="1:15" ht="15">
      <c r="A5235" s="14">
        <v>35319</v>
      </c>
      <c r="B5235" s="15">
        <v>2038.06</v>
      </c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7"/>
    </row>
    <row r="5236" spans="1:15" ht="15">
      <c r="A5236" s="14">
        <v>35318</v>
      </c>
      <c r="B5236" s="15">
        <v>2042.12</v>
      </c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7"/>
    </row>
    <row r="5237" spans="1:15" ht="15">
      <c r="A5237" s="14">
        <v>35317</v>
      </c>
      <c r="B5237" s="15">
        <v>2020.3</v>
      </c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7"/>
    </row>
    <row r="5238" spans="1:15" ht="15">
      <c r="A5238" s="14">
        <v>35314</v>
      </c>
      <c r="B5238" s="15">
        <v>2004.75</v>
      </c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7"/>
    </row>
    <row r="5239" spans="1:15" ht="15">
      <c r="A5239" s="14">
        <v>35313</v>
      </c>
      <c r="B5239" s="15">
        <v>1996.23</v>
      </c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7"/>
    </row>
    <row r="5240" spans="1:15" ht="15">
      <c r="A5240" s="14">
        <v>35312</v>
      </c>
      <c r="B5240" s="15">
        <v>1984.77</v>
      </c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7"/>
    </row>
    <row r="5241" spans="1:15" ht="15">
      <c r="A5241" s="14">
        <v>35311</v>
      </c>
      <c r="B5241" s="15">
        <v>1971.43</v>
      </c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7"/>
    </row>
    <row r="5242" spans="1:15" ht="15">
      <c r="A5242" s="14">
        <v>35310</v>
      </c>
      <c r="B5242" s="15">
        <v>1976.98</v>
      </c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7"/>
    </row>
    <row r="5243" spans="1:15" ht="15">
      <c r="A5243" s="14">
        <v>35307</v>
      </c>
      <c r="B5243" s="15">
        <v>1970.61</v>
      </c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7"/>
    </row>
    <row r="5244" spans="1:15" ht="15">
      <c r="A5244" s="14">
        <v>35306</v>
      </c>
      <c r="B5244" s="15">
        <v>1977.56</v>
      </c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7"/>
    </row>
    <row r="5245" spans="1:15" ht="15">
      <c r="A5245" s="14">
        <v>35305</v>
      </c>
      <c r="B5245" s="15">
        <v>2002.9</v>
      </c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7"/>
    </row>
    <row r="5246" spans="1:15" ht="15">
      <c r="A5246" s="14">
        <v>35304</v>
      </c>
      <c r="B5246" s="15">
        <v>2017.99</v>
      </c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7"/>
    </row>
    <row r="5247" spans="1:15" ht="15">
      <c r="A5247" s="14">
        <v>35303</v>
      </c>
      <c r="B5247" s="15">
        <v>2020.42</v>
      </c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7"/>
    </row>
    <row r="5248" spans="1:15" ht="15">
      <c r="A5248" s="14">
        <v>35300</v>
      </c>
      <c r="B5248" s="15">
        <v>2020.82</v>
      </c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7"/>
    </row>
    <row r="5249" spans="1:15" ht="15">
      <c r="A5249" s="14">
        <v>35299</v>
      </c>
      <c r="B5249" s="15">
        <v>2017.76</v>
      </c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7"/>
    </row>
    <row r="5250" spans="1:15" ht="15">
      <c r="A5250" s="14">
        <v>35298</v>
      </c>
      <c r="B5250" s="15">
        <v>2000.64</v>
      </c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7"/>
    </row>
    <row r="5251" spans="1:15" ht="15">
      <c r="A5251" s="14">
        <v>35297</v>
      </c>
      <c r="B5251" s="15">
        <v>2019.26</v>
      </c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7"/>
    </row>
    <row r="5252" spans="1:15" ht="15">
      <c r="A5252" s="14">
        <v>35296</v>
      </c>
      <c r="B5252" s="15">
        <v>1986.21</v>
      </c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7"/>
    </row>
    <row r="5253" spans="1:15" ht="15">
      <c r="A5253" s="14">
        <v>35291</v>
      </c>
      <c r="B5253" s="15">
        <v>1979.52</v>
      </c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7"/>
    </row>
    <row r="5254" spans="1:15" ht="15">
      <c r="A5254" s="14">
        <v>35290</v>
      </c>
      <c r="B5254" s="15">
        <v>1980.57</v>
      </c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7"/>
    </row>
    <row r="5255" spans="1:15" ht="15">
      <c r="A5255" s="14">
        <v>35289</v>
      </c>
      <c r="B5255" s="15">
        <v>1978.17</v>
      </c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7"/>
    </row>
    <row r="5256" spans="1:15" ht="15">
      <c r="A5256" s="14">
        <v>35286</v>
      </c>
      <c r="B5256" s="15">
        <v>1989.54</v>
      </c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7"/>
    </row>
    <row r="5257" spans="1:15" ht="15">
      <c r="A5257" s="14">
        <v>35285</v>
      </c>
      <c r="B5257" s="15">
        <v>1997.42</v>
      </c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7"/>
    </row>
    <row r="5258" spans="1:15" ht="15">
      <c r="A5258" s="14">
        <v>35284</v>
      </c>
      <c r="B5258" s="15">
        <v>1996.74</v>
      </c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7"/>
    </row>
    <row r="5259" spans="1:15" ht="15">
      <c r="A5259" s="14">
        <v>35283</v>
      </c>
      <c r="B5259" s="15">
        <v>1999.34</v>
      </c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7"/>
    </row>
    <row r="5260" spans="1:15" ht="15">
      <c r="A5260" s="14">
        <v>35282</v>
      </c>
      <c r="B5260" s="15">
        <v>2013.19</v>
      </c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7"/>
    </row>
    <row r="5261" spans="1:15" ht="15">
      <c r="A5261" s="14">
        <v>35279</v>
      </c>
      <c r="B5261" s="15">
        <v>2023.41</v>
      </c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7"/>
    </row>
    <row r="5262" spans="1:15" ht="15">
      <c r="A5262" s="14">
        <v>35278</v>
      </c>
      <c r="B5262" s="15">
        <v>2009.9</v>
      </c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7"/>
    </row>
    <row r="5263" spans="1:15" ht="15">
      <c r="A5263" s="14">
        <v>35277</v>
      </c>
      <c r="B5263" s="15">
        <v>1995.89</v>
      </c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7"/>
    </row>
    <row r="5264" spans="1:15" ht="15">
      <c r="A5264" s="14">
        <v>35276</v>
      </c>
      <c r="B5264" s="15">
        <v>1968.49</v>
      </c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7"/>
    </row>
    <row r="5265" spans="1:15" ht="15">
      <c r="A5265" s="14">
        <v>35275</v>
      </c>
      <c r="B5265" s="15">
        <v>1961.1</v>
      </c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7"/>
    </row>
    <row r="5266" spans="1:15" ht="15">
      <c r="A5266" s="14">
        <v>35272</v>
      </c>
      <c r="B5266" s="15">
        <v>1962.86</v>
      </c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7"/>
    </row>
    <row r="5267" spans="1:15" ht="15">
      <c r="A5267" s="14">
        <v>35271</v>
      </c>
      <c r="B5267" s="15">
        <v>1974.67</v>
      </c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7"/>
    </row>
    <row r="5268" spans="1:15" ht="15">
      <c r="A5268" s="14">
        <v>35270</v>
      </c>
      <c r="B5268" s="15">
        <v>1954.1</v>
      </c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7"/>
    </row>
    <row r="5269" spans="1:15" ht="15">
      <c r="A5269" s="14">
        <v>35269</v>
      </c>
      <c r="B5269" s="15">
        <v>1982.23</v>
      </c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7"/>
    </row>
    <row r="5270" spans="1:15" ht="15">
      <c r="A5270" s="14">
        <v>35268</v>
      </c>
      <c r="B5270" s="15">
        <v>1960.33</v>
      </c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7"/>
    </row>
    <row r="5271" spans="1:15" ht="15">
      <c r="A5271" s="14">
        <v>35265</v>
      </c>
      <c r="B5271" s="15">
        <v>1992.83</v>
      </c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7"/>
    </row>
    <row r="5272" spans="1:15" ht="15">
      <c r="A5272" s="14">
        <v>35264</v>
      </c>
      <c r="B5272" s="15">
        <v>2007.26</v>
      </c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7"/>
    </row>
    <row r="5273" spans="1:15" ht="15">
      <c r="A5273" s="14">
        <v>35263</v>
      </c>
      <c r="B5273" s="15">
        <v>1995.11</v>
      </c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7"/>
    </row>
    <row r="5274" spans="1:15" ht="15">
      <c r="A5274" s="14">
        <v>35262</v>
      </c>
      <c r="B5274" s="15">
        <v>1989.51</v>
      </c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7"/>
    </row>
    <row r="5275" spans="1:15" ht="15">
      <c r="A5275" s="14">
        <v>35261</v>
      </c>
      <c r="B5275" s="15">
        <v>2029.51</v>
      </c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7"/>
    </row>
    <row r="5276" spans="1:15" ht="15">
      <c r="A5276" s="14">
        <v>35258</v>
      </c>
      <c r="B5276" s="15">
        <v>2050.5500000000002</v>
      </c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7"/>
    </row>
    <row r="5277" spans="1:15" ht="15">
      <c r="A5277" s="14">
        <v>35257</v>
      </c>
      <c r="B5277" s="15">
        <v>2073.66</v>
      </c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7"/>
    </row>
    <row r="5278" spans="1:15" ht="15">
      <c r="A5278" s="14">
        <v>35256</v>
      </c>
      <c r="B5278" s="15">
        <v>2081.85</v>
      </c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7"/>
    </row>
    <row r="5279" spans="1:15" ht="15">
      <c r="A5279" s="14">
        <v>35255</v>
      </c>
      <c r="B5279" s="15">
        <v>2076.5700000000002</v>
      </c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7"/>
    </row>
    <row r="5280" spans="1:15" ht="15">
      <c r="A5280" s="14">
        <v>35254</v>
      </c>
      <c r="B5280" s="15">
        <v>2079.06</v>
      </c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7"/>
    </row>
    <row r="5281" spans="1:15" ht="15">
      <c r="A5281" s="14">
        <v>35251</v>
      </c>
      <c r="B5281" s="15">
        <v>2098.79</v>
      </c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7"/>
    </row>
    <row r="5282" spans="1:15" ht="15">
      <c r="A5282" s="14">
        <v>35250</v>
      </c>
      <c r="B5282" s="15">
        <v>2126.81</v>
      </c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7"/>
    </row>
    <row r="5283" spans="1:15" ht="15">
      <c r="A5283" s="14">
        <v>35249</v>
      </c>
      <c r="B5283" s="15">
        <v>2113.98</v>
      </c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7"/>
    </row>
    <row r="5284" spans="1:15" ht="15">
      <c r="A5284" s="14">
        <v>35248</v>
      </c>
      <c r="B5284" s="15">
        <v>2111.8000000000002</v>
      </c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7"/>
    </row>
    <row r="5285" spans="1:15" ht="15">
      <c r="A5285" s="14">
        <v>35247</v>
      </c>
      <c r="B5285" s="15">
        <v>2118.75</v>
      </c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7"/>
    </row>
    <row r="5286" spans="1:15" ht="15">
      <c r="A5286" s="14">
        <v>35244</v>
      </c>
      <c r="B5286" s="15">
        <v>2123.6999999999998</v>
      </c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7"/>
    </row>
    <row r="5287" spans="1:15" ht="15">
      <c r="A5287" s="14">
        <v>35243</v>
      </c>
      <c r="B5287" s="15">
        <v>2112.85</v>
      </c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7"/>
    </row>
    <row r="5288" spans="1:15" ht="15">
      <c r="A5288" s="14">
        <v>35242</v>
      </c>
      <c r="B5288" s="15">
        <v>2113.2800000000002</v>
      </c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7"/>
    </row>
    <row r="5289" spans="1:15" ht="15">
      <c r="A5289" s="14">
        <v>35241</v>
      </c>
      <c r="B5289" s="15">
        <v>2118.4299999999998</v>
      </c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7"/>
    </row>
    <row r="5290" spans="1:15" ht="15">
      <c r="A5290" s="14">
        <v>35240</v>
      </c>
      <c r="B5290" s="15">
        <v>2097.63</v>
      </c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7"/>
    </row>
    <row r="5291" spans="1:15" ht="15">
      <c r="A5291" s="14">
        <v>35237</v>
      </c>
      <c r="B5291" s="15">
        <v>2084.1799999999998</v>
      </c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7"/>
    </row>
    <row r="5292" spans="1:15" ht="15">
      <c r="A5292" s="14">
        <v>35236</v>
      </c>
      <c r="B5292" s="15">
        <v>2077.08</v>
      </c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7"/>
    </row>
    <row r="5293" spans="1:15" ht="15">
      <c r="A5293" s="14">
        <v>35235</v>
      </c>
      <c r="B5293" s="15">
        <v>2100.6999999999998</v>
      </c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7"/>
    </row>
    <row r="5294" spans="1:15" ht="15">
      <c r="A5294" s="14">
        <v>35234</v>
      </c>
      <c r="B5294" s="15">
        <v>2107.94</v>
      </c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7"/>
    </row>
    <row r="5295" spans="1:15" ht="15">
      <c r="A5295" s="14">
        <v>35233</v>
      </c>
      <c r="B5295" s="15">
        <v>2113.04</v>
      </c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7"/>
    </row>
    <row r="5296" spans="1:15" ht="15">
      <c r="A5296" s="14">
        <v>35230</v>
      </c>
      <c r="B5296" s="15">
        <v>2111.7800000000002</v>
      </c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7"/>
    </row>
    <row r="5297" spans="1:15" ht="15">
      <c r="A5297" s="14">
        <v>35229</v>
      </c>
      <c r="B5297" s="15">
        <v>2126.1999999999998</v>
      </c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7"/>
    </row>
    <row r="5298" spans="1:15" ht="15">
      <c r="A5298" s="14">
        <v>35228</v>
      </c>
      <c r="B5298" s="15">
        <v>2137.29</v>
      </c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7"/>
    </row>
    <row r="5299" spans="1:15" ht="15">
      <c r="A5299" s="14">
        <v>35227</v>
      </c>
      <c r="B5299" s="15">
        <v>2137.5</v>
      </c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7"/>
    </row>
    <row r="5300" spans="1:15" ht="15">
      <c r="A5300" s="14">
        <v>35226</v>
      </c>
      <c r="B5300" s="15">
        <v>2120.84</v>
      </c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7"/>
    </row>
    <row r="5301" spans="1:15" ht="15">
      <c r="A5301" s="14">
        <v>35223</v>
      </c>
      <c r="B5301" s="15">
        <v>2101.9899999999998</v>
      </c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7"/>
    </row>
    <row r="5302" spans="1:15" ht="15">
      <c r="A5302" s="14">
        <v>35222</v>
      </c>
      <c r="B5302" s="15">
        <v>2133.2199999999998</v>
      </c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7"/>
    </row>
    <row r="5303" spans="1:15" ht="15">
      <c r="A5303" s="14">
        <v>35221</v>
      </c>
      <c r="B5303" s="15">
        <v>2115.35</v>
      </c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7"/>
    </row>
    <row r="5304" spans="1:15" ht="15">
      <c r="A5304" s="14">
        <v>35220</v>
      </c>
      <c r="B5304" s="15">
        <v>2111</v>
      </c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7"/>
    </row>
    <row r="5305" spans="1:15" ht="15">
      <c r="A5305" s="14">
        <v>35219</v>
      </c>
      <c r="B5305" s="15">
        <v>2121.1</v>
      </c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7"/>
    </row>
    <row r="5306" spans="1:15" ht="15">
      <c r="A5306" s="14">
        <v>35216</v>
      </c>
      <c r="B5306" s="15">
        <v>2110.06</v>
      </c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7"/>
    </row>
    <row r="5307" spans="1:15" ht="15">
      <c r="A5307" s="14">
        <v>35215</v>
      </c>
      <c r="B5307" s="15">
        <v>2108.44</v>
      </c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7"/>
    </row>
    <row r="5308" spans="1:15" ht="15">
      <c r="A5308" s="14">
        <v>35214</v>
      </c>
      <c r="B5308" s="15">
        <v>2117.1</v>
      </c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7"/>
    </row>
    <row r="5309" spans="1:15" ht="15">
      <c r="A5309" s="14">
        <v>35213</v>
      </c>
      <c r="B5309" s="15">
        <v>2132.9</v>
      </c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7"/>
    </row>
    <row r="5310" spans="1:15" ht="15">
      <c r="A5310" s="14">
        <v>35209</v>
      </c>
      <c r="B5310" s="15">
        <v>2117.65</v>
      </c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7"/>
    </row>
    <row r="5311" spans="1:15" ht="15">
      <c r="A5311" s="14">
        <v>35208</v>
      </c>
      <c r="B5311" s="15">
        <v>2114.4499999999998</v>
      </c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7"/>
    </row>
    <row r="5312" spans="1:15" ht="15">
      <c r="A5312" s="14">
        <v>35207</v>
      </c>
      <c r="B5312" s="15">
        <v>2103.4899999999998</v>
      </c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7"/>
    </row>
    <row r="5313" spans="1:15" ht="15">
      <c r="A5313" s="14">
        <v>35206</v>
      </c>
      <c r="B5313" s="15">
        <v>2129.71</v>
      </c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7"/>
    </row>
    <row r="5314" spans="1:15" ht="15">
      <c r="A5314" s="14">
        <v>35205</v>
      </c>
      <c r="B5314" s="15">
        <v>2120.59</v>
      </c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7"/>
    </row>
    <row r="5315" spans="1:15" ht="15">
      <c r="A5315" s="14">
        <v>35202</v>
      </c>
      <c r="B5315" s="15">
        <v>2136.91</v>
      </c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7"/>
    </row>
    <row r="5316" spans="1:15" ht="15">
      <c r="A5316" s="14">
        <v>35200</v>
      </c>
      <c r="B5316" s="15">
        <v>2124.64</v>
      </c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7"/>
    </row>
    <row r="5317" spans="1:15" ht="15">
      <c r="A5317" s="14">
        <v>35199</v>
      </c>
      <c r="B5317" s="15">
        <v>2122.08</v>
      </c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7"/>
    </row>
    <row r="5318" spans="1:15" ht="15">
      <c r="A5318" s="14">
        <v>35198</v>
      </c>
      <c r="B5318" s="15">
        <v>2100.85</v>
      </c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7"/>
    </row>
    <row r="5319" spans="1:15" ht="15">
      <c r="A5319" s="14">
        <v>35195</v>
      </c>
      <c r="B5319" s="15">
        <v>2114.8000000000002</v>
      </c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7"/>
    </row>
    <row r="5320" spans="1:15" ht="15">
      <c r="A5320" s="14">
        <v>35194</v>
      </c>
      <c r="B5320" s="15">
        <v>2085.41</v>
      </c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7"/>
    </row>
    <row r="5321" spans="1:15" ht="15">
      <c r="A5321" s="14">
        <v>35192</v>
      </c>
      <c r="B5321" s="15">
        <v>2083.7399999999998</v>
      </c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7"/>
    </row>
    <row r="5322" spans="1:15" ht="15">
      <c r="A5322" s="14">
        <v>35191</v>
      </c>
      <c r="B5322" s="15">
        <v>2090.42</v>
      </c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7"/>
    </row>
    <row r="5323" spans="1:15" ht="15">
      <c r="A5323" s="14">
        <v>35188</v>
      </c>
      <c r="B5323" s="15">
        <v>2115.38</v>
      </c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7"/>
    </row>
    <row r="5324" spans="1:15" ht="15">
      <c r="A5324" s="14">
        <v>35187</v>
      </c>
      <c r="B5324" s="15">
        <v>2136.8000000000002</v>
      </c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7"/>
    </row>
    <row r="5325" spans="1:15" ht="15">
      <c r="A5325" s="14">
        <v>35185</v>
      </c>
      <c r="B5325" s="15">
        <v>2146.79</v>
      </c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7"/>
    </row>
    <row r="5326" spans="1:15" ht="15">
      <c r="A5326" s="14">
        <v>35184</v>
      </c>
      <c r="B5326" s="15">
        <v>2130.7800000000002</v>
      </c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7"/>
    </row>
    <row r="5327" spans="1:15" ht="15">
      <c r="A5327" s="14">
        <v>35181</v>
      </c>
      <c r="B5327" s="15">
        <v>2138.36</v>
      </c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7"/>
    </row>
    <row r="5328" spans="1:15" ht="15">
      <c r="A5328" s="14">
        <v>35180</v>
      </c>
      <c r="B5328" s="15">
        <v>2116.35</v>
      </c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7"/>
    </row>
    <row r="5329" spans="1:15" ht="15">
      <c r="A5329" s="14">
        <v>35179</v>
      </c>
      <c r="B5329" s="15">
        <v>2122.1</v>
      </c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7"/>
    </row>
    <row r="5330" spans="1:15" ht="15">
      <c r="A5330" s="14">
        <v>35178</v>
      </c>
      <c r="B5330" s="15">
        <v>2111.98</v>
      </c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7"/>
    </row>
    <row r="5331" spans="1:15" ht="15">
      <c r="A5331" s="14">
        <v>35177</v>
      </c>
      <c r="B5331" s="15">
        <v>2116.54</v>
      </c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7"/>
    </row>
    <row r="5332" spans="1:15" ht="15">
      <c r="A5332" s="14">
        <v>35174</v>
      </c>
      <c r="B5332" s="15">
        <v>2092.4499999999998</v>
      </c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7"/>
    </row>
    <row r="5333" spans="1:15" ht="15">
      <c r="A5333" s="14">
        <v>35173</v>
      </c>
      <c r="B5333" s="15">
        <v>2085.96</v>
      </c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7"/>
    </row>
    <row r="5334" spans="1:15" ht="15">
      <c r="A5334" s="14">
        <v>35172</v>
      </c>
      <c r="B5334" s="15">
        <v>2075.12</v>
      </c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7"/>
    </row>
    <row r="5335" spans="1:15" ht="15">
      <c r="A5335" s="14">
        <v>35171</v>
      </c>
      <c r="B5335" s="15">
        <v>2097.34</v>
      </c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7"/>
    </row>
    <row r="5336" spans="1:15" ht="15">
      <c r="A5336" s="14">
        <v>35170</v>
      </c>
      <c r="B5336" s="15">
        <v>2080.56</v>
      </c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7"/>
    </row>
    <row r="5337" spans="1:15" ht="15">
      <c r="A5337" s="14">
        <v>35167</v>
      </c>
      <c r="B5337" s="15">
        <v>2074.7399999999998</v>
      </c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7"/>
    </row>
    <row r="5338" spans="1:15" ht="15">
      <c r="A5338" s="14">
        <v>35166</v>
      </c>
      <c r="B5338" s="15">
        <v>2072.52</v>
      </c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7"/>
    </row>
    <row r="5339" spans="1:15" ht="15">
      <c r="A5339" s="14">
        <v>35165</v>
      </c>
      <c r="B5339" s="15">
        <v>2093.94</v>
      </c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7"/>
    </row>
    <row r="5340" spans="1:15" ht="15">
      <c r="A5340" s="14">
        <v>35164</v>
      </c>
      <c r="B5340" s="15">
        <v>2081.71</v>
      </c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7"/>
    </row>
    <row r="5341" spans="1:15" ht="15">
      <c r="A5341" s="14">
        <v>35159</v>
      </c>
      <c r="B5341" s="15">
        <v>2074.96</v>
      </c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7"/>
    </row>
    <row r="5342" spans="1:15" ht="15">
      <c r="A5342" s="14">
        <v>35158</v>
      </c>
      <c r="B5342" s="15">
        <v>2064</v>
      </c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7"/>
    </row>
    <row r="5343" spans="1:15" ht="15">
      <c r="A5343" s="14">
        <v>35157</v>
      </c>
      <c r="B5343" s="15">
        <v>2070.41</v>
      </c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7"/>
    </row>
    <row r="5344" spans="1:15" ht="15">
      <c r="A5344" s="14">
        <v>35156</v>
      </c>
      <c r="B5344" s="15">
        <v>2055.63</v>
      </c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7"/>
    </row>
    <row r="5345" spans="1:15" ht="15">
      <c r="A5345" s="14">
        <v>35153</v>
      </c>
      <c r="B5345" s="15">
        <v>2044.77</v>
      </c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7"/>
    </row>
    <row r="5346" spans="1:15" ht="15">
      <c r="A5346" s="14">
        <v>35152</v>
      </c>
      <c r="B5346" s="15">
        <v>2019.97</v>
      </c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7"/>
    </row>
    <row r="5347" spans="1:15" ht="15">
      <c r="A5347" s="14">
        <v>35151</v>
      </c>
      <c r="B5347" s="15">
        <v>2030.51</v>
      </c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7"/>
    </row>
    <row r="5348" spans="1:15" ht="15">
      <c r="A5348" s="14">
        <v>35150</v>
      </c>
      <c r="B5348" s="15">
        <v>2007.95</v>
      </c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7"/>
    </row>
    <row r="5349" spans="1:15" ht="15">
      <c r="A5349" s="14">
        <v>35149</v>
      </c>
      <c r="B5349" s="15">
        <v>2003.83</v>
      </c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7"/>
    </row>
    <row r="5350" spans="1:15" ht="15">
      <c r="A5350" s="14">
        <v>35146</v>
      </c>
      <c r="B5350" s="15">
        <v>1974.35</v>
      </c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7"/>
    </row>
    <row r="5351" spans="1:15" ht="15">
      <c r="A5351" s="14">
        <v>35145</v>
      </c>
      <c r="B5351" s="15">
        <v>1976.89</v>
      </c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7"/>
    </row>
    <row r="5352" spans="1:15" ht="15">
      <c r="A5352" s="14">
        <v>35144</v>
      </c>
      <c r="B5352" s="15">
        <v>1969.79</v>
      </c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7"/>
    </row>
    <row r="5353" spans="1:15" ht="15">
      <c r="A5353" s="14">
        <v>35143</v>
      </c>
      <c r="B5353" s="15">
        <v>1967.2</v>
      </c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7"/>
    </row>
    <row r="5354" spans="1:15" ht="15">
      <c r="A5354" s="14">
        <v>35142</v>
      </c>
      <c r="B5354" s="15">
        <v>1965.02</v>
      </c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7"/>
    </row>
    <row r="5355" spans="1:15" ht="15">
      <c r="A5355" s="14">
        <v>35139</v>
      </c>
      <c r="B5355" s="15">
        <v>1950.12</v>
      </c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7"/>
    </row>
    <row r="5356" spans="1:15" ht="15">
      <c r="A5356" s="14">
        <v>35138</v>
      </c>
      <c r="B5356" s="15">
        <v>1962.41</v>
      </c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7"/>
    </row>
    <row r="5357" spans="1:15" ht="15">
      <c r="A5357" s="14">
        <v>35137</v>
      </c>
      <c r="B5357" s="15">
        <v>1944.3</v>
      </c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7"/>
    </row>
    <row r="5358" spans="1:15" ht="15">
      <c r="A5358" s="14">
        <v>35136</v>
      </c>
      <c r="B5358" s="15">
        <v>1932.07</v>
      </c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7"/>
    </row>
    <row r="5359" spans="1:15" ht="15">
      <c r="A5359" s="14">
        <v>35135</v>
      </c>
      <c r="B5359" s="15">
        <v>1948.89</v>
      </c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7"/>
    </row>
    <row r="5360" spans="1:15" ht="15">
      <c r="A5360" s="14">
        <v>35132</v>
      </c>
      <c r="B5360" s="15">
        <v>1975.46</v>
      </c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7"/>
    </row>
    <row r="5361" spans="1:15" ht="15">
      <c r="A5361" s="14">
        <v>35131</v>
      </c>
      <c r="B5361" s="15">
        <v>2008.03</v>
      </c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7"/>
    </row>
    <row r="5362" spans="1:15" ht="15">
      <c r="A5362" s="14">
        <v>35130</v>
      </c>
      <c r="B5362" s="15">
        <v>2005.89</v>
      </c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7"/>
    </row>
    <row r="5363" spans="1:15" ht="15">
      <c r="A5363" s="14">
        <v>35129</v>
      </c>
      <c r="B5363" s="15">
        <v>2001.94</v>
      </c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7"/>
    </row>
    <row r="5364" spans="1:15" ht="15">
      <c r="A5364" s="14">
        <v>35128</v>
      </c>
      <c r="B5364" s="15">
        <v>2015.31</v>
      </c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7"/>
    </row>
    <row r="5365" spans="1:15" ht="15">
      <c r="A5365" s="14">
        <v>35125</v>
      </c>
      <c r="B5365" s="15">
        <v>2017.19</v>
      </c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7"/>
    </row>
    <row r="5366" spans="1:15" ht="15">
      <c r="A5366" s="14">
        <v>35124</v>
      </c>
      <c r="B5366" s="15">
        <v>1990.77</v>
      </c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7"/>
    </row>
    <row r="5367" spans="1:15" ht="15">
      <c r="A5367" s="14">
        <v>35123</v>
      </c>
      <c r="B5367" s="15">
        <v>1996.89</v>
      </c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7"/>
    </row>
    <row r="5368" spans="1:15" ht="15">
      <c r="A5368" s="14">
        <v>35122</v>
      </c>
      <c r="B5368" s="15">
        <v>1974.52</v>
      </c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7"/>
    </row>
    <row r="5369" spans="1:15" ht="15">
      <c r="A5369" s="14">
        <v>35121</v>
      </c>
      <c r="B5369" s="15">
        <v>1960.93</v>
      </c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7"/>
    </row>
    <row r="5370" spans="1:15" ht="15">
      <c r="A5370" s="14">
        <v>35118</v>
      </c>
      <c r="B5370" s="15">
        <v>1976.89</v>
      </c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7"/>
    </row>
    <row r="5371" spans="1:15" ht="15">
      <c r="A5371" s="14">
        <v>35117</v>
      </c>
      <c r="B5371" s="15">
        <v>1953.26</v>
      </c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7"/>
    </row>
    <row r="5372" spans="1:15" ht="15">
      <c r="A5372" s="14">
        <v>35116</v>
      </c>
      <c r="B5372" s="15">
        <v>1936.9</v>
      </c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7"/>
    </row>
    <row r="5373" spans="1:15" ht="15">
      <c r="A5373" s="14">
        <v>35115</v>
      </c>
      <c r="B5373" s="15">
        <v>1932.36</v>
      </c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7"/>
    </row>
    <row r="5374" spans="1:15" ht="15">
      <c r="A5374" s="14">
        <v>35114</v>
      </c>
      <c r="B5374" s="15">
        <v>1939.74</v>
      </c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7"/>
    </row>
    <row r="5375" spans="1:15" ht="15">
      <c r="A5375" s="14">
        <v>35111</v>
      </c>
      <c r="B5375" s="15">
        <v>1952.5</v>
      </c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7"/>
    </row>
    <row r="5376" spans="1:15" ht="15">
      <c r="A5376" s="14">
        <v>35110</v>
      </c>
      <c r="B5376" s="15">
        <v>1964.21</v>
      </c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7"/>
    </row>
    <row r="5377" spans="1:15" ht="15">
      <c r="A5377" s="14">
        <v>35109</v>
      </c>
      <c r="B5377" s="15">
        <v>1956.38</v>
      </c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7"/>
    </row>
    <row r="5378" spans="1:15" ht="15">
      <c r="A5378" s="14">
        <v>35108</v>
      </c>
      <c r="B5378" s="15">
        <v>1983.33</v>
      </c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7"/>
    </row>
    <row r="5379" spans="1:15" ht="15">
      <c r="A5379" s="14">
        <v>35107</v>
      </c>
      <c r="B5379" s="15">
        <v>1967.67</v>
      </c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7"/>
    </row>
    <row r="5380" spans="1:15" ht="15">
      <c r="A5380" s="14">
        <v>35104</v>
      </c>
      <c r="B5380" s="15">
        <v>1960.65</v>
      </c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7"/>
    </row>
    <row r="5381" spans="1:15" ht="15">
      <c r="A5381" s="14">
        <v>35103</v>
      </c>
      <c r="B5381" s="15">
        <v>1956.16</v>
      </c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7"/>
    </row>
    <row r="5382" spans="1:15" ht="15">
      <c r="A5382" s="14">
        <v>35102</v>
      </c>
      <c r="B5382" s="15">
        <v>1983.29</v>
      </c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7"/>
    </row>
    <row r="5383" spans="1:15" ht="15">
      <c r="A5383" s="14">
        <v>35101</v>
      </c>
      <c r="B5383" s="15">
        <v>1988.47</v>
      </c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7"/>
    </row>
    <row r="5384" spans="1:15" ht="15">
      <c r="A5384" s="14">
        <v>35100</v>
      </c>
      <c r="B5384" s="15">
        <v>1985.59</v>
      </c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7"/>
    </row>
    <row r="5385" spans="1:15" ht="15">
      <c r="A5385" s="14">
        <v>35097</v>
      </c>
      <c r="B5385" s="15">
        <v>2022.21</v>
      </c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7"/>
    </row>
    <row r="5386" spans="1:15" ht="15">
      <c r="A5386" s="14">
        <v>35096</v>
      </c>
      <c r="B5386" s="15">
        <v>2024.09</v>
      </c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7"/>
    </row>
    <row r="5387" spans="1:15" ht="15">
      <c r="A5387" s="14">
        <v>35095</v>
      </c>
      <c r="B5387" s="15">
        <v>2021.03</v>
      </c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7"/>
    </row>
    <row r="5388" spans="1:15" ht="15">
      <c r="A5388" s="14">
        <v>35094</v>
      </c>
      <c r="B5388" s="15">
        <v>2003.13</v>
      </c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7"/>
    </row>
    <row r="5389" spans="1:15" ht="15">
      <c r="A5389" s="14">
        <v>35093</v>
      </c>
      <c r="B5389" s="15">
        <v>1980.68</v>
      </c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7"/>
    </row>
    <row r="5390" spans="1:15" ht="15">
      <c r="A5390" s="14">
        <v>35090</v>
      </c>
      <c r="B5390" s="15">
        <v>1966.73</v>
      </c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7"/>
    </row>
    <row r="5391" spans="1:15" ht="15">
      <c r="A5391" s="14">
        <v>35089</v>
      </c>
      <c r="B5391" s="15">
        <v>1950.19</v>
      </c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7"/>
    </row>
    <row r="5392" spans="1:15" ht="15">
      <c r="A5392" s="14">
        <v>35088</v>
      </c>
      <c r="B5392" s="15">
        <v>1945.97</v>
      </c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7"/>
    </row>
    <row r="5393" spans="1:15" ht="15">
      <c r="A5393" s="14">
        <v>35087</v>
      </c>
      <c r="B5393" s="15">
        <v>1934.08</v>
      </c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7"/>
    </row>
    <row r="5394" spans="1:15" ht="15">
      <c r="A5394" s="14">
        <v>35086</v>
      </c>
      <c r="B5394" s="15">
        <v>1954.42</v>
      </c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7"/>
    </row>
    <row r="5395" spans="1:15" ht="15">
      <c r="A5395" s="14">
        <v>35083</v>
      </c>
      <c r="B5395" s="15">
        <v>1964.28</v>
      </c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7"/>
    </row>
    <row r="5396" spans="1:15" ht="15">
      <c r="A5396" s="14">
        <v>35082</v>
      </c>
      <c r="B5396" s="15">
        <v>1960.06</v>
      </c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7"/>
    </row>
    <row r="5397" spans="1:15" ht="15">
      <c r="A5397" s="14">
        <v>35081</v>
      </c>
      <c r="B5397" s="15">
        <v>1966</v>
      </c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7"/>
    </row>
    <row r="5398" spans="1:15" ht="15">
      <c r="A5398" s="14">
        <v>35080</v>
      </c>
      <c r="B5398" s="15">
        <v>1952.1</v>
      </c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7"/>
    </row>
    <row r="5399" spans="1:15" ht="15">
      <c r="A5399" s="14">
        <v>35079</v>
      </c>
      <c r="B5399" s="15">
        <v>1924.4</v>
      </c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7"/>
    </row>
    <row r="5400" spans="1:15" ht="15">
      <c r="A5400" s="14">
        <v>35076</v>
      </c>
      <c r="B5400" s="15">
        <v>1907.59</v>
      </c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7"/>
    </row>
    <row r="5401" spans="1:15" ht="15">
      <c r="A5401" s="14">
        <v>35075</v>
      </c>
      <c r="B5401" s="15">
        <v>1897.85</v>
      </c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7"/>
    </row>
    <row r="5402" spans="1:15" ht="15">
      <c r="A5402" s="14">
        <v>35074</v>
      </c>
      <c r="B5402" s="15">
        <v>1910.11</v>
      </c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7"/>
    </row>
    <row r="5403" spans="1:15" ht="15">
      <c r="A5403" s="14">
        <v>35073</v>
      </c>
      <c r="B5403" s="15">
        <v>1916.29</v>
      </c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7"/>
    </row>
    <row r="5404" spans="1:15" ht="15">
      <c r="A5404" s="14">
        <v>35072</v>
      </c>
      <c r="B5404" s="15">
        <v>1916.56</v>
      </c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7"/>
    </row>
    <row r="5405" spans="1:15" ht="15">
      <c r="A5405" s="14">
        <v>35069</v>
      </c>
      <c r="B5405" s="15">
        <v>1917.72</v>
      </c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7"/>
    </row>
    <row r="5406" spans="1:15" ht="15">
      <c r="A5406" s="14">
        <v>35068</v>
      </c>
      <c r="B5406" s="15">
        <v>1931.21</v>
      </c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7"/>
    </row>
    <row r="5407" spans="1:15" ht="15">
      <c r="A5407" s="14">
        <v>35067</v>
      </c>
      <c r="B5407" s="15">
        <v>1942.96</v>
      </c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7"/>
    </row>
    <row r="5408" spans="1:15" ht="15">
      <c r="A5408" s="14">
        <v>35066</v>
      </c>
      <c r="B5408" s="15">
        <v>1908.38</v>
      </c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7"/>
    </row>
    <row r="5409" spans="1:15" ht="15">
      <c r="A5409" s="14">
        <v>35062</v>
      </c>
      <c r="B5409" s="15">
        <v>1871.97</v>
      </c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7"/>
    </row>
    <row r="5410" spans="1:15" ht="15">
      <c r="A5410" s="14">
        <v>35061</v>
      </c>
      <c r="B5410" s="15">
        <v>1879.06</v>
      </c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7"/>
    </row>
    <row r="5411" spans="1:15" ht="15">
      <c r="A5411" s="14">
        <v>35060</v>
      </c>
      <c r="B5411" s="15">
        <v>1877.03</v>
      </c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7"/>
    </row>
    <row r="5412" spans="1:15" ht="15">
      <c r="A5412" s="14">
        <v>35059</v>
      </c>
      <c r="B5412" s="15">
        <v>1866.67</v>
      </c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7"/>
    </row>
    <row r="5413" spans="1:15" ht="15">
      <c r="A5413" s="14">
        <v>35055</v>
      </c>
      <c r="B5413" s="15">
        <v>1873.37</v>
      </c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7"/>
    </row>
    <row r="5414" spans="1:15" ht="15">
      <c r="A5414" s="14">
        <v>35054</v>
      </c>
      <c r="B5414" s="15">
        <v>1834.38</v>
      </c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7"/>
    </row>
    <row r="5415" spans="1:15" ht="15">
      <c r="A5415" s="14">
        <v>35053</v>
      </c>
      <c r="B5415" s="15">
        <v>1831.2</v>
      </c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7"/>
    </row>
    <row r="5416" spans="1:15" ht="15">
      <c r="A5416" s="14">
        <v>35052</v>
      </c>
      <c r="B5416" s="15">
        <v>1810.21</v>
      </c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7"/>
    </row>
    <row r="5417" spans="1:15" ht="15">
      <c r="A5417" s="14">
        <v>35051</v>
      </c>
      <c r="B5417" s="15">
        <v>1820.47</v>
      </c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7"/>
    </row>
    <row r="5418" spans="1:15" ht="15">
      <c r="A5418" s="14">
        <v>35048</v>
      </c>
      <c r="B5418" s="15">
        <v>1859.25</v>
      </c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7"/>
    </row>
    <row r="5419" spans="1:15" ht="15">
      <c r="A5419" s="14">
        <v>35047</v>
      </c>
      <c r="B5419" s="15">
        <v>1874.98</v>
      </c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7"/>
    </row>
    <row r="5420" spans="1:15" ht="15">
      <c r="A5420" s="14">
        <v>35046</v>
      </c>
      <c r="B5420" s="15">
        <v>1833.76</v>
      </c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7"/>
    </row>
    <row r="5421" spans="1:15" ht="15">
      <c r="A5421" s="14">
        <v>35045</v>
      </c>
      <c r="B5421" s="15">
        <v>1848.94</v>
      </c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7"/>
    </row>
    <row r="5422" spans="1:15" ht="15">
      <c r="A5422" s="14">
        <v>35044</v>
      </c>
      <c r="B5422" s="15">
        <v>1849.59</v>
      </c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7"/>
    </row>
    <row r="5423" spans="1:15" ht="15">
      <c r="A5423" s="14">
        <v>35041</v>
      </c>
      <c r="B5423" s="15">
        <v>1856.33</v>
      </c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7"/>
    </row>
    <row r="5424" spans="1:15" ht="15">
      <c r="A5424" s="14">
        <v>35040</v>
      </c>
      <c r="B5424" s="15">
        <v>1846.8</v>
      </c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7"/>
    </row>
    <row r="5425" spans="1:15" ht="15">
      <c r="A5425" s="14">
        <v>35039</v>
      </c>
      <c r="B5425" s="15">
        <v>1834.75</v>
      </c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7"/>
    </row>
    <row r="5426" spans="1:15" ht="15">
      <c r="A5426" s="14">
        <v>35038</v>
      </c>
      <c r="B5426" s="15">
        <v>1814.87</v>
      </c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7"/>
    </row>
    <row r="5427" spans="1:15" ht="15">
      <c r="A5427" s="14">
        <v>35037</v>
      </c>
      <c r="B5427" s="15">
        <v>1774.86</v>
      </c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7"/>
    </row>
    <row r="5428" spans="1:15" ht="15">
      <c r="A5428" s="14">
        <v>35034</v>
      </c>
      <c r="B5428" s="15">
        <v>1820.91</v>
      </c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7"/>
    </row>
    <row r="5429" spans="1:15" ht="15">
      <c r="A5429" s="14">
        <v>35033</v>
      </c>
      <c r="B5429" s="15">
        <v>1828.28</v>
      </c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7"/>
    </row>
    <row r="5430" spans="1:15" ht="15">
      <c r="A5430" s="14">
        <v>35032</v>
      </c>
      <c r="B5430" s="15">
        <v>1857.33</v>
      </c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7"/>
    </row>
    <row r="5431" spans="1:15" ht="15">
      <c r="A5431" s="14">
        <v>35031</v>
      </c>
      <c r="B5431" s="15">
        <v>1870.34</v>
      </c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7"/>
    </row>
    <row r="5432" spans="1:15" ht="15">
      <c r="A5432" s="14">
        <v>35030</v>
      </c>
      <c r="B5432" s="15">
        <v>1889.76</v>
      </c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7"/>
    </row>
    <row r="5433" spans="1:15" ht="15">
      <c r="A5433" s="14">
        <v>35027</v>
      </c>
      <c r="B5433" s="15">
        <v>1890.95</v>
      </c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7"/>
    </row>
    <row r="5434" spans="1:15" ht="15">
      <c r="A5434" s="14">
        <v>35026</v>
      </c>
      <c r="B5434" s="15">
        <v>1867.11</v>
      </c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7"/>
    </row>
    <row r="5435" spans="1:15" ht="15">
      <c r="A5435" s="14">
        <v>35025</v>
      </c>
      <c r="B5435" s="15">
        <v>1875.47</v>
      </c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7"/>
    </row>
    <row r="5436" spans="1:15" ht="15">
      <c r="A5436" s="14">
        <v>35024</v>
      </c>
      <c r="B5436" s="15">
        <v>1872.93</v>
      </c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7"/>
    </row>
    <row r="5437" spans="1:15" ht="15">
      <c r="A5437" s="14">
        <v>35023</v>
      </c>
      <c r="B5437" s="15">
        <v>1881.4</v>
      </c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7"/>
    </row>
    <row r="5438" spans="1:15" ht="15">
      <c r="A5438" s="14">
        <v>35020</v>
      </c>
      <c r="B5438" s="15">
        <v>1890.52</v>
      </c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7"/>
    </row>
    <row r="5439" spans="1:15" ht="15">
      <c r="A5439" s="14">
        <v>35019</v>
      </c>
      <c r="B5439" s="15">
        <v>1905.14</v>
      </c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7"/>
    </row>
    <row r="5440" spans="1:15" ht="15">
      <c r="A5440" s="14">
        <v>35018</v>
      </c>
      <c r="B5440" s="15">
        <v>1875.18</v>
      </c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7"/>
    </row>
    <row r="5441" spans="1:15" ht="15">
      <c r="A5441" s="14">
        <v>35017</v>
      </c>
      <c r="B5441" s="15">
        <v>1838.21</v>
      </c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7"/>
    </row>
    <row r="5442" spans="1:15" ht="15">
      <c r="A5442" s="14">
        <v>35016</v>
      </c>
      <c r="B5442" s="15">
        <v>1838.24</v>
      </c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7"/>
    </row>
    <row r="5443" spans="1:15" ht="15">
      <c r="A5443" s="14">
        <v>35013</v>
      </c>
      <c r="B5443" s="15">
        <v>1839.82</v>
      </c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7"/>
    </row>
    <row r="5444" spans="1:15" ht="15">
      <c r="A5444" s="14">
        <v>35012</v>
      </c>
      <c r="B5444" s="15">
        <v>1852.63</v>
      </c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7"/>
    </row>
    <row r="5445" spans="1:15" ht="15">
      <c r="A5445" s="14">
        <v>35011</v>
      </c>
      <c r="B5445" s="15">
        <v>1866.33</v>
      </c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7"/>
    </row>
    <row r="5446" spans="1:15" ht="15">
      <c r="A5446" s="14">
        <v>35010</v>
      </c>
      <c r="B5446" s="15">
        <v>1857.35</v>
      </c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7"/>
    </row>
    <row r="5447" spans="1:15" ht="15">
      <c r="A5447" s="14">
        <v>35009</v>
      </c>
      <c r="B5447" s="15">
        <v>1822.64</v>
      </c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7"/>
    </row>
    <row r="5448" spans="1:15" ht="15">
      <c r="A5448" s="14">
        <v>35006</v>
      </c>
      <c r="B5448" s="15">
        <v>1832.1</v>
      </c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7"/>
    </row>
    <row r="5449" spans="1:15" ht="15">
      <c r="A5449" s="14">
        <v>35005</v>
      </c>
      <c r="B5449" s="15">
        <v>1828.74</v>
      </c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7"/>
    </row>
    <row r="5450" spans="1:15" ht="15">
      <c r="A5450" s="14">
        <v>35003</v>
      </c>
      <c r="B5450" s="15">
        <v>1814.01</v>
      </c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7"/>
    </row>
    <row r="5451" spans="1:15" ht="15">
      <c r="A5451" s="14">
        <v>35002</v>
      </c>
      <c r="B5451" s="15">
        <v>1795.34</v>
      </c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7"/>
    </row>
    <row r="5452" spans="1:15" ht="15">
      <c r="A5452" s="14">
        <v>34999</v>
      </c>
      <c r="B5452" s="15">
        <v>1742.38</v>
      </c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7"/>
    </row>
    <row r="5453" spans="1:15" ht="15">
      <c r="A5453" s="14">
        <v>34998</v>
      </c>
      <c r="B5453" s="15">
        <v>1754.12</v>
      </c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7"/>
    </row>
    <row r="5454" spans="1:15" ht="15">
      <c r="A5454" s="14">
        <v>34997</v>
      </c>
      <c r="B5454" s="15">
        <v>1764.12</v>
      </c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7"/>
    </row>
    <row r="5455" spans="1:15" ht="15">
      <c r="A5455" s="14">
        <v>34996</v>
      </c>
      <c r="B5455" s="15">
        <v>1724.21</v>
      </c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7"/>
    </row>
    <row r="5456" spans="1:15" ht="15">
      <c r="A5456" s="14">
        <v>34995</v>
      </c>
      <c r="B5456" s="15">
        <v>1721.14</v>
      </c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7"/>
    </row>
    <row r="5457" spans="1:15" ht="15">
      <c r="A5457" s="14">
        <v>34992</v>
      </c>
      <c r="B5457" s="15">
        <v>1740.72</v>
      </c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7"/>
    </row>
    <row r="5458" spans="1:15" ht="15">
      <c r="A5458" s="14">
        <v>34991</v>
      </c>
      <c r="B5458" s="15">
        <v>1757.3</v>
      </c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7"/>
    </row>
    <row r="5459" spans="1:15" ht="15">
      <c r="A5459" s="14">
        <v>34990</v>
      </c>
      <c r="B5459" s="15">
        <v>1770.66</v>
      </c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7"/>
    </row>
    <row r="5460" spans="1:15" ht="15">
      <c r="A5460" s="14">
        <v>34989</v>
      </c>
      <c r="B5460" s="15">
        <v>1779.74</v>
      </c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7"/>
    </row>
    <row r="5461" spans="1:15" ht="15">
      <c r="A5461" s="14">
        <v>34988</v>
      </c>
      <c r="B5461" s="15">
        <v>1790.49</v>
      </c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7"/>
    </row>
    <row r="5462" spans="1:15" ht="15">
      <c r="A5462" s="14">
        <v>34985</v>
      </c>
      <c r="B5462" s="15">
        <v>1817.03</v>
      </c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7"/>
    </row>
    <row r="5463" spans="1:15" ht="15">
      <c r="A5463" s="14">
        <v>34984</v>
      </c>
      <c r="B5463" s="15">
        <v>1803.75</v>
      </c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7"/>
    </row>
    <row r="5464" spans="1:15" ht="15">
      <c r="A5464" s="14">
        <v>34983</v>
      </c>
      <c r="B5464" s="15">
        <v>1794.43</v>
      </c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7"/>
    </row>
    <row r="5465" spans="1:15" ht="15">
      <c r="A5465" s="14">
        <v>34982</v>
      </c>
      <c r="B5465" s="15">
        <v>1777.96</v>
      </c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7"/>
    </row>
    <row r="5466" spans="1:15" ht="15">
      <c r="A5466" s="14">
        <v>34981</v>
      </c>
      <c r="B5466" s="15">
        <v>1785.71</v>
      </c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7"/>
    </row>
    <row r="5467" spans="1:15" ht="15">
      <c r="A5467" s="14">
        <v>34978</v>
      </c>
      <c r="B5467" s="15">
        <v>1809.57</v>
      </c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7"/>
    </row>
    <row r="5468" spans="1:15" ht="15">
      <c r="A5468" s="14">
        <v>34977</v>
      </c>
      <c r="B5468" s="15">
        <v>1800.32</v>
      </c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7"/>
    </row>
    <row r="5469" spans="1:15" ht="15">
      <c r="A5469" s="14">
        <v>34976</v>
      </c>
      <c r="B5469" s="15">
        <v>1803.87</v>
      </c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7"/>
    </row>
    <row r="5470" spans="1:15" ht="15">
      <c r="A5470" s="14">
        <v>34975</v>
      </c>
      <c r="B5470" s="15">
        <v>1800.7</v>
      </c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7"/>
    </row>
    <row r="5471" spans="1:15" ht="15">
      <c r="A5471" s="14">
        <v>34974</v>
      </c>
      <c r="B5471" s="15">
        <v>1780.71</v>
      </c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7"/>
    </row>
    <row r="5472" spans="1:15" ht="15">
      <c r="A5472" s="14">
        <v>34971</v>
      </c>
      <c r="B5472" s="15">
        <v>1788.35</v>
      </c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7"/>
    </row>
    <row r="5473" spans="1:15" ht="15">
      <c r="A5473" s="14">
        <v>34970</v>
      </c>
      <c r="B5473" s="15">
        <v>1767.58</v>
      </c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7"/>
    </row>
    <row r="5474" spans="1:15" ht="15">
      <c r="A5474" s="14">
        <v>34969</v>
      </c>
      <c r="B5474" s="15">
        <v>1791.82</v>
      </c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7"/>
    </row>
    <row r="5475" spans="1:15" ht="15">
      <c r="A5475" s="14">
        <v>34968</v>
      </c>
      <c r="B5475" s="15">
        <v>1816.3</v>
      </c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7"/>
    </row>
    <row r="5476" spans="1:15" ht="15">
      <c r="A5476" s="14">
        <v>34967</v>
      </c>
      <c r="B5476" s="15">
        <v>1800.58</v>
      </c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7"/>
    </row>
    <row r="5477" spans="1:15" ht="15">
      <c r="A5477" s="14">
        <v>34964</v>
      </c>
      <c r="B5477" s="15">
        <v>1790.69</v>
      </c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7"/>
    </row>
    <row r="5478" spans="1:15" ht="15">
      <c r="A5478" s="14">
        <v>34963</v>
      </c>
      <c r="B5478" s="15">
        <v>1853.92</v>
      </c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7"/>
    </row>
    <row r="5479" spans="1:15" ht="15">
      <c r="A5479" s="14">
        <v>34962</v>
      </c>
      <c r="B5479" s="15">
        <v>1863.79</v>
      </c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7"/>
    </row>
    <row r="5480" spans="1:15" ht="15">
      <c r="A5480" s="14">
        <v>34961</v>
      </c>
      <c r="B5480" s="15">
        <v>1882.5</v>
      </c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7"/>
    </row>
    <row r="5481" spans="1:15" ht="15">
      <c r="A5481" s="14">
        <v>34960</v>
      </c>
      <c r="B5481" s="15">
        <v>1871.74</v>
      </c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7"/>
    </row>
    <row r="5482" spans="1:15" ht="15">
      <c r="A5482" s="14">
        <v>34957</v>
      </c>
      <c r="B5482" s="15">
        <v>1879.97</v>
      </c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7"/>
    </row>
    <row r="5483" spans="1:15" ht="15">
      <c r="A5483" s="14">
        <v>34956</v>
      </c>
      <c r="B5483" s="15">
        <v>1892.37</v>
      </c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7"/>
    </row>
    <row r="5484" spans="1:15" ht="15">
      <c r="A5484" s="14">
        <v>34955</v>
      </c>
      <c r="B5484" s="15">
        <v>1898.23</v>
      </c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7"/>
    </row>
    <row r="5485" spans="1:15" ht="15">
      <c r="A5485" s="14">
        <v>34954</v>
      </c>
      <c r="B5485" s="15">
        <v>1873.56</v>
      </c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7"/>
    </row>
    <row r="5486" spans="1:15" ht="15">
      <c r="A5486" s="14">
        <v>34953</v>
      </c>
      <c r="B5486" s="15">
        <v>1869.68</v>
      </c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7"/>
    </row>
    <row r="5487" spans="1:15" ht="15">
      <c r="A5487" s="14">
        <v>34950</v>
      </c>
      <c r="B5487" s="15">
        <v>1854.9</v>
      </c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7"/>
    </row>
    <row r="5488" spans="1:15" ht="15">
      <c r="A5488" s="14">
        <v>34949</v>
      </c>
      <c r="B5488" s="15">
        <v>1861.7</v>
      </c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7"/>
    </row>
    <row r="5489" spans="1:15" ht="15">
      <c r="A5489" s="14">
        <v>34948</v>
      </c>
      <c r="B5489" s="15">
        <v>1884.77</v>
      </c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7"/>
    </row>
    <row r="5490" spans="1:15" ht="15">
      <c r="A5490" s="14">
        <v>34947</v>
      </c>
      <c r="B5490" s="15">
        <v>1902.48</v>
      </c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7"/>
    </row>
    <row r="5491" spans="1:15" ht="15">
      <c r="A5491" s="14">
        <v>34946</v>
      </c>
      <c r="B5491" s="15">
        <v>1900.52</v>
      </c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7"/>
    </row>
    <row r="5492" spans="1:15" ht="15">
      <c r="A5492" s="14">
        <v>34943</v>
      </c>
      <c r="B5492" s="15">
        <v>1881.69</v>
      </c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7"/>
    </row>
    <row r="5493" spans="1:15" ht="15">
      <c r="A5493" s="14">
        <v>34942</v>
      </c>
      <c r="B5493" s="15">
        <v>1883.39</v>
      </c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7"/>
    </row>
    <row r="5494" spans="1:15" ht="15">
      <c r="A5494" s="14">
        <v>34941</v>
      </c>
      <c r="B5494" s="15">
        <v>1921.43</v>
      </c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7"/>
    </row>
    <row r="5495" spans="1:15" ht="15">
      <c r="A5495" s="14">
        <v>34940</v>
      </c>
      <c r="B5495" s="15">
        <v>1899.51</v>
      </c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7"/>
    </row>
    <row r="5496" spans="1:15" ht="15">
      <c r="A5496" s="14">
        <v>34939</v>
      </c>
      <c r="B5496" s="15">
        <v>1890.05</v>
      </c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7"/>
    </row>
    <row r="5497" spans="1:15" ht="15">
      <c r="A5497" s="14">
        <v>34936</v>
      </c>
      <c r="B5497" s="15">
        <v>1937.81</v>
      </c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7"/>
    </row>
    <row r="5498" spans="1:15" ht="15">
      <c r="A5498" s="14">
        <v>34935</v>
      </c>
      <c r="B5498" s="15">
        <v>1939.17</v>
      </c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7"/>
    </row>
    <row r="5499" spans="1:15" ht="15">
      <c r="A5499" s="14">
        <v>34934</v>
      </c>
      <c r="B5499" s="15">
        <v>1957.42</v>
      </c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7"/>
    </row>
    <row r="5500" spans="1:15" ht="15">
      <c r="A5500" s="14">
        <v>34933</v>
      </c>
      <c r="B5500" s="15">
        <v>1963.36</v>
      </c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7"/>
    </row>
    <row r="5501" spans="1:15" ht="15">
      <c r="A5501" s="14">
        <v>34932</v>
      </c>
      <c r="B5501" s="15">
        <v>1984.44</v>
      </c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7"/>
    </row>
    <row r="5502" spans="1:15" ht="15">
      <c r="A5502" s="14">
        <v>34929</v>
      </c>
      <c r="B5502" s="15">
        <v>1971.56</v>
      </c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7"/>
    </row>
    <row r="5503" spans="1:15" ht="15">
      <c r="A5503" s="14">
        <v>34928</v>
      </c>
      <c r="B5503" s="15">
        <v>1967.27</v>
      </c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7"/>
    </row>
    <row r="5504" spans="1:15" ht="15">
      <c r="A5504" s="14">
        <v>34927</v>
      </c>
      <c r="B5504" s="15">
        <v>1970.37</v>
      </c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7"/>
    </row>
    <row r="5505" spans="1:15" ht="15">
      <c r="A5505" s="14">
        <v>34922</v>
      </c>
      <c r="B5505" s="15">
        <v>1946.21</v>
      </c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7"/>
    </row>
    <row r="5506" spans="1:15" ht="15">
      <c r="A5506" s="14">
        <v>34921</v>
      </c>
      <c r="B5506" s="15">
        <v>1949.22</v>
      </c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7"/>
    </row>
    <row r="5507" spans="1:15" ht="15">
      <c r="A5507" s="14">
        <v>34920</v>
      </c>
      <c r="B5507" s="15">
        <v>1943.74</v>
      </c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7"/>
    </row>
    <row r="5508" spans="1:15" ht="15">
      <c r="A5508" s="14">
        <v>34919</v>
      </c>
      <c r="B5508" s="15">
        <v>1954.66</v>
      </c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7"/>
    </row>
    <row r="5509" spans="1:15" ht="15">
      <c r="A5509" s="14">
        <v>34918</v>
      </c>
      <c r="B5509" s="15">
        <v>1950.37</v>
      </c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7"/>
    </row>
    <row r="5510" spans="1:15" ht="15">
      <c r="A5510" s="14">
        <v>34915</v>
      </c>
      <c r="B5510" s="15">
        <v>1957.08</v>
      </c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7"/>
    </row>
    <row r="5511" spans="1:15" ht="15">
      <c r="A5511" s="14">
        <v>34914</v>
      </c>
      <c r="B5511" s="15">
        <v>1950.83</v>
      </c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7"/>
    </row>
    <row r="5512" spans="1:15" ht="15">
      <c r="A5512" s="14">
        <v>34913</v>
      </c>
      <c r="B5512" s="15">
        <v>1960.03</v>
      </c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7"/>
    </row>
    <row r="5513" spans="1:15" ht="15">
      <c r="A5513" s="14">
        <v>34912</v>
      </c>
      <c r="B5513" s="15">
        <v>1917.81</v>
      </c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7"/>
    </row>
    <row r="5514" spans="1:15" ht="15">
      <c r="A5514" s="14">
        <v>34911</v>
      </c>
      <c r="B5514" s="15">
        <v>1920.04</v>
      </c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7"/>
    </row>
    <row r="5515" spans="1:15" ht="15">
      <c r="A5515" s="14">
        <v>34908</v>
      </c>
      <c r="B5515" s="15">
        <v>1932.78</v>
      </c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7"/>
    </row>
    <row r="5516" spans="1:15" ht="15">
      <c r="A5516" s="14">
        <v>34907</v>
      </c>
      <c r="B5516" s="15">
        <v>1947.88</v>
      </c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7"/>
    </row>
    <row r="5517" spans="1:15" ht="15">
      <c r="A5517" s="14">
        <v>34906</v>
      </c>
      <c r="B5517" s="15">
        <v>1942.53</v>
      </c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7"/>
    </row>
    <row r="5518" spans="1:15" ht="15">
      <c r="A5518" s="14">
        <v>34905</v>
      </c>
      <c r="B5518" s="15">
        <v>1941.34</v>
      </c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7"/>
    </row>
    <row r="5519" spans="1:15" ht="15">
      <c r="A5519" s="14">
        <v>34904</v>
      </c>
      <c r="B5519" s="15">
        <v>1929.56</v>
      </c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7"/>
    </row>
    <row r="5520" spans="1:15" ht="15">
      <c r="A5520" s="14">
        <v>34901</v>
      </c>
      <c r="B5520" s="15">
        <v>1908.85</v>
      </c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7"/>
    </row>
    <row r="5521" spans="1:15" ht="15">
      <c r="A5521" s="14">
        <v>34900</v>
      </c>
      <c r="B5521" s="15">
        <v>1905.94</v>
      </c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7"/>
    </row>
    <row r="5522" spans="1:15" ht="15">
      <c r="A5522" s="14">
        <v>34899</v>
      </c>
      <c r="B5522" s="15">
        <v>1931.18</v>
      </c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7"/>
    </row>
    <row r="5523" spans="1:15" ht="15">
      <c r="A5523" s="14">
        <v>34898</v>
      </c>
      <c r="B5523" s="15">
        <v>1928.99</v>
      </c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7"/>
    </row>
    <row r="5524" spans="1:15" ht="15">
      <c r="A5524" s="14">
        <v>34897</v>
      </c>
      <c r="B5524" s="15">
        <v>1951.5</v>
      </c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7"/>
    </row>
    <row r="5525" spans="1:15" ht="15">
      <c r="A5525" s="14">
        <v>34893</v>
      </c>
      <c r="B5525" s="15">
        <v>1948.32</v>
      </c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7"/>
    </row>
    <row r="5526" spans="1:15" ht="15">
      <c r="A5526" s="14">
        <v>34892</v>
      </c>
      <c r="B5526" s="15">
        <v>1961.66</v>
      </c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7"/>
    </row>
    <row r="5527" spans="1:15" ht="15">
      <c r="A5527" s="14">
        <v>34891</v>
      </c>
      <c r="B5527" s="15">
        <v>1961.32</v>
      </c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7"/>
    </row>
    <row r="5528" spans="1:15" ht="15">
      <c r="A5528" s="14">
        <v>34890</v>
      </c>
      <c r="B5528" s="15">
        <v>1949.39</v>
      </c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7"/>
    </row>
    <row r="5529" spans="1:15" ht="15">
      <c r="A5529" s="14">
        <v>34887</v>
      </c>
      <c r="B5529" s="15">
        <v>1950.8</v>
      </c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7"/>
    </row>
    <row r="5530" spans="1:15" ht="15">
      <c r="A5530" s="14">
        <v>34886</v>
      </c>
      <c r="B5530" s="15">
        <v>1889.49</v>
      </c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7"/>
    </row>
    <row r="5531" spans="1:15" ht="15">
      <c r="A5531" s="14">
        <v>34885</v>
      </c>
      <c r="B5531" s="15">
        <v>1907.76</v>
      </c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7"/>
    </row>
    <row r="5532" spans="1:15" ht="15">
      <c r="A5532" s="14">
        <v>34884</v>
      </c>
      <c r="B5532" s="15">
        <v>1889.44</v>
      </c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7"/>
    </row>
    <row r="5533" spans="1:15" ht="15">
      <c r="A5533" s="14">
        <v>34883</v>
      </c>
      <c r="B5533" s="15">
        <v>1879.68</v>
      </c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7"/>
    </row>
    <row r="5534" spans="1:15" ht="15">
      <c r="A5534" s="14">
        <v>34880</v>
      </c>
      <c r="B5534" s="15">
        <v>1858.82</v>
      </c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7"/>
    </row>
    <row r="5535" spans="1:15" ht="15">
      <c r="A5535" s="14">
        <v>34879</v>
      </c>
      <c r="B5535" s="15">
        <v>1861.9</v>
      </c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7"/>
    </row>
    <row r="5536" spans="1:15" ht="15">
      <c r="A5536" s="14">
        <v>34878</v>
      </c>
      <c r="B5536" s="15">
        <v>1865.45</v>
      </c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7"/>
    </row>
    <row r="5537" spans="1:15" ht="15">
      <c r="A5537" s="14">
        <v>34877</v>
      </c>
      <c r="B5537" s="15">
        <v>1877.67</v>
      </c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7"/>
    </row>
    <row r="5538" spans="1:15" ht="15">
      <c r="A5538" s="14">
        <v>34876</v>
      </c>
      <c r="B5538" s="15">
        <v>1902.44</v>
      </c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7"/>
    </row>
    <row r="5539" spans="1:15" ht="15">
      <c r="A5539" s="14">
        <v>34873</v>
      </c>
      <c r="B5539" s="15">
        <v>1895.07</v>
      </c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7"/>
    </row>
    <row r="5540" spans="1:15" ht="15">
      <c r="A5540" s="14">
        <v>34872</v>
      </c>
      <c r="B5540" s="15">
        <v>1925.21</v>
      </c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7"/>
    </row>
    <row r="5541" spans="1:15" ht="15">
      <c r="A5541" s="14">
        <v>34871</v>
      </c>
      <c r="B5541" s="15">
        <v>1902.75</v>
      </c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7"/>
    </row>
    <row r="5542" spans="1:15" ht="15">
      <c r="A5542" s="14">
        <v>34870</v>
      </c>
      <c r="B5542" s="15">
        <v>1896.12</v>
      </c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7"/>
    </row>
    <row r="5543" spans="1:15" ht="15">
      <c r="A5543" s="14">
        <v>34869</v>
      </c>
      <c r="B5543" s="15">
        <v>1918.43</v>
      </c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7"/>
    </row>
    <row r="5544" spans="1:15" ht="15">
      <c r="A5544" s="14">
        <v>34866</v>
      </c>
      <c r="B5544" s="15">
        <v>1904.95</v>
      </c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7"/>
    </row>
    <row r="5545" spans="1:15" ht="15">
      <c r="A5545" s="14">
        <v>34865</v>
      </c>
      <c r="B5545" s="15">
        <v>1920.7</v>
      </c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7"/>
    </row>
    <row r="5546" spans="1:15" ht="15">
      <c r="A5546" s="14">
        <v>34864</v>
      </c>
      <c r="B5546" s="15">
        <v>1893.65</v>
      </c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7"/>
    </row>
    <row r="5547" spans="1:15" ht="15">
      <c r="A5547" s="14">
        <v>34863</v>
      </c>
      <c r="B5547" s="15">
        <v>1922.79</v>
      </c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7"/>
    </row>
    <row r="5548" spans="1:15" ht="15">
      <c r="A5548" s="14">
        <v>34862</v>
      </c>
      <c r="B5548" s="15">
        <v>1907.75</v>
      </c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7"/>
    </row>
    <row r="5549" spans="1:15" ht="15">
      <c r="A5549" s="14">
        <v>34859</v>
      </c>
      <c r="B5549" s="15">
        <v>1897.02</v>
      </c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7"/>
    </row>
    <row r="5550" spans="1:15" ht="15">
      <c r="A5550" s="14">
        <v>34858</v>
      </c>
      <c r="B5550" s="15">
        <v>1951.19</v>
      </c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7"/>
    </row>
    <row r="5551" spans="1:15" ht="15">
      <c r="A5551" s="14">
        <v>34857</v>
      </c>
      <c r="B5551" s="15">
        <v>1974.69</v>
      </c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7"/>
    </row>
    <row r="5552" spans="1:15" ht="15">
      <c r="A5552" s="14">
        <v>34856</v>
      </c>
      <c r="B5552" s="15">
        <v>1965.94</v>
      </c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7"/>
    </row>
    <row r="5553" spans="1:15" ht="15">
      <c r="A5553" s="14">
        <v>34852</v>
      </c>
      <c r="B5553" s="15">
        <v>1971.3</v>
      </c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7"/>
    </row>
    <row r="5554" spans="1:15" ht="15">
      <c r="A5554" s="14">
        <v>34851</v>
      </c>
      <c r="B5554" s="15">
        <v>1960.8</v>
      </c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7"/>
    </row>
    <row r="5555" spans="1:15" ht="15">
      <c r="A5555" s="14">
        <v>34850</v>
      </c>
      <c r="B5555" s="15">
        <v>1947.95</v>
      </c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7"/>
    </row>
    <row r="5556" spans="1:15" ht="15">
      <c r="A5556" s="14">
        <v>34849</v>
      </c>
      <c r="B5556" s="15">
        <v>1927.3</v>
      </c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7"/>
    </row>
    <row r="5557" spans="1:15" ht="15">
      <c r="A5557" s="14">
        <v>34848</v>
      </c>
      <c r="B5557" s="15">
        <v>1927.82</v>
      </c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7"/>
    </row>
    <row r="5558" spans="1:15" ht="15">
      <c r="A5558" s="14">
        <v>34845</v>
      </c>
      <c r="B5558" s="15">
        <v>1919.07</v>
      </c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7"/>
    </row>
    <row r="5559" spans="1:15" ht="15">
      <c r="A5559" s="14">
        <v>34843</v>
      </c>
      <c r="B5559" s="15">
        <v>1960.67</v>
      </c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7"/>
    </row>
    <row r="5560" spans="1:15" ht="15">
      <c r="A5560" s="14">
        <v>34842</v>
      </c>
      <c r="B5560" s="15">
        <v>1965.31</v>
      </c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7"/>
    </row>
    <row r="5561" spans="1:15" ht="15">
      <c r="A5561" s="14">
        <v>34841</v>
      </c>
      <c r="B5561" s="15">
        <v>1979.54</v>
      </c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7"/>
    </row>
    <row r="5562" spans="1:15" ht="15">
      <c r="A5562" s="14">
        <v>34838</v>
      </c>
      <c r="B5562" s="15">
        <v>1965.46</v>
      </c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7"/>
    </row>
    <row r="5563" spans="1:15" ht="15">
      <c r="A5563" s="14">
        <v>34837</v>
      </c>
      <c r="B5563" s="15">
        <v>1989.78</v>
      </c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7"/>
    </row>
    <row r="5564" spans="1:15" ht="15">
      <c r="A5564" s="14">
        <v>34836</v>
      </c>
      <c r="B5564" s="15">
        <v>2004.68</v>
      </c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7"/>
    </row>
    <row r="5565" spans="1:15" ht="15">
      <c r="A5565" s="14">
        <v>34835</v>
      </c>
      <c r="B5565" s="15">
        <v>2001.27</v>
      </c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7"/>
    </row>
    <row r="5566" spans="1:15" ht="15">
      <c r="A5566" s="14">
        <v>34834</v>
      </c>
      <c r="B5566" s="15">
        <v>1991.53</v>
      </c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7"/>
    </row>
    <row r="5567" spans="1:15" ht="15">
      <c r="A5567" s="14">
        <v>34831</v>
      </c>
      <c r="B5567" s="15">
        <v>2017.27</v>
      </c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7"/>
    </row>
    <row r="5568" spans="1:15" ht="15">
      <c r="A5568" s="14">
        <v>34830</v>
      </c>
      <c r="B5568" s="15">
        <v>2003.62</v>
      </c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7"/>
    </row>
    <row r="5569" spans="1:15" ht="15">
      <c r="A5569" s="14">
        <v>34829</v>
      </c>
      <c r="B5569" s="15">
        <v>1996.67</v>
      </c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7"/>
    </row>
    <row r="5570" spans="1:15" ht="15">
      <c r="A5570" s="14">
        <v>34828</v>
      </c>
      <c r="B5570" s="15">
        <v>1988.67</v>
      </c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7"/>
    </row>
    <row r="5571" spans="1:15" ht="15">
      <c r="A5571" s="14">
        <v>34824</v>
      </c>
      <c r="B5571" s="15">
        <v>1927.41</v>
      </c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7"/>
    </row>
    <row r="5572" spans="1:15" ht="15">
      <c r="A5572" s="14">
        <v>34823</v>
      </c>
      <c r="B5572" s="15">
        <v>1946.19</v>
      </c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7"/>
    </row>
    <row r="5573" spans="1:15" ht="15">
      <c r="A5573" s="14">
        <v>34822</v>
      </c>
      <c r="B5573" s="15">
        <v>1971.07</v>
      </c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7"/>
    </row>
    <row r="5574" spans="1:15" ht="15">
      <c r="A5574" s="14">
        <v>34821</v>
      </c>
      <c r="B5574" s="15">
        <v>1936.85</v>
      </c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7"/>
    </row>
    <row r="5575" spans="1:15" ht="15">
      <c r="A5575" s="14">
        <v>34817</v>
      </c>
      <c r="B5575" s="15">
        <v>1918.46</v>
      </c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7"/>
    </row>
    <row r="5576" spans="1:15" ht="15">
      <c r="A5576" s="14">
        <v>34816</v>
      </c>
      <c r="B5576" s="15">
        <v>1930.96</v>
      </c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7"/>
    </row>
    <row r="5577" spans="1:15" ht="15">
      <c r="A5577" s="14">
        <v>34815</v>
      </c>
      <c r="B5577" s="15">
        <v>1942.32</v>
      </c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7"/>
    </row>
    <row r="5578" spans="1:15" ht="15">
      <c r="A5578" s="14">
        <v>34814</v>
      </c>
      <c r="B5578" s="15">
        <v>1945.93</v>
      </c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7"/>
    </row>
    <row r="5579" spans="1:15" ht="15">
      <c r="A5579" s="14">
        <v>34813</v>
      </c>
      <c r="B5579" s="15">
        <v>1918.51</v>
      </c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7"/>
    </row>
    <row r="5580" spans="1:15" ht="15">
      <c r="A5580" s="14">
        <v>34810</v>
      </c>
      <c r="B5580" s="15">
        <v>1928.37</v>
      </c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7"/>
    </row>
    <row r="5581" spans="1:15" ht="15">
      <c r="A5581" s="14">
        <v>34809</v>
      </c>
      <c r="B5581" s="15">
        <v>1882</v>
      </c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7"/>
    </row>
    <row r="5582" spans="1:15" ht="15">
      <c r="A5582" s="14">
        <v>34808</v>
      </c>
      <c r="B5582" s="15">
        <v>1874.9</v>
      </c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7"/>
    </row>
    <row r="5583" spans="1:15" ht="15">
      <c r="A5583" s="14">
        <v>34807</v>
      </c>
      <c r="B5583" s="15">
        <v>1855.7</v>
      </c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7"/>
    </row>
    <row r="5584" spans="1:15" ht="15">
      <c r="A5584" s="14">
        <v>34802</v>
      </c>
      <c r="B5584" s="15">
        <v>1881.14</v>
      </c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7"/>
    </row>
    <row r="5585" spans="1:15" ht="15">
      <c r="A5585" s="14">
        <v>34801</v>
      </c>
      <c r="B5585" s="15">
        <v>1871.93</v>
      </c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7"/>
    </row>
    <row r="5586" spans="1:15" ht="15">
      <c r="A5586" s="14">
        <v>34800</v>
      </c>
      <c r="B5586" s="15">
        <v>1869.31</v>
      </c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7"/>
    </row>
    <row r="5587" spans="1:15" ht="15">
      <c r="A5587" s="14">
        <v>34799</v>
      </c>
      <c r="B5587" s="15">
        <v>1880.92</v>
      </c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7"/>
    </row>
    <row r="5588" spans="1:15" ht="15">
      <c r="A5588" s="14">
        <v>34796</v>
      </c>
      <c r="B5588" s="15">
        <v>1900.36</v>
      </c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7"/>
    </row>
    <row r="5589" spans="1:15" ht="15">
      <c r="A5589" s="14">
        <v>34795</v>
      </c>
      <c r="B5589" s="15">
        <v>1890.16</v>
      </c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7"/>
    </row>
    <row r="5590" spans="1:15" ht="15">
      <c r="A5590" s="14">
        <v>34794</v>
      </c>
      <c r="B5590" s="15">
        <v>1872.92</v>
      </c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7"/>
    </row>
    <row r="5591" spans="1:15" ht="15">
      <c r="A5591" s="14">
        <v>34793</v>
      </c>
      <c r="B5591" s="15">
        <v>1882.77</v>
      </c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7"/>
    </row>
    <row r="5592" spans="1:15" ht="15">
      <c r="A5592" s="14">
        <v>34792</v>
      </c>
      <c r="B5592" s="15">
        <v>1864</v>
      </c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7"/>
    </row>
    <row r="5593" spans="1:15" ht="15">
      <c r="A5593" s="14">
        <v>34789</v>
      </c>
      <c r="B5593" s="15">
        <v>1859.48</v>
      </c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7"/>
    </row>
    <row r="5594" spans="1:15" ht="15">
      <c r="A5594" s="14">
        <v>34788</v>
      </c>
      <c r="B5594" s="15">
        <v>1893</v>
      </c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7"/>
    </row>
    <row r="5595" spans="1:15" ht="15">
      <c r="A5595" s="14">
        <v>34787</v>
      </c>
      <c r="B5595" s="15">
        <v>1852.42</v>
      </c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7"/>
    </row>
    <row r="5596" spans="1:15" ht="15">
      <c r="A5596" s="14">
        <v>34786</v>
      </c>
      <c r="B5596" s="15">
        <v>1837.19</v>
      </c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7"/>
    </row>
    <row r="5597" spans="1:15" ht="15">
      <c r="A5597" s="14">
        <v>34785</v>
      </c>
      <c r="B5597" s="15">
        <v>1836.1</v>
      </c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7"/>
    </row>
    <row r="5598" spans="1:15" ht="15">
      <c r="A5598" s="14">
        <v>34782</v>
      </c>
      <c r="B5598" s="15">
        <v>1817.29</v>
      </c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7"/>
    </row>
    <row r="5599" spans="1:15" ht="15">
      <c r="A5599" s="14">
        <v>34781</v>
      </c>
      <c r="B5599" s="15">
        <v>1795.66</v>
      </c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7"/>
    </row>
    <row r="5600" spans="1:15" ht="15">
      <c r="A5600" s="14">
        <v>34780</v>
      </c>
      <c r="B5600" s="15">
        <v>1817.98</v>
      </c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7"/>
    </row>
    <row r="5601" spans="1:15" ht="15">
      <c r="A5601" s="14">
        <v>34779</v>
      </c>
      <c r="B5601" s="15">
        <v>1813.78</v>
      </c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7"/>
    </row>
    <row r="5602" spans="1:15" ht="15">
      <c r="A5602" s="14">
        <v>34778</v>
      </c>
      <c r="B5602" s="15">
        <v>1811.57</v>
      </c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7"/>
    </row>
    <row r="5603" spans="1:15" ht="15">
      <c r="A5603" s="14">
        <v>34775</v>
      </c>
      <c r="B5603" s="15">
        <v>1788.83</v>
      </c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7"/>
    </row>
    <row r="5604" spans="1:15" ht="15">
      <c r="A5604" s="14">
        <v>34774</v>
      </c>
      <c r="B5604" s="15">
        <v>1785.76</v>
      </c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7"/>
    </row>
    <row r="5605" spans="1:15" ht="15">
      <c r="A5605" s="14">
        <v>34773</v>
      </c>
      <c r="B5605" s="15">
        <v>1738.6</v>
      </c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7"/>
    </row>
    <row r="5606" spans="1:15" ht="15">
      <c r="A5606" s="14">
        <v>34772</v>
      </c>
      <c r="B5606" s="15">
        <v>1768.99</v>
      </c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7"/>
    </row>
    <row r="5607" spans="1:15" ht="15">
      <c r="A5607" s="14">
        <v>34771</v>
      </c>
      <c r="B5607" s="15">
        <v>1721.8</v>
      </c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7"/>
    </row>
    <row r="5608" spans="1:15" ht="15">
      <c r="A5608" s="14">
        <v>34768</v>
      </c>
      <c r="B5608" s="15">
        <v>1743.1</v>
      </c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7"/>
    </row>
    <row r="5609" spans="1:15" ht="15">
      <c r="A5609" s="14">
        <v>34767</v>
      </c>
      <c r="B5609" s="15">
        <v>1727.07</v>
      </c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7"/>
    </row>
    <row r="5610" spans="1:15" ht="15">
      <c r="A5610" s="14">
        <v>34766</v>
      </c>
      <c r="B5610" s="15">
        <v>1756.76</v>
      </c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7"/>
    </row>
    <row r="5611" spans="1:15" ht="15">
      <c r="A5611" s="14">
        <v>34765</v>
      </c>
      <c r="B5611" s="15">
        <v>1748.61</v>
      </c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7"/>
    </row>
    <row r="5612" spans="1:15" ht="15">
      <c r="A5612" s="14">
        <v>34764</v>
      </c>
      <c r="B5612" s="15">
        <v>1773.25</v>
      </c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7"/>
    </row>
    <row r="5613" spans="1:15" ht="15">
      <c r="A5613" s="14">
        <v>34761</v>
      </c>
      <c r="B5613" s="15">
        <v>1795.24</v>
      </c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7"/>
    </row>
    <row r="5614" spans="1:15" ht="15">
      <c r="A5614" s="14">
        <v>34760</v>
      </c>
      <c r="B5614" s="15">
        <v>1807.35</v>
      </c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7"/>
    </row>
    <row r="5615" spans="1:15" ht="15">
      <c r="A5615" s="14">
        <v>34759</v>
      </c>
      <c r="B5615" s="15">
        <v>1808.36</v>
      </c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7"/>
    </row>
    <row r="5616" spans="1:15" ht="15">
      <c r="A5616" s="14">
        <v>34758</v>
      </c>
      <c r="B5616" s="15">
        <v>1776.85</v>
      </c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7"/>
    </row>
    <row r="5617" spans="1:15" ht="15">
      <c r="A5617" s="14">
        <v>34757</v>
      </c>
      <c r="B5617" s="15">
        <v>1802.17</v>
      </c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7"/>
    </row>
    <row r="5618" spans="1:15" ht="15">
      <c r="A5618" s="14">
        <v>34754</v>
      </c>
      <c r="B5618" s="15">
        <v>1805.74</v>
      </c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7"/>
    </row>
    <row r="5619" spans="1:15" ht="15">
      <c r="A5619" s="14">
        <v>34753</v>
      </c>
      <c r="B5619" s="15">
        <v>1827.01</v>
      </c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7"/>
    </row>
    <row r="5620" spans="1:15" ht="15">
      <c r="A5620" s="14">
        <v>34752</v>
      </c>
      <c r="B5620" s="15">
        <v>1804.37</v>
      </c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7"/>
    </row>
    <row r="5621" spans="1:15" ht="15">
      <c r="A5621" s="14">
        <v>34751</v>
      </c>
      <c r="B5621" s="15">
        <v>1805.62</v>
      </c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7"/>
    </row>
    <row r="5622" spans="1:15" ht="15">
      <c r="A5622" s="14">
        <v>34750</v>
      </c>
      <c r="B5622" s="15">
        <v>1802.24</v>
      </c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7"/>
    </row>
    <row r="5623" spans="1:15" ht="15">
      <c r="A5623" s="14">
        <v>34747</v>
      </c>
      <c r="B5623" s="15">
        <v>1822.47</v>
      </c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7"/>
    </row>
    <row r="5624" spans="1:15" ht="15">
      <c r="A5624" s="14">
        <v>34746</v>
      </c>
      <c r="B5624" s="15">
        <v>1835</v>
      </c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7"/>
    </row>
    <row r="5625" spans="1:15" ht="15">
      <c r="A5625" s="14">
        <v>34745</v>
      </c>
      <c r="B5625" s="15">
        <v>1861.9</v>
      </c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7"/>
    </row>
    <row r="5626" spans="1:15" ht="15">
      <c r="A5626" s="14">
        <v>34744</v>
      </c>
      <c r="B5626" s="15">
        <v>1856.09</v>
      </c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7"/>
    </row>
    <row r="5627" spans="1:15" ht="15">
      <c r="A5627" s="14">
        <v>34743</v>
      </c>
      <c r="B5627" s="15">
        <v>1850.31</v>
      </c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7"/>
    </row>
    <row r="5628" spans="1:15" ht="15">
      <c r="A5628" s="14">
        <v>34740</v>
      </c>
      <c r="B5628" s="15">
        <v>1869.4</v>
      </c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7"/>
    </row>
    <row r="5629" spans="1:15" ht="15">
      <c r="A5629" s="14">
        <v>34739</v>
      </c>
      <c r="B5629" s="15">
        <v>1874.44</v>
      </c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7"/>
    </row>
    <row r="5630" spans="1:15" ht="15">
      <c r="A5630" s="14">
        <v>34738</v>
      </c>
      <c r="B5630" s="15">
        <v>1850.91</v>
      </c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7"/>
    </row>
    <row r="5631" spans="1:15" ht="15">
      <c r="A5631" s="14">
        <v>34737</v>
      </c>
      <c r="B5631" s="15">
        <v>1870.44</v>
      </c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7"/>
    </row>
    <row r="5632" spans="1:15" ht="15">
      <c r="A5632" s="14">
        <v>34736</v>
      </c>
      <c r="B5632" s="15">
        <v>1872.11</v>
      </c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7"/>
    </row>
    <row r="5633" spans="1:15" ht="15">
      <c r="A5633" s="14">
        <v>34733</v>
      </c>
      <c r="B5633" s="15">
        <v>1842.43</v>
      </c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7"/>
    </row>
    <row r="5634" spans="1:15" ht="15">
      <c r="A5634" s="14">
        <v>34732</v>
      </c>
      <c r="B5634" s="15">
        <v>1816.1</v>
      </c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7"/>
    </row>
    <row r="5635" spans="1:15" ht="15">
      <c r="A5635" s="14">
        <v>34731</v>
      </c>
      <c r="B5635" s="15">
        <v>1827.78</v>
      </c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7"/>
    </row>
    <row r="5636" spans="1:15" ht="15">
      <c r="A5636" s="14">
        <v>34730</v>
      </c>
      <c r="B5636" s="15">
        <v>1797.9</v>
      </c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7"/>
    </row>
    <row r="5637" spans="1:15" ht="15">
      <c r="A5637" s="14">
        <v>34729</v>
      </c>
      <c r="B5637" s="15">
        <v>1813.43</v>
      </c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7"/>
    </row>
    <row r="5638" spans="1:15" ht="15">
      <c r="A5638" s="14">
        <v>34726</v>
      </c>
      <c r="B5638" s="15">
        <v>1814.13</v>
      </c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7"/>
    </row>
    <row r="5639" spans="1:15" ht="15">
      <c r="A5639" s="14">
        <v>34725</v>
      </c>
      <c r="B5639" s="15">
        <v>1826.28</v>
      </c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7"/>
    </row>
    <row r="5640" spans="1:15" ht="15">
      <c r="A5640" s="14">
        <v>34724</v>
      </c>
      <c r="B5640" s="15">
        <v>1802.46</v>
      </c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7"/>
    </row>
    <row r="5641" spans="1:15" ht="15">
      <c r="A5641" s="14">
        <v>34723</v>
      </c>
      <c r="B5641" s="15">
        <v>1780.17</v>
      </c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7"/>
    </row>
    <row r="5642" spans="1:15" ht="15">
      <c r="A5642" s="14">
        <v>34722</v>
      </c>
      <c r="B5642" s="15">
        <v>1772.84</v>
      </c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7"/>
    </row>
    <row r="5643" spans="1:15" ht="15">
      <c r="A5643" s="14">
        <v>34719</v>
      </c>
      <c r="B5643" s="15">
        <v>1813.33</v>
      </c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7"/>
    </row>
    <row r="5644" spans="1:15" ht="15">
      <c r="A5644" s="14">
        <v>34718</v>
      </c>
      <c r="B5644" s="15">
        <v>1837.11</v>
      </c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7"/>
    </row>
    <row r="5645" spans="1:15" ht="15">
      <c r="A5645" s="14">
        <v>34717</v>
      </c>
      <c r="B5645" s="15">
        <v>1860.27</v>
      </c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7"/>
    </row>
    <row r="5646" spans="1:15" ht="15">
      <c r="A5646" s="14">
        <v>34716</v>
      </c>
      <c r="B5646" s="15">
        <v>1856.94</v>
      </c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7"/>
    </row>
    <row r="5647" spans="1:15" ht="15">
      <c r="A5647" s="14">
        <v>34715</v>
      </c>
      <c r="B5647" s="15">
        <v>1872.81</v>
      </c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7"/>
    </row>
    <row r="5648" spans="1:15" ht="15">
      <c r="A5648" s="14">
        <v>34712</v>
      </c>
      <c r="B5648" s="15">
        <v>1853.98</v>
      </c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7"/>
    </row>
    <row r="5649" spans="1:15" ht="15">
      <c r="A5649" s="14">
        <v>34711</v>
      </c>
      <c r="B5649" s="15">
        <v>1844.06</v>
      </c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7"/>
    </row>
    <row r="5650" spans="1:15" ht="15">
      <c r="A5650" s="14">
        <v>34710</v>
      </c>
      <c r="B5650" s="15">
        <v>1849.13</v>
      </c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7"/>
    </row>
    <row r="5651" spans="1:15" ht="15">
      <c r="A5651" s="14">
        <v>34709</v>
      </c>
      <c r="B5651" s="15">
        <v>1859.19</v>
      </c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7"/>
    </row>
    <row r="5652" spans="1:15" ht="15">
      <c r="A5652" s="14">
        <v>34708</v>
      </c>
      <c r="B5652" s="15">
        <v>1864.22</v>
      </c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7"/>
    </row>
    <row r="5653" spans="1:15" ht="15">
      <c r="A5653" s="14">
        <v>34705</v>
      </c>
      <c r="B5653" s="15">
        <v>1886.4</v>
      </c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7"/>
    </row>
    <row r="5654" spans="1:15" ht="15">
      <c r="A5654" s="14">
        <v>34704</v>
      </c>
      <c r="B5654" s="15">
        <v>1871.53</v>
      </c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7"/>
    </row>
    <row r="5655" spans="1:15" ht="15">
      <c r="A5655" s="14">
        <v>34703</v>
      </c>
      <c r="B5655" s="15">
        <v>1901.79</v>
      </c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7"/>
    </row>
    <row r="5656" spans="1:15" ht="15">
      <c r="A5656" s="14">
        <v>34702</v>
      </c>
      <c r="B5656" s="15">
        <v>1885.91</v>
      </c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7"/>
    </row>
    <row r="5657" spans="1:15" ht="15">
      <c r="A5657" s="14">
        <v>34698</v>
      </c>
      <c r="B5657" s="15">
        <v>1881.15</v>
      </c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7"/>
    </row>
    <row r="5658" spans="1:15" ht="15">
      <c r="A5658" s="14">
        <v>34697</v>
      </c>
      <c r="B5658" s="15">
        <v>1894.15</v>
      </c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7"/>
    </row>
    <row r="5659" spans="1:15" ht="15">
      <c r="A5659" s="14">
        <v>34696</v>
      </c>
      <c r="B5659" s="15">
        <v>1927.83</v>
      </c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7"/>
    </row>
    <row r="5660" spans="1:15" ht="15">
      <c r="A5660" s="14">
        <v>34695</v>
      </c>
      <c r="B5660" s="15">
        <v>1955.98</v>
      </c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7"/>
    </row>
    <row r="5661" spans="1:15" ht="15">
      <c r="A5661" s="14">
        <v>34694</v>
      </c>
      <c r="B5661" s="15">
        <v>1966.57</v>
      </c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7"/>
    </row>
    <row r="5662" spans="1:15" ht="15">
      <c r="A5662" s="14">
        <v>34691</v>
      </c>
      <c r="B5662" s="15">
        <v>1949.85</v>
      </c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7"/>
    </row>
    <row r="5663" spans="1:15" ht="15">
      <c r="A5663" s="14">
        <v>34690</v>
      </c>
      <c r="B5663" s="15">
        <v>1952.05</v>
      </c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7"/>
    </row>
    <row r="5664" spans="1:15" ht="15">
      <c r="A5664" s="14">
        <v>34689</v>
      </c>
      <c r="B5664" s="15">
        <v>1940.89</v>
      </c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7"/>
    </row>
    <row r="5665" spans="1:15" ht="15">
      <c r="A5665" s="14">
        <v>34688</v>
      </c>
      <c r="B5665" s="15">
        <v>1924.72</v>
      </c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7"/>
    </row>
    <row r="5666" spans="1:15" ht="15">
      <c r="A5666" s="14">
        <v>34687</v>
      </c>
      <c r="B5666" s="15">
        <v>1928.09</v>
      </c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7"/>
    </row>
    <row r="5667" spans="1:15" ht="15">
      <c r="A5667" s="14">
        <v>34684</v>
      </c>
      <c r="B5667" s="15">
        <v>1924.16</v>
      </c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7"/>
    </row>
    <row r="5668" spans="1:15" ht="15">
      <c r="A5668" s="14">
        <v>34683</v>
      </c>
      <c r="B5668" s="15">
        <v>1931.1</v>
      </c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7"/>
    </row>
    <row r="5669" spans="1:15" ht="15">
      <c r="A5669" s="14">
        <v>34682</v>
      </c>
      <c r="B5669" s="15">
        <v>1930.02</v>
      </c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7"/>
    </row>
    <row r="5670" spans="1:15" ht="15">
      <c r="A5670" s="14">
        <v>34681</v>
      </c>
      <c r="B5670" s="15">
        <v>1917.11</v>
      </c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7"/>
    </row>
    <row r="5671" spans="1:15" ht="15">
      <c r="A5671" s="14">
        <v>34680</v>
      </c>
      <c r="B5671" s="15">
        <v>1919.32</v>
      </c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7"/>
    </row>
    <row r="5672" spans="1:15" ht="15">
      <c r="A5672" s="14">
        <v>34677</v>
      </c>
      <c r="B5672" s="15">
        <v>1936.99</v>
      </c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7"/>
    </row>
    <row r="5673" spans="1:15" ht="15">
      <c r="A5673" s="14">
        <v>34676</v>
      </c>
      <c r="B5673" s="15">
        <v>1954.09</v>
      </c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7"/>
    </row>
    <row r="5674" spans="1:15" ht="15">
      <c r="A5674" s="14">
        <v>34675</v>
      </c>
      <c r="B5674" s="15">
        <v>1969.84</v>
      </c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7"/>
    </row>
    <row r="5675" spans="1:15" ht="15">
      <c r="A5675" s="14">
        <v>34674</v>
      </c>
      <c r="B5675" s="15">
        <v>1968.95</v>
      </c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7"/>
    </row>
    <row r="5676" spans="1:15" ht="15">
      <c r="A5676" s="14">
        <v>34673</v>
      </c>
      <c r="B5676" s="15">
        <v>1973.65</v>
      </c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7"/>
    </row>
    <row r="5677" spans="1:15" ht="15">
      <c r="A5677" s="14">
        <v>34670</v>
      </c>
      <c r="B5677" s="15">
        <v>1982.71</v>
      </c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7"/>
    </row>
    <row r="5678" spans="1:15" ht="15">
      <c r="A5678" s="14">
        <v>34669</v>
      </c>
      <c r="B5678" s="15">
        <v>1963.95</v>
      </c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7"/>
    </row>
    <row r="5679" spans="1:15" ht="15">
      <c r="A5679" s="14">
        <v>34668</v>
      </c>
      <c r="B5679" s="15">
        <v>1975.94</v>
      </c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7"/>
    </row>
    <row r="5680" spans="1:15" ht="15">
      <c r="A5680" s="14">
        <v>34667</v>
      </c>
      <c r="B5680" s="15">
        <v>1939.97</v>
      </c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7"/>
    </row>
    <row r="5681" spans="1:15" ht="15">
      <c r="A5681" s="14">
        <v>34666</v>
      </c>
      <c r="B5681" s="15">
        <v>1952.38</v>
      </c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7"/>
    </row>
    <row r="5682" spans="1:15" ht="15">
      <c r="A5682" s="14">
        <v>34663</v>
      </c>
      <c r="B5682" s="15">
        <v>1945.89</v>
      </c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7"/>
    </row>
    <row r="5683" spans="1:15" ht="15">
      <c r="A5683" s="14">
        <v>34662</v>
      </c>
      <c r="B5683" s="15">
        <v>1934.68</v>
      </c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7"/>
    </row>
    <row r="5684" spans="1:15" ht="15">
      <c r="A5684" s="14">
        <v>34661</v>
      </c>
      <c r="B5684" s="15">
        <v>1893.09</v>
      </c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7"/>
    </row>
    <row r="5685" spans="1:15" ht="15">
      <c r="A5685" s="14">
        <v>34660</v>
      </c>
      <c r="B5685" s="15">
        <v>1911.41</v>
      </c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7"/>
    </row>
    <row r="5686" spans="1:15" ht="15">
      <c r="A5686" s="14">
        <v>34659</v>
      </c>
      <c r="B5686" s="15">
        <v>1927.83</v>
      </c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7"/>
    </row>
    <row r="5687" spans="1:15" ht="15">
      <c r="A5687" s="14">
        <v>34656</v>
      </c>
      <c r="B5687" s="15">
        <v>1926.5</v>
      </c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7"/>
    </row>
    <row r="5688" spans="1:15" ht="15">
      <c r="A5688" s="14">
        <v>34655</v>
      </c>
      <c r="B5688" s="15">
        <v>1927.53</v>
      </c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7"/>
    </row>
    <row r="5689" spans="1:15" ht="15">
      <c r="A5689" s="14">
        <v>34654</v>
      </c>
      <c r="B5689" s="15">
        <v>1950.2</v>
      </c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7"/>
    </row>
    <row r="5690" spans="1:15" ht="15">
      <c r="A5690" s="14">
        <v>34653</v>
      </c>
      <c r="B5690" s="15">
        <v>1954.53</v>
      </c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7"/>
    </row>
    <row r="5691" spans="1:15" ht="15">
      <c r="A5691" s="14">
        <v>34652</v>
      </c>
      <c r="B5691" s="15">
        <v>1941.08</v>
      </c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7"/>
    </row>
    <row r="5692" spans="1:15" ht="15">
      <c r="A5692" s="14">
        <v>34648</v>
      </c>
      <c r="B5692" s="15">
        <v>1948.35</v>
      </c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7"/>
    </row>
    <row r="5693" spans="1:15" ht="15">
      <c r="A5693" s="14">
        <v>34647</v>
      </c>
      <c r="B5693" s="15">
        <v>1943.86</v>
      </c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7"/>
    </row>
    <row r="5694" spans="1:15" ht="15">
      <c r="A5694" s="14">
        <v>34646</v>
      </c>
      <c r="B5694" s="15">
        <v>1921.54</v>
      </c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7"/>
    </row>
    <row r="5695" spans="1:15" ht="15">
      <c r="A5695" s="14">
        <v>34645</v>
      </c>
      <c r="B5695" s="15">
        <v>1906.07</v>
      </c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7"/>
    </row>
    <row r="5696" spans="1:15" ht="15">
      <c r="A5696" s="14">
        <v>34642</v>
      </c>
      <c r="B5696" s="15">
        <v>1931.65</v>
      </c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7"/>
    </row>
    <row r="5697" spans="1:15" ht="15">
      <c r="A5697" s="14">
        <v>34641</v>
      </c>
      <c r="B5697" s="15">
        <v>1911.13</v>
      </c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7"/>
    </row>
    <row r="5698" spans="1:15" ht="15">
      <c r="A5698" s="14">
        <v>34640</v>
      </c>
      <c r="B5698" s="15">
        <v>1873.6</v>
      </c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7"/>
    </row>
    <row r="5699" spans="1:15" ht="15">
      <c r="A5699" s="14">
        <v>34635</v>
      </c>
      <c r="B5699" s="15">
        <v>1905.69</v>
      </c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7"/>
    </row>
    <row r="5700" spans="1:15" ht="15">
      <c r="A5700" s="14">
        <v>34634</v>
      </c>
      <c r="B5700" s="15">
        <v>1858.11</v>
      </c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7"/>
    </row>
    <row r="5701" spans="1:15" ht="15">
      <c r="A5701" s="14">
        <v>34633</v>
      </c>
      <c r="B5701" s="15">
        <v>1831.54</v>
      </c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7"/>
    </row>
    <row r="5702" spans="1:15" ht="15">
      <c r="A5702" s="14">
        <v>34632</v>
      </c>
      <c r="B5702" s="15">
        <v>1824.42</v>
      </c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7"/>
    </row>
    <row r="5703" spans="1:15" ht="15">
      <c r="A5703" s="14">
        <v>34631</v>
      </c>
      <c r="B5703" s="15">
        <v>1841.59</v>
      </c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7"/>
    </row>
    <row r="5704" spans="1:15" ht="15">
      <c r="A5704" s="14">
        <v>34628</v>
      </c>
      <c r="B5704" s="15">
        <v>1842.09</v>
      </c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7"/>
    </row>
    <row r="5705" spans="1:15" ht="15">
      <c r="A5705" s="14">
        <v>34627</v>
      </c>
      <c r="B5705" s="15">
        <v>1867.37</v>
      </c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7"/>
    </row>
    <row r="5706" spans="1:15" ht="15">
      <c r="A5706" s="14">
        <v>34626</v>
      </c>
      <c r="B5706" s="15">
        <v>1876.31</v>
      </c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7"/>
    </row>
    <row r="5707" spans="1:15" ht="15">
      <c r="A5707" s="14">
        <v>34625</v>
      </c>
      <c r="B5707" s="15">
        <v>1898.6</v>
      </c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7"/>
    </row>
    <row r="5708" spans="1:15" ht="15">
      <c r="A5708" s="14">
        <v>34624</v>
      </c>
      <c r="B5708" s="15">
        <v>1906.42</v>
      </c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7"/>
    </row>
    <row r="5709" spans="1:15" ht="15">
      <c r="A5709" s="14">
        <v>34621</v>
      </c>
      <c r="B5709" s="15">
        <v>1933.02</v>
      </c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7"/>
    </row>
    <row r="5710" spans="1:15" ht="15">
      <c r="A5710" s="14">
        <v>34620</v>
      </c>
      <c r="B5710" s="15">
        <v>1955.68</v>
      </c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7"/>
    </row>
    <row r="5711" spans="1:15" ht="15">
      <c r="A5711" s="14">
        <v>34619</v>
      </c>
      <c r="B5711" s="15">
        <v>1918.14</v>
      </c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7"/>
    </row>
    <row r="5712" spans="1:15" ht="15">
      <c r="A5712" s="14">
        <v>34618</v>
      </c>
      <c r="B5712" s="15">
        <v>1919.02</v>
      </c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7"/>
    </row>
    <row r="5713" spans="1:15" ht="15">
      <c r="A5713" s="14">
        <v>34617</v>
      </c>
      <c r="B5713" s="15">
        <v>1898.32</v>
      </c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7"/>
    </row>
    <row r="5714" spans="1:15" ht="15">
      <c r="A5714" s="14">
        <v>34614</v>
      </c>
      <c r="B5714" s="15">
        <v>1856.38</v>
      </c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7"/>
    </row>
    <row r="5715" spans="1:15" ht="15">
      <c r="A5715" s="14">
        <v>34613</v>
      </c>
      <c r="B5715" s="15">
        <v>1843.38</v>
      </c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7"/>
    </row>
    <row r="5716" spans="1:15" ht="15">
      <c r="A5716" s="14">
        <v>34612</v>
      </c>
      <c r="B5716" s="15">
        <v>1833.72</v>
      </c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7"/>
    </row>
    <row r="5717" spans="1:15" ht="15">
      <c r="A5717" s="14">
        <v>34611</v>
      </c>
      <c r="B5717" s="15">
        <v>1876.12</v>
      </c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7"/>
    </row>
    <row r="5718" spans="1:15" ht="15">
      <c r="A5718" s="14">
        <v>34610</v>
      </c>
      <c r="B5718" s="15">
        <v>1852.83</v>
      </c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7"/>
    </row>
    <row r="5719" spans="1:15" ht="15">
      <c r="A5719" s="14">
        <v>34607</v>
      </c>
      <c r="B5719" s="15">
        <v>1879.25</v>
      </c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7"/>
    </row>
    <row r="5720" spans="1:15" ht="15">
      <c r="A5720" s="14">
        <v>34606</v>
      </c>
      <c r="B5720" s="15">
        <v>1876.18</v>
      </c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7"/>
    </row>
    <row r="5721" spans="1:15" ht="15">
      <c r="A5721" s="14">
        <v>34605</v>
      </c>
      <c r="B5721" s="15">
        <v>1904.95</v>
      </c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7"/>
    </row>
    <row r="5722" spans="1:15" ht="15">
      <c r="A5722" s="14">
        <v>34604</v>
      </c>
      <c r="B5722" s="15">
        <v>1901.28</v>
      </c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7"/>
    </row>
    <row r="5723" spans="1:15" ht="15">
      <c r="A5723" s="14">
        <v>34603</v>
      </c>
      <c r="B5723" s="15">
        <v>1902.72</v>
      </c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7"/>
    </row>
    <row r="5724" spans="1:15" ht="15">
      <c r="A5724" s="14">
        <v>34600</v>
      </c>
      <c r="B5724" s="15">
        <v>1927.35</v>
      </c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7"/>
    </row>
    <row r="5725" spans="1:15" ht="15">
      <c r="A5725" s="14">
        <v>34599</v>
      </c>
      <c r="B5725" s="15">
        <v>1899.37</v>
      </c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7"/>
    </row>
    <row r="5726" spans="1:15" ht="15">
      <c r="A5726" s="14">
        <v>34598</v>
      </c>
      <c r="B5726" s="15">
        <v>1897.18</v>
      </c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7"/>
    </row>
    <row r="5727" spans="1:15" ht="15">
      <c r="A5727" s="14">
        <v>34597</v>
      </c>
      <c r="B5727" s="15">
        <v>1919.25</v>
      </c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7"/>
    </row>
    <row r="5728" spans="1:15" ht="15">
      <c r="A5728" s="14">
        <v>34596</v>
      </c>
      <c r="B5728" s="15">
        <v>1922.87</v>
      </c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7"/>
    </row>
    <row r="5729" spans="1:15" ht="15">
      <c r="A5729" s="14">
        <v>34593</v>
      </c>
      <c r="B5729" s="15">
        <v>1924.59</v>
      </c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7"/>
    </row>
    <row r="5730" spans="1:15" ht="15">
      <c r="A5730" s="14">
        <v>34592</v>
      </c>
      <c r="B5730" s="15">
        <v>1977.3</v>
      </c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7"/>
    </row>
    <row r="5731" spans="1:15" ht="15">
      <c r="A5731" s="14">
        <v>34591</v>
      </c>
      <c r="B5731" s="15">
        <v>1952.94</v>
      </c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7"/>
    </row>
    <row r="5732" spans="1:15" ht="15">
      <c r="A5732" s="14">
        <v>34590</v>
      </c>
      <c r="B5732" s="15">
        <v>1969.36</v>
      </c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7"/>
    </row>
    <row r="5733" spans="1:15" ht="15">
      <c r="A5733" s="14">
        <v>34589</v>
      </c>
      <c r="B5733" s="15">
        <v>1966.79</v>
      </c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7"/>
    </row>
    <row r="5734" spans="1:15" ht="15">
      <c r="A5734" s="14">
        <v>34586</v>
      </c>
      <c r="B5734" s="15">
        <v>1948.83</v>
      </c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7"/>
    </row>
    <row r="5735" spans="1:15" ht="15">
      <c r="A5735" s="14">
        <v>34585</v>
      </c>
      <c r="B5735" s="15">
        <v>1983.4</v>
      </c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7"/>
    </row>
    <row r="5736" spans="1:15" ht="15">
      <c r="A5736" s="14">
        <v>34584</v>
      </c>
      <c r="B5736" s="15">
        <v>1964.2</v>
      </c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7"/>
    </row>
    <row r="5737" spans="1:15" ht="15">
      <c r="A5737" s="14">
        <v>34583</v>
      </c>
      <c r="B5737" s="15">
        <v>1961.45</v>
      </c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7"/>
    </row>
    <row r="5738" spans="1:15" ht="15">
      <c r="A5738" s="14">
        <v>34582</v>
      </c>
      <c r="B5738" s="15">
        <v>1998.2</v>
      </c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7"/>
    </row>
    <row r="5739" spans="1:15" ht="15">
      <c r="A5739" s="14">
        <v>34579</v>
      </c>
      <c r="B5739" s="15">
        <v>2020.37</v>
      </c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7"/>
    </row>
    <row r="5740" spans="1:15" ht="15">
      <c r="A5740" s="14">
        <v>34578</v>
      </c>
      <c r="B5740" s="15">
        <v>2034.91</v>
      </c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7"/>
    </row>
    <row r="5741" spans="1:15" ht="15">
      <c r="A5741" s="14">
        <v>34577</v>
      </c>
      <c r="B5741" s="15">
        <v>2069.08</v>
      </c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7"/>
    </row>
    <row r="5742" spans="1:15" ht="15">
      <c r="A5742" s="14">
        <v>34576</v>
      </c>
      <c r="B5742" s="15">
        <v>2060.37</v>
      </c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7"/>
    </row>
    <row r="5743" spans="1:15" ht="15">
      <c r="A5743" s="14">
        <v>34575</v>
      </c>
      <c r="B5743" s="15">
        <v>2075.27</v>
      </c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7"/>
    </row>
    <row r="5744" spans="1:15" ht="15">
      <c r="A5744" s="14">
        <v>34572</v>
      </c>
      <c r="B5744" s="15">
        <v>2062.7399999999998</v>
      </c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7"/>
    </row>
    <row r="5745" spans="1:15" ht="15">
      <c r="A5745" s="14">
        <v>34571</v>
      </c>
      <c r="B5745" s="15">
        <v>2026.52</v>
      </c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7"/>
    </row>
    <row r="5746" spans="1:15" ht="15">
      <c r="A5746" s="14">
        <v>34570</v>
      </c>
      <c r="B5746" s="15">
        <v>2006.29</v>
      </c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7"/>
    </row>
    <row r="5747" spans="1:15" ht="15">
      <c r="A5747" s="14">
        <v>34569</v>
      </c>
      <c r="B5747" s="15">
        <v>2000.63</v>
      </c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7"/>
    </row>
    <row r="5748" spans="1:15" ht="15">
      <c r="A5748" s="14">
        <v>34568</v>
      </c>
      <c r="B5748" s="15">
        <v>1972.63</v>
      </c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7"/>
    </row>
    <row r="5749" spans="1:15" ht="15">
      <c r="A5749" s="14">
        <v>34565</v>
      </c>
      <c r="B5749" s="15">
        <v>2001.33</v>
      </c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7"/>
    </row>
    <row r="5750" spans="1:15" ht="15">
      <c r="A5750" s="14">
        <v>34564</v>
      </c>
      <c r="B5750" s="15">
        <v>2010.54</v>
      </c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7"/>
    </row>
    <row r="5751" spans="1:15" ht="15">
      <c r="A5751" s="14">
        <v>34563</v>
      </c>
      <c r="B5751" s="15">
        <v>2034.98</v>
      </c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7"/>
    </row>
    <row r="5752" spans="1:15" ht="15">
      <c r="A5752" s="14">
        <v>34562</v>
      </c>
      <c r="B5752" s="15">
        <v>2012.35</v>
      </c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7"/>
    </row>
    <row r="5753" spans="1:15" ht="15">
      <c r="A5753" s="14">
        <v>34558</v>
      </c>
      <c r="B5753" s="15">
        <v>2006.95</v>
      </c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7"/>
    </row>
    <row r="5754" spans="1:15" ht="15">
      <c r="A5754" s="14">
        <v>34557</v>
      </c>
      <c r="B5754" s="15">
        <v>2038.93</v>
      </c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7"/>
    </row>
    <row r="5755" spans="1:15" ht="15">
      <c r="A5755" s="14">
        <v>34556</v>
      </c>
      <c r="B5755" s="15">
        <v>2064.17</v>
      </c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7"/>
    </row>
    <row r="5756" spans="1:15" ht="15">
      <c r="A5756" s="14">
        <v>34555</v>
      </c>
      <c r="B5756" s="15">
        <v>2074.48</v>
      </c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7"/>
    </row>
    <row r="5757" spans="1:15" ht="15">
      <c r="A5757" s="14">
        <v>34554</v>
      </c>
      <c r="B5757" s="15">
        <v>2106.34</v>
      </c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7"/>
    </row>
    <row r="5758" spans="1:15" ht="15">
      <c r="A5758" s="14">
        <v>34551</v>
      </c>
      <c r="B5758" s="15">
        <v>2107.0700000000002</v>
      </c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7"/>
    </row>
    <row r="5759" spans="1:15" ht="15">
      <c r="A5759" s="14">
        <v>34550</v>
      </c>
      <c r="B5759" s="15">
        <v>2096.4499999999998</v>
      </c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7"/>
    </row>
    <row r="5760" spans="1:15" ht="15">
      <c r="A5760" s="14">
        <v>34549</v>
      </c>
      <c r="B5760" s="15">
        <v>2115.0700000000002</v>
      </c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7"/>
    </row>
    <row r="5761" spans="1:15" ht="15">
      <c r="A5761" s="14">
        <v>34548</v>
      </c>
      <c r="B5761" s="15">
        <v>2117.23</v>
      </c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7"/>
    </row>
    <row r="5762" spans="1:15" ht="15">
      <c r="A5762" s="14">
        <v>34547</v>
      </c>
      <c r="B5762" s="15">
        <v>2069.58</v>
      </c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7"/>
    </row>
    <row r="5763" spans="1:15" ht="15">
      <c r="A5763" s="14">
        <v>34544</v>
      </c>
      <c r="B5763" s="15">
        <v>2074.9899999999998</v>
      </c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7"/>
    </row>
    <row r="5764" spans="1:15" ht="15">
      <c r="A5764" s="14">
        <v>34543</v>
      </c>
      <c r="B5764" s="15">
        <v>2053.4299999999998</v>
      </c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7"/>
    </row>
    <row r="5765" spans="1:15" ht="15">
      <c r="A5765" s="14">
        <v>34542</v>
      </c>
      <c r="B5765" s="15">
        <v>2055.69</v>
      </c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7"/>
    </row>
    <row r="5766" spans="1:15" ht="15">
      <c r="A5766" s="14">
        <v>34541</v>
      </c>
      <c r="B5766" s="15">
        <v>2076.84</v>
      </c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7"/>
    </row>
    <row r="5767" spans="1:15" ht="15">
      <c r="A5767" s="14">
        <v>34540</v>
      </c>
      <c r="B5767" s="15">
        <v>2059.84</v>
      </c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7"/>
    </row>
    <row r="5768" spans="1:15" ht="15">
      <c r="A5768" s="14">
        <v>34537</v>
      </c>
      <c r="B5768" s="15">
        <v>2041.41</v>
      </c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7"/>
    </row>
    <row r="5769" spans="1:15" ht="15">
      <c r="A5769" s="14">
        <v>34536</v>
      </c>
      <c r="B5769" s="15">
        <v>2053.7800000000002</v>
      </c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7"/>
    </row>
    <row r="5770" spans="1:15" ht="15">
      <c r="A5770" s="14">
        <v>34535</v>
      </c>
      <c r="B5770" s="15">
        <v>2043.72</v>
      </c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7"/>
    </row>
    <row r="5771" spans="1:15" ht="15">
      <c r="A5771" s="14">
        <v>34534</v>
      </c>
      <c r="B5771" s="15">
        <v>2052.33</v>
      </c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7"/>
    </row>
    <row r="5772" spans="1:15" ht="15">
      <c r="A5772" s="14">
        <v>34533</v>
      </c>
      <c r="B5772" s="15">
        <v>2025.13</v>
      </c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7"/>
    </row>
    <row r="5773" spans="1:15" ht="15">
      <c r="A5773" s="14">
        <v>34528</v>
      </c>
      <c r="B5773" s="15">
        <v>1974.59</v>
      </c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7"/>
    </row>
    <row r="5774" spans="1:15" ht="15">
      <c r="A5774" s="14">
        <v>34527</v>
      </c>
      <c r="B5774" s="15">
        <v>1942.08</v>
      </c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7"/>
    </row>
    <row r="5775" spans="1:15" ht="15">
      <c r="A5775" s="14">
        <v>34526</v>
      </c>
      <c r="B5775" s="15">
        <v>1949.75</v>
      </c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7"/>
    </row>
    <row r="5776" spans="1:15" ht="15">
      <c r="A5776" s="14">
        <v>34523</v>
      </c>
      <c r="B5776" s="15">
        <v>1920.78</v>
      </c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7"/>
    </row>
    <row r="5777" spans="1:15" ht="15">
      <c r="A5777" s="14">
        <v>34522</v>
      </c>
      <c r="B5777" s="15">
        <v>1920.75</v>
      </c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7"/>
    </row>
    <row r="5778" spans="1:15" ht="15">
      <c r="A5778" s="14">
        <v>34521</v>
      </c>
      <c r="B5778" s="15">
        <v>1888.99</v>
      </c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7"/>
    </row>
    <row r="5779" spans="1:15" ht="15">
      <c r="A5779" s="14">
        <v>34520</v>
      </c>
      <c r="B5779" s="15">
        <v>1878.73</v>
      </c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7"/>
    </row>
    <row r="5780" spans="1:15" ht="15">
      <c r="A5780" s="14">
        <v>34519</v>
      </c>
      <c r="B5780" s="15">
        <v>1866.18</v>
      </c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7"/>
    </row>
    <row r="5781" spans="1:15" ht="15">
      <c r="A5781" s="14">
        <v>34516</v>
      </c>
      <c r="B5781" s="15">
        <v>1872.86</v>
      </c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7"/>
    </row>
    <row r="5782" spans="1:15" ht="15">
      <c r="A5782" s="14">
        <v>34515</v>
      </c>
      <c r="B5782" s="15">
        <v>1892</v>
      </c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7"/>
    </row>
    <row r="5783" spans="1:15" ht="15">
      <c r="A5783" s="14">
        <v>34514</v>
      </c>
      <c r="B5783" s="15">
        <v>1936.33</v>
      </c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7"/>
    </row>
    <row r="5784" spans="1:15" ht="15">
      <c r="A5784" s="14">
        <v>34513</v>
      </c>
      <c r="B5784" s="15">
        <v>1925.76</v>
      </c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7"/>
    </row>
    <row r="5785" spans="1:15" ht="15">
      <c r="A5785" s="14">
        <v>34512</v>
      </c>
      <c r="B5785" s="15">
        <v>1911.6</v>
      </c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7"/>
    </row>
    <row r="5786" spans="1:15" ht="15">
      <c r="A5786" s="14">
        <v>34509</v>
      </c>
      <c r="B5786" s="15">
        <v>1907.02</v>
      </c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7"/>
    </row>
    <row r="5787" spans="1:15" ht="15">
      <c r="A5787" s="14">
        <v>34508</v>
      </c>
      <c r="B5787" s="15">
        <v>1939.02</v>
      </c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7"/>
    </row>
    <row r="5788" spans="1:15" ht="15">
      <c r="A5788" s="14">
        <v>34507</v>
      </c>
      <c r="B5788" s="15">
        <v>1917.04</v>
      </c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7"/>
    </row>
    <row r="5789" spans="1:15" ht="15">
      <c r="A5789" s="14">
        <v>34506</v>
      </c>
      <c r="B5789" s="15">
        <v>1890.78</v>
      </c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7"/>
    </row>
    <row r="5790" spans="1:15" ht="15">
      <c r="A5790" s="14">
        <v>34505</v>
      </c>
      <c r="B5790" s="15">
        <v>1903.04</v>
      </c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7"/>
    </row>
    <row r="5791" spans="1:15" ht="15">
      <c r="A5791" s="14">
        <v>34502</v>
      </c>
      <c r="B5791" s="15">
        <v>1935.95</v>
      </c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7"/>
    </row>
    <row r="5792" spans="1:15" ht="15">
      <c r="A5792" s="14">
        <v>34501</v>
      </c>
      <c r="B5792" s="15">
        <v>1942.81</v>
      </c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7"/>
    </row>
    <row r="5793" spans="1:15" ht="15">
      <c r="A5793" s="14">
        <v>34500</v>
      </c>
      <c r="B5793" s="15">
        <v>1966.39</v>
      </c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7"/>
    </row>
    <row r="5794" spans="1:15" ht="15">
      <c r="A5794" s="14">
        <v>34499</v>
      </c>
      <c r="B5794" s="15">
        <v>1991.99</v>
      </c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7"/>
    </row>
    <row r="5795" spans="1:15" ht="15">
      <c r="A5795" s="14">
        <v>34498</v>
      </c>
      <c r="B5795" s="15">
        <v>1977.66</v>
      </c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7"/>
    </row>
    <row r="5796" spans="1:15" ht="15">
      <c r="A5796" s="14">
        <v>34495</v>
      </c>
      <c r="B5796" s="15">
        <v>2020.72</v>
      </c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7"/>
    </row>
    <row r="5797" spans="1:15" ht="15">
      <c r="A5797" s="14">
        <v>34494</v>
      </c>
      <c r="B5797" s="15">
        <v>2028.39</v>
      </c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7"/>
    </row>
    <row r="5798" spans="1:15" ht="15">
      <c r="A5798" s="14">
        <v>34493</v>
      </c>
      <c r="B5798" s="15">
        <v>2046.81</v>
      </c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7"/>
    </row>
    <row r="5799" spans="1:15" ht="15">
      <c r="A5799" s="14">
        <v>34492</v>
      </c>
      <c r="B5799" s="15">
        <v>2023.74</v>
      </c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7"/>
    </row>
    <row r="5800" spans="1:15" ht="15">
      <c r="A5800" s="14">
        <v>34491</v>
      </c>
      <c r="B5800" s="15">
        <v>2037.15</v>
      </c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7"/>
    </row>
    <row r="5801" spans="1:15" ht="15">
      <c r="A5801" s="14">
        <v>34488</v>
      </c>
      <c r="B5801" s="15">
        <v>2041.74</v>
      </c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7"/>
    </row>
    <row r="5802" spans="1:15" ht="15">
      <c r="A5802" s="14">
        <v>34487</v>
      </c>
      <c r="B5802" s="15">
        <v>2007.38</v>
      </c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7"/>
    </row>
    <row r="5803" spans="1:15" ht="15">
      <c r="A5803" s="14">
        <v>34486</v>
      </c>
      <c r="B5803" s="15">
        <v>1979.68</v>
      </c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7"/>
    </row>
    <row r="5804" spans="1:15" ht="15">
      <c r="A5804" s="14">
        <v>34485</v>
      </c>
      <c r="B5804" s="15">
        <v>2029.9</v>
      </c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7"/>
    </row>
    <row r="5805" spans="1:15" ht="15">
      <c r="A5805" s="14">
        <v>34484</v>
      </c>
      <c r="B5805" s="15">
        <v>2052.5100000000002</v>
      </c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7"/>
    </row>
    <row r="5806" spans="1:15" ht="15">
      <c r="A5806" s="14">
        <v>34481</v>
      </c>
      <c r="B5806" s="15">
        <v>2050.67</v>
      </c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7"/>
    </row>
    <row r="5807" spans="1:15" ht="15">
      <c r="A5807" s="14">
        <v>34480</v>
      </c>
      <c r="B5807" s="15">
        <v>2091.89</v>
      </c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7"/>
    </row>
    <row r="5808" spans="1:15" ht="15">
      <c r="A5808" s="14">
        <v>34479</v>
      </c>
      <c r="B5808" s="15">
        <v>2084.41</v>
      </c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7"/>
    </row>
    <row r="5809" spans="1:15" ht="15">
      <c r="A5809" s="14">
        <v>34478</v>
      </c>
      <c r="B5809" s="15">
        <v>2133.3200000000002</v>
      </c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7"/>
    </row>
    <row r="5810" spans="1:15" ht="15">
      <c r="A5810" s="14">
        <v>34474</v>
      </c>
      <c r="B5810" s="15">
        <v>2155.4299999999998</v>
      </c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7"/>
    </row>
    <row r="5811" spans="1:15" ht="15">
      <c r="A5811" s="14">
        <v>34473</v>
      </c>
      <c r="B5811" s="15">
        <v>2165.35</v>
      </c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7"/>
    </row>
    <row r="5812" spans="1:15" ht="15">
      <c r="A5812" s="14">
        <v>34472</v>
      </c>
      <c r="B5812" s="15">
        <v>2183.9899999999998</v>
      </c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7"/>
    </row>
    <row r="5813" spans="1:15" ht="15">
      <c r="A5813" s="14">
        <v>34471</v>
      </c>
      <c r="B5813" s="15">
        <v>2195.17</v>
      </c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7"/>
    </row>
    <row r="5814" spans="1:15" ht="15">
      <c r="A5814" s="14">
        <v>34470</v>
      </c>
      <c r="B5814" s="15">
        <v>2187.6999999999998</v>
      </c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7"/>
    </row>
    <row r="5815" spans="1:15" ht="15">
      <c r="A5815" s="14">
        <v>34467</v>
      </c>
      <c r="B5815" s="15">
        <v>2187</v>
      </c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7"/>
    </row>
    <row r="5816" spans="1:15" ht="15">
      <c r="A5816" s="14">
        <v>34465</v>
      </c>
      <c r="B5816" s="15">
        <v>2176.7399999999998</v>
      </c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7"/>
    </row>
    <row r="5817" spans="1:15" ht="15">
      <c r="A5817" s="14">
        <v>34464</v>
      </c>
      <c r="B5817" s="15">
        <v>2164.98</v>
      </c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7"/>
    </row>
    <row r="5818" spans="1:15" ht="15">
      <c r="A5818" s="14">
        <v>34463</v>
      </c>
      <c r="B5818" s="15">
        <v>2139.42</v>
      </c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7"/>
    </row>
    <row r="5819" spans="1:15" ht="15">
      <c r="A5819" s="14">
        <v>34460</v>
      </c>
      <c r="B5819" s="15">
        <v>2158.2199999999998</v>
      </c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7"/>
    </row>
    <row r="5820" spans="1:15" ht="15">
      <c r="A5820" s="14">
        <v>34459</v>
      </c>
      <c r="B5820" s="15">
        <v>2162.62</v>
      </c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7"/>
    </row>
    <row r="5821" spans="1:15" ht="15">
      <c r="A5821" s="14">
        <v>34458</v>
      </c>
      <c r="B5821" s="15">
        <v>2141.5700000000002</v>
      </c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7"/>
    </row>
    <row r="5822" spans="1:15" ht="15">
      <c r="A5822" s="14">
        <v>34457</v>
      </c>
      <c r="B5822" s="15">
        <v>2178.9899999999998</v>
      </c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7"/>
    </row>
    <row r="5823" spans="1:15" ht="15">
      <c r="A5823" s="14">
        <v>34456</v>
      </c>
      <c r="B5823" s="15">
        <v>2186.23</v>
      </c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7"/>
    </row>
    <row r="5824" spans="1:15" ht="15">
      <c r="A5824" s="14">
        <v>34453</v>
      </c>
      <c r="B5824" s="15">
        <v>2165.96</v>
      </c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7"/>
    </row>
    <row r="5825" spans="1:15" ht="15">
      <c r="A5825" s="14">
        <v>34452</v>
      </c>
      <c r="B5825" s="15">
        <v>2150.25</v>
      </c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7"/>
    </row>
    <row r="5826" spans="1:15" ht="15">
      <c r="A5826" s="14">
        <v>34451</v>
      </c>
      <c r="B5826" s="15">
        <v>2147.3200000000002</v>
      </c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7"/>
    </row>
    <row r="5827" spans="1:15" ht="15">
      <c r="A5827" s="14">
        <v>34450</v>
      </c>
      <c r="B5827" s="15">
        <v>2130.91</v>
      </c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7"/>
    </row>
    <row r="5828" spans="1:15" ht="15">
      <c r="A5828" s="14">
        <v>34449</v>
      </c>
      <c r="B5828" s="15">
        <v>2116.29</v>
      </c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7"/>
    </row>
    <row r="5829" spans="1:15" ht="15">
      <c r="A5829" s="14">
        <v>34446</v>
      </c>
      <c r="B5829" s="15">
        <v>2135.17</v>
      </c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7"/>
    </row>
    <row r="5830" spans="1:15" ht="15">
      <c r="A5830" s="14">
        <v>34445</v>
      </c>
      <c r="B5830" s="15">
        <v>2091.9499999999998</v>
      </c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7"/>
    </row>
    <row r="5831" spans="1:15" ht="15">
      <c r="A5831" s="14">
        <v>34444</v>
      </c>
      <c r="B5831" s="15">
        <v>2102.71</v>
      </c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7"/>
    </row>
    <row r="5832" spans="1:15" ht="15">
      <c r="A5832" s="14">
        <v>34443</v>
      </c>
      <c r="B5832" s="15">
        <v>2135.98</v>
      </c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7"/>
    </row>
    <row r="5833" spans="1:15" ht="15">
      <c r="A5833" s="14">
        <v>34442</v>
      </c>
      <c r="B5833" s="15">
        <v>2160.06</v>
      </c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7"/>
    </row>
    <row r="5834" spans="1:15" ht="15">
      <c r="A5834" s="14">
        <v>34439</v>
      </c>
      <c r="B5834" s="15">
        <v>2159.59</v>
      </c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7"/>
    </row>
    <row r="5835" spans="1:15" ht="15">
      <c r="A5835" s="14">
        <v>34438</v>
      </c>
      <c r="B5835" s="15">
        <v>2139.0500000000002</v>
      </c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7"/>
    </row>
    <row r="5836" spans="1:15" ht="15">
      <c r="A5836" s="14">
        <v>34437</v>
      </c>
      <c r="B5836" s="15">
        <v>2152.36</v>
      </c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7"/>
    </row>
    <row r="5837" spans="1:15" ht="15">
      <c r="A5837" s="14">
        <v>34436</v>
      </c>
      <c r="B5837" s="15">
        <v>2148.5500000000002</v>
      </c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7"/>
    </row>
    <row r="5838" spans="1:15" ht="15">
      <c r="A5838" s="14">
        <v>34435</v>
      </c>
      <c r="B5838" s="15">
        <v>2145.2800000000002</v>
      </c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7"/>
    </row>
    <row r="5839" spans="1:15" ht="15">
      <c r="A5839" s="14">
        <v>34432</v>
      </c>
      <c r="B5839" s="15">
        <v>2114.77</v>
      </c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7"/>
    </row>
    <row r="5840" spans="1:15" ht="15">
      <c r="A5840" s="14">
        <v>34431</v>
      </c>
      <c r="B5840" s="15">
        <v>2119.5700000000002</v>
      </c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7"/>
    </row>
    <row r="5841" spans="1:15" ht="15">
      <c r="A5841" s="14">
        <v>34430</v>
      </c>
      <c r="B5841" s="15">
        <v>2128.2199999999998</v>
      </c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7"/>
    </row>
    <row r="5842" spans="1:15" ht="15">
      <c r="A5842" s="14">
        <v>34429</v>
      </c>
      <c r="B5842" s="15">
        <v>2100.25</v>
      </c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7"/>
    </row>
    <row r="5843" spans="1:15" ht="15">
      <c r="A5843" s="14">
        <v>34424</v>
      </c>
      <c r="B5843" s="15">
        <v>2081.94</v>
      </c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7"/>
    </row>
    <row r="5844" spans="1:15" ht="15">
      <c r="A5844" s="14">
        <v>34423</v>
      </c>
      <c r="B5844" s="15">
        <v>2083.87</v>
      </c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7"/>
    </row>
    <row r="5845" spans="1:15" ht="15">
      <c r="A5845" s="14">
        <v>34422</v>
      </c>
      <c r="B5845" s="15">
        <v>2123.44</v>
      </c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7"/>
    </row>
    <row r="5846" spans="1:15" ht="15">
      <c r="A5846" s="14">
        <v>34421</v>
      </c>
      <c r="B5846" s="15">
        <v>2144.4899999999998</v>
      </c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7"/>
    </row>
    <row r="5847" spans="1:15" ht="15">
      <c r="A5847" s="14">
        <v>34418</v>
      </c>
      <c r="B5847" s="15">
        <v>2136.62</v>
      </c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7"/>
    </row>
    <row r="5848" spans="1:15" ht="15">
      <c r="A5848" s="14">
        <v>34417</v>
      </c>
      <c r="B5848" s="15">
        <v>2152.56</v>
      </c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7"/>
    </row>
    <row r="5849" spans="1:15" ht="15">
      <c r="A5849" s="14">
        <v>34416</v>
      </c>
      <c r="B5849" s="15">
        <v>2200.17</v>
      </c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7"/>
    </row>
    <row r="5850" spans="1:15" ht="15">
      <c r="A5850" s="14">
        <v>34415</v>
      </c>
      <c r="B5850" s="15">
        <v>2200.6799999999998</v>
      </c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7"/>
    </row>
    <row r="5851" spans="1:15" ht="15">
      <c r="A5851" s="14">
        <v>34414</v>
      </c>
      <c r="B5851" s="15">
        <v>2202.69</v>
      </c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7"/>
    </row>
    <row r="5852" spans="1:15" ht="15">
      <c r="A5852" s="14">
        <v>34411</v>
      </c>
      <c r="B5852" s="15">
        <v>2221.34</v>
      </c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7"/>
    </row>
    <row r="5853" spans="1:15" ht="15">
      <c r="A5853" s="14">
        <v>34410</v>
      </c>
      <c r="B5853" s="15">
        <v>2247.84</v>
      </c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7"/>
    </row>
    <row r="5854" spans="1:15" ht="15">
      <c r="A5854" s="14">
        <v>34409</v>
      </c>
      <c r="B5854" s="15">
        <v>2242.71</v>
      </c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7"/>
    </row>
    <row r="5855" spans="1:15" ht="15">
      <c r="A5855" s="14">
        <v>34408</v>
      </c>
      <c r="B5855" s="15">
        <v>2258.52</v>
      </c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7"/>
    </row>
    <row r="5856" spans="1:15" ht="15">
      <c r="A5856" s="14">
        <v>34407</v>
      </c>
      <c r="B5856" s="15">
        <v>2215.02</v>
      </c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7"/>
    </row>
    <row r="5857" spans="1:15" ht="15">
      <c r="A5857" s="14">
        <v>34404</v>
      </c>
      <c r="B5857" s="15">
        <v>2174.91</v>
      </c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7"/>
    </row>
    <row r="5858" spans="1:15" ht="15">
      <c r="A5858" s="14">
        <v>34403</v>
      </c>
      <c r="B5858" s="15">
        <v>2184.58</v>
      </c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7"/>
    </row>
    <row r="5859" spans="1:15" ht="15">
      <c r="A5859" s="14">
        <v>34402</v>
      </c>
      <c r="B5859" s="15">
        <v>2199.64</v>
      </c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7"/>
    </row>
    <row r="5860" spans="1:15" ht="15">
      <c r="A5860" s="14">
        <v>34401</v>
      </c>
      <c r="B5860" s="15">
        <v>2216.4299999999998</v>
      </c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7"/>
    </row>
    <row r="5861" spans="1:15" ht="15">
      <c r="A5861" s="14">
        <v>34400</v>
      </c>
      <c r="B5861" s="15">
        <v>2219.89</v>
      </c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7"/>
    </row>
    <row r="5862" spans="1:15" ht="15">
      <c r="A5862" s="14">
        <v>34397</v>
      </c>
      <c r="B5862" s="15">
        <v>2178.69</v>
      </c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7"/>
    </row>
    <row r="5863" spans="1:15" ht="15">
      <c r="A5863" s="14">
        <v>34396</v>
      </c>
      <c r="B5863" s="15">
        <v>2154.41</v>
      </c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7"/>
    </row>
    <row r="5864" spans="1:15" ht="15">
      <c r="A5864" s="14">
        <v>34395</v>
      </c>
      <c r="B5864" s="15">
        <v>2144.66</v>
      </c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7"/>
    </row>
    <row r="5865" spans="1:15" ht="15">
      <c r="A5865" s="14">
        <v>34394</v>
      </c>
      <c r="B5865" s="15">
        <v>2183.12</v>
      </c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7"/>
    </row>
    <row r="5866" spans="1:15" ht="15">
      <c r="A5866" s="14">
        <v>34393</v>
      </c>
      <c r="B5866" s="15">
        <v>2238.06</v>
      </c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7"/>
    </row>
    <row r="5867" spans="1:15" ht="15">
      <c r="A5867" s="14">
        <v>34390</v>
      </c>
      <c r="B5867" s="15">
        <v>2198.92</v>
      </c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7"/>
    </row>
    <row r="5868" spans="1:15" ht="15">
      <c r="A5868" s="14">
        <v>34389</v>
      </c>
      <c r="B5868" s="15">
        <v>2208.29</v>
      </c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7"/>
    </row>
    <row r="5869" spans="1:15" ht="15">
      <c r="A5869" s="14">
        <v>34388</v>
      </c>
      <c r="B5869" s="15">
        <v>2252</v>
      </c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7"/>
    </row>
    <row r="5870" spans="1:15" ht="15">
      <c r="A5870" s="14">
        <v>34387</v>
      </c>
      <c r="B5870" s="15">
        <v>2226.73</v>
      </c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7"/>
    </row>
    <row r="5871" spans="1:15" ht="15">
      <c r="A5871" s="14">
        <v>34386</v>
      </c>
      <c r="B5871" s="15">
        <v>2215.1999999999998</v>
      </c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7"/>
    </row>
    <row r="5872" spans="1:15" ht="15">
      <c r="A5872" s="14">
        <v>34383</v>
      </c>
      <c r="B5872" s="15">
        <v>2251.7800000000002</v>
      </c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7"/>
    </row>
    <row r="5873" spans="1:15" ht="15">
      <c r="A5873" s="14">
        <v>34382</v>
      </c>
      <c r="B5873" s="15">
        <v>2281.1799999999998</v>
      </c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7"/>
    </row>
    <row r="5874" spans="1:15" ht="15">
      <c r="A5874" s="14">
        <v>34381</v>
      </c>
      <c r="B5874" s="15">
        <v>2264.3200000000002</v>
      </c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7"/>
    </row>
    <row r="5875" spans="1:15" ht="15">
      <c r="A5875" s="14">
        <v>34380</v>
      </c>
      <c r="B5875" s="15">
        <v>2257.9699999999998</v>
      </c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7"/>
    </row>
    <row r="5876" spans="1:15" ht="15">
      <c r="A5876" s="14">
        <v>34379</v>
      </c>
      <c r="B5876" s="15">
        <v>2243.16</v>
      </c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7"/>
    </row>
    <row r="5877" spans="1:15" ht="15">
      <c r="A5877" s="14">
        <v>34376</v>
      </c>
      <c r="B5877" s="15">
        <v>2275.09</v>
      </c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7"/>
    </row>
    <row r="5878" spans="1:15" ht="15">
      <c r="A5878" s="14">
        <v>34375</v>
      </c>
      <c r="B5878" s="15">
        <v>2296.77</v>
      </c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7"/>
    </row>
    <row r="5879" spans="1:15" ht="15">
      <c r="A5879" s="14">
        <v>34374</v>
      </c>
      <c r="B5879" s="15">
        <v>2302.06</v>
      </c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7"/>
    </row>
    <row r="5880" spans="1:15" ht="15">
      <c r="A5880" s="14">
        <v>34373</v>
      </c>
      <c r="B5880" s="15">
        <v>2299.85</v>
      </c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7"/>
    </row>
    <row r="5881" spans="1:15" ht="15">
      <c r="A5881" s="14">
        <v>34372</v>
      </c>
      <c r="B5881" s="15">
        <v>2287.06</v>
      </c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7"/>
    </row>
    <row r="5882" spans="1:15" ht="15">
      <c r="A5882" s="14">
        <v>34369</v>
      </c>
      <c r="B5882" s="15">
        <v>2329.17</v>
      </c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7"/>
    </row>
    <row r="5883" spans="1:15" ht="15">
      <c r="A5883" s="14">
        <v>34368</v>
      </c>
      <c r="B5883" s="15">
        <v>2321.9899999999998</v>
      </c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7"/>
    </row>
    <row r="5884" spans="1:15" ht="15">
      <c r="A5884" s="14">
        <v>34367</v>
      </c>
      <c r="B5884" s="15">
        <v>2355.9299999999998</v>
      </c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7"/>
    </row>
    <row r="5885" spans="1:15" ht="15">
      <c r="A5885" s="14">
        <v>34366</v>
      </c>
      <c r="B5885" s="15">
        <v>2331.29</v>
      </c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7"/>
    </row>
    <row r="5886" spans="1:15" ht="15">
      <c r="A5886" s="14">
        <v>34365</v>
      </c>
      <c r="B5886" s="15">
        <v>2334.36</v>
      </c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7"/>
    </row>
    <row r="5887" spans="1:15" ht="15">
      <c r="A5887" s="14">
        <v>34362</v>
      </c>
      <c r="B5887" s="15">
        <v>2313.17</v>
      </c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7"/>
    </row>
    <row r="5888" spans="1:15" ht="15">
      <c r="A5888" s="14">
        <v>34361</v>
      </c>
      <c r="B5888" s="15">
        <v>2280.9499999999998</v>
      </c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7"/>
    </row>
    <row r="5889" spans="1:15" ht="15">
      <c r="A5889" s="14">
        <v>34360</v>
      </c>
      <c r="B5889" s="15">
        <v>2282.35</v>
      </c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7"/>
    </row>
    <row r="5890" spans="1:15" ht="15">
      <c r="A5890" s="14">
        <v>34359</v>
      </c>
      <c r="B5890" s="15">
        <v>2278.34</v>
      </c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7"/>
    </row>
    <row r="5891" spans="1:15" ht="15">
      <c r="A5891" s="14">
        <v>34358</v>
      </c>
      <c r="B5891" s="15">
        <v>2274.4899999999998</v>
      </c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7"/>
    </row>
    <row r="5892" spans="1:15" ht="15">
      <c r="A5892" s="14">
        <v>34355</v>
      </c>
      <c r="B5892" s="15">
        <v>2243.9699999999998</v>
      </c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7"/>
    </row>
    <row r="5893" spans="1:15" ht="15">
      <c r="A5893" s="14">
        <v>34354</v>
      </c>
      <c r="B5893" s="15">
        <v>2257.81</v>
      </c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7"/>
    </row>
    <row r="5894" spans="1:15" ht="15">
      <c r="A5894" s="14">
        <v>34353</v>
      </c>
      <c r="B5894" s="15">
        <v>2274.67</v>
      </c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7"/>
    </row>
    <row r="5895" spans="1:15" ht="15">
      <c r="A5895" s="14">
        <v>34352</v>
      </c>
      <c r="B5895" s="15">
        <v>2247.35</v>
      </c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7"/>
    </row>
    <row r="5896" spans="1:15" ht="15">
      <c r="A5896" s="14">
        <v>34351</v>
      </c>
      <c r="B5896" s="15">
        <v>2234.7800000000002</v>
      </c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7"/>
    </row>
    <row r="5897" spans="1:15" ht="15">
      <c r="A5897" s="14">
        <v>34348</v>
      </c>
      <c r="B5897" s="15">
        <v>2262.25</v>
      </c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7"/>
    </row>
    <row r="5898" spans="1:15" ht="15">
      <c r="A5898" s="14">
        <v>34347</v>
      </c>
      <c r="B5898" s="15">
        <v>2252.19</v>
      </c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7"/>
    </row>
    <row r="5899" spans="1:15" ht="15">
      <c r="A5899" s="14">
        <v>34346</v>
      </c>
      <c r="B5899" s="15">
        <v>2281.9</v>
      </c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7"/>
    </row>
    <row r="5900" spans="1:15" ht="15">
      <c r="A5900" s="14">
        <v>34345</v>
      </c>
      <c r="B5900" s="15">
        <v>2331.33</v>
      </c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7"/>
    </row>
    <row r="5901" spans="1:15" ht="15">
      <c r="A5901" s="14">
        <v>34344</v>
      </c>
      <c r="B5901" s="15">
        <v>2317.25</v>
      </c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7"/>
    </row>
    <row r="5902" spans="1:15" ht="15">
      <c r="A5902" s="14">
        <v>34341</v>
      </c>
      <c r="B5902" s="15">
        <v>2307.5500000000002</v>
      </c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7"/>
    </row>
    <row r="5903" spans="1:15" ht="15">
      <c r="A5903" s="14">
        <v>34340</v>
      </c>
      <c r="B5903" s="15">
        <v>2275.06</v>
      </c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7"/>
    </row>
    <row r="5904" spans="1:15" ht="15">
      <c r="A5904" s="14">
        <v>34339</v>
      </c>
      <c r="B5904" s="15">
        <v>2249.5500000000002</v>
      </c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7"/>
    </row>
    <row r="5905" spans="1:15" ht="15">
      <c r="A5905" s="14">
        <v>34338</v>
      </c>
      <c r="B5905" s="15">
        <v>2274.34</v>
      </c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7"/>
    </row>
    <row r="5906" spans="1:15" ht="15">
      <c r="A5906" s="14">
        <v>34337</v>
      </c>
      <c r="B5906" s="15">
        <v>2290.56</v>
      </c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7"/>
    </row>
    <row r="5907" spans="1:15" ht="15">
      <c r="A5907" s="14">
        <v>34334</v>
      </c>
      <c r="B5907" s="15">
        <v>2268.2199999999998</v>
      </c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7"/>
    </row>
    <row r="5908" spans="1:15" ht="15">
      <c r="A5908" s="14">
        <v>34333</v>
      </c>
      <c r="B5908" s="15">
        <v>2281.2199999999998</v>
      </c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7"/>
    </row>
    <row r="5909" spans="1:15" ht="15">
      <c r="A5909" s="14">
        <v>34332</v>
      </c>
      <c r="B5909" s="15">
        <v>2281.89</v>
      </c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7"/>
    </row>
    <row r="5910" spans="1:15" ht="15">
      <c r="A5910" s="14">
        <v>34331</v>
      </c>
      <c r="B5910" s="15">
        <v>2264.64</v>
      </c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7"/>
    </row>
    <row r="5911" spans="1:15" ht="15">
      <c r="A5911" s="14">
        <v>34330</v>
      </c>
      <c r="B5911" s="15">
        <v>2276.5500000000002</v>
      </c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7"/>
    </row>
    <row r="5912" spans="1:15" ht="15">
      <c r="A5912" s="14">
        <v>34327</v>
      </c>
      <c r="B5912" s="15">
        <v>2251.48</v>
      </c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7"/>
    </row>
    <row r="5913" spans="1:15" ht="15">
      <c r="A5913" s="14">
        <v>34326</v>
      </c>
      <c r="B5913" s="15">
        <v>2243.02</v>
      </c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7"/>
    </row>
    <row r="5914" spans="1:15" ht="15">
      <c r="A5914" s="14">
        <v>34325</v>
      </c>
      <c r="B5914" s="15">
        <v>2225.79</v>
      </c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7"/>
    </row>
    <row r="5915" spans="1:15" ht="15">
      <c r="A5915" s="14">
        <v>34324</v>
      </c>
      <c r="B5915" s="15">
        <v>2215.86</v>
      </c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7"/>
    </row>
    <row r="5916" spans="1:15" ht="15">
      <c r="A5916" s="14">
        <v>34323</v>
      </c>
      <c r="B5916" s="15">
        <v>2223.4699999999998</v>
      </c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7"/>
    </row>
    <row r="5917" spans="1:15" ht="15">
      <c r="A5917" s="14">
        <v>34320</v>
      </c>
      <c r="B5917" s="15">
        <v>2196.44</v>
      </c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7"/>
    </row>
    <row r="5918" spans="1:15" ht="15">
      <c r="A5918" s="14">
        <v>34319</v>
      </c>
      <c r="B5918" s="15">
        <v>2160.2600000000002</v>
      </c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7"/>
    </row>
    <row r="5919" spans="1:15" ht="15">
      <c r="A5919" s="14">
        <v>34318</v>
      </c>
      <c r="B5919" s="15">
        <v>2162.63</v>
      </c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7"/>
    </row>
    <row r="5920" spans="1:15" ht="15">
      <c r="A5920" s="14">
        <v>34317</v>
      </c>
      <c r="B5920" s="15">
        <v>2156.5</v>
      </c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7"/>
    </row>
    <row r="5921" spans="1:15" ht="15">
      <c r="A5921" s="14">
        <v>34316</v>
      </c>
      <c r="B5921" s="15">
        <v>2196.31</v>
      </c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7"/>
    </row>
    <row r="5922" spans="1:15" ht="15">
      <c r="A5922" s="14">
        <v>34313</v>
      </c>
      <c r="B5922" s="15">
        <v>2198.13</v>
      </c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7"/>
    </row>
    <row r="5923" spans="1:15" ht="15">
      <c r="A5923" s="14">
        <v>34312</v>
      </c>
      <c r="B5923" s="15">
        <v>2211.4</v>
      </c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7"/>
    </row>
    <row r="5924" spans="1:15" ht="15">
      <c r="A5924" s="14">
        <v>34311</v>
      </c>
      <c r="B5924" s="15">
        <v>2205.31</v>
      </c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7"/>
    </row>
    <row r="5925" spans="1:15" ht="15">
      <c r="A5925" s="14">
        <v>34310</v>
      </c>
      <c r="B5925" s="15">
        <v>2176.12</v>
      </c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7"/>
    </row>
    <row r="5926" spans="1:15" ht="15">
      <c r="A5926" s="14">
        <v>34309</v>
      </c>
      <c r="B5926" s="15">
        <v>2186.7399999999998</v>
      </c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7"/>
    </row>
    <row r="5927" spans="1:15" ht="15">
      <c r="A5927" s="14">
        <v>34306</v>
      </c>
      <c r="B5927" s="15">
        <v>2188.4</v>
      </c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7"/>
    </row>
    <row r="5928" spans="1:15" ht="15">
      <c r="A5928" s="14">
        <v>34305</v>
      </c>
      <c r="B5928" s="15">
        <v>2160.4499999999998</v>
      </c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7"/>
    </row>
    <row r="5929" spans="1:15" ht="15">
      <c r="A5929" s="14">
        <v>34304</v>
      </c>
      <c r="B5929" s="15">
        <v>2153.98</v>
      </c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7"/>
    </row>
    <row r="5930" spans="1:15" ht="15">
      <c r="A5930" s="14">
        <v>34303</v>
      </c>
      <c r="B5930" s="15">
        <v>2110.09</v>
      </c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7"/>
    </row>
    <row r="5931" spans="1:15" ht="15">
      <c r="A5931" s="14">
        <v>34302</v>
      </c>
      <c r="B5931" s="15">
        <v>2119.3000000000002</v>
      </c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7"/>
    </row>
    <row r="5932" spans="1:15" ht="15">
      <c r="A5932" s="14">
        <v>34299</v>
      </c>
      <c r="B5932" s="15">
        <v>2120.62</v>
      </c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7"/>
    </row>
    <row r="5933" spans="1:15" ht="15">
      <c r="A5933" s="14">
        <v>34298</v>
      </c>
      <c r="B5933" s="15">
        <v>2118.4</v>
      </c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7"/>
    </row>
    <row r="5934" spans="1:15" ht="15">
      <c r="A5934" s="14">
        <v>34297</v>
      </c>
      <c r="B5934" s="15">
        <v>2070.61</v>
      </c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7"/>
    </row>
    <row r="5935" spans="1:15" ht="15">
      <c r="A5935" s="14">
        <v>34296</v>
      </c>
      <c r="B5935" s="15">
        <v>2071.4699999999998</v>
      </c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7"/>
    </row>
    <row r="5936" spans="1:15" ht="15">
      <c r="A5936" s="14">
        <v>34295</v>
      </c>
      <c r="B5936" s="15">
        <v>2082.61</v>
      </c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7"/>
    </row>
    <row r="5937" spans="1:15" ht="15">
      <c r="A5937" s="14">
        <v>34292</v>
      </c>
      <c r="B5937" s="15">
        <v>2145.23</v>
      </c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7"/>
    </row>
    <row r="5938" spans="1:15" ht="15">
      <c r="A5938" s="14">
        <v>34291</v>
      </c>
      <c r="B5938" s="15">
        <v>2149.67</v>
      </c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7"/>
    </row>
    <row r="5939" spans="1:15" ht="15">
      <c r="A5939" s="14">
        <v>34290</v>
      </c>
      <c r="B5939" s="15">
        <v>2147.9899999999998</v>
      </c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7"/>
    </row>
    <row r="5940" spans="1:15" ht="15">
      <c r="A5940" s="14">
        <v>34289</v>
      </c>
      <c r="B5940" s="15">
        <v>2115.85</v>
      </c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7"/>
    </row>
    <row r="5941" spans="1:15" ht="15">
      <c r="A5941" s="14">
        <v>34288</v>
      </c>
      <c r="B5941" s="15">
        <v>2117.9</v>
      </c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7"/>
    </row>
    <row r="5942" spans="1:15" ht="15">
      <c r="A5942" s="14">
        <v>34285</v>
      </c>
      <c r="B5942" s="15">
        <v>2096.85</v>
      </c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7"/>
    </row>
    <row r="5943" spans="1:15" ht="15">
      <c r="A5943" s="14">
        <v>34283</v>
      </c>
      <c r="B5943" s="15">
        <v>2087.33</v>
      </c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7"/>
    </row>
    <row r="5944" spans="1:15" ht="15">
      <c r="A5944" s="14">
        <v>34282</v>
      </c>
      <c r="B5944" s="15">
        <v>2112.89</v>
      </c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7"/>
    </row>
    <row r="5945" spans="1:15" ht="15">
      <c r="A5945" s="14">
        <v>34281</v>
      </c>
      <c r="B5945" s="15">
        <v>2084.79</v>
      </c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7"/>
    </row>
    <row r="5946" spans="1:15" ht="15">
      <c r="A5946" s="14">
        <v>34278</v>
      </c>
      <c r="B5946" s="15">
        <v>2081.0100000000002</v>
      </c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7"/>
    </row>
    <row r="5947" spans="1:15" ht="15">
      <c r="A5947" s="14">
        <v>34277</v>
      </c>
      <c r="B5947" s="15">
        <v>2135.9699999999998</v>
      </c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7"/>
    </row>
    <row r="5948" spans="1:15" ht="15">
      <c r="A5948" s="14">
        <v>34276</v>
      </c>
      <c r="B5948" s="15">
        <v>2171.16</v>
      </c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7"/>
    </row>
    <row r="5949" spans="1:15" ht="15">
      <c r="A5949" s="14">
        <v>34275</v>
      </c>
      <c r="B5949" s="15">
        <v>2169.71</v>
      </c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7"/>
    </row>
    <row r="5950" spans="1:15" ht="15">
      <c r="A5950" s="14">
        <v>34271</v>
      </c>
      <c r="B5950" s="15">
        <v>2181.9499999999998</v>
      </c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7"/>
    </row>
    <row r="5951" spans="1:15" ht="15">
      <c r="A5951" s="14">
        <v>34270</v>
      </c>
      <c r="B5951" s="15">
        <v>2195.98</v>
      </c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7"/>
    </row>
    <row r="5952" spans="1:15" ht="15">
      <c r="A5952" s="14">
        <v>34269</v>
      </c>
      <c r="B5952" s="15">
        <v>2192.02</v>
      </c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7"/>
    </row>
    <row r="5953" spans="1:15" ht="15">
      <c r="A5953" s="14">
        <v>34268</v>
      </c>
      <c r="B5953" s="15">
        <v>2210.37</v>
      </c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7"/>
    </row>
    <row r="5954" spans="1:15" ht="15">
      <c r="A5954" s="14">
        <v>34267</v>
      </c>
      <c r="B5954" s="15">
        <v>2227.73</v>
      </c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7"/>
    </row>
    <row r="5955" spans="1:15" ht="15">
      <c r="A5955" s="14">
        <v>34264</v>
      </c>
      <c r="B5955" s="15">
        <v>2231.86</v>
      </c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7"/>
    </row>
    <row r="5956" spans="1:15" ht="15">
      <c r="A5956" s="14">
        <v>34263</v>
      </c>
      <c r="B5956" s="15">
        <v>2199.7199999999998</v>
      </c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7"/>
    </row>
    <row r="5957" spans="1:15" ht="15">
      <c r="A5957" s="14">
        <v>34262</v>
      </c>
      <c r="B5957" s="15">
        <v>2149.6799999999998</v>
      </c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7"/>
    </row>
    <row r="5958" spans="1:15" ht="15">
      <c r="A5958" s="14">
        <v>34261</v>
      </c>
      <c r="B5958" s="15">
        <v>2147.3200000000002</v>
      </c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7"/>
    </row>
    <row r="5959" spans="1:15" ht="15">
      <c r="A5959" s="14">
        <v>34260</v>
      </c>
      <c r="B5959" s="15">
        <v>2144.9899999999998</v>
      </c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7"/>
    </row>
    <row r="5960" spans="1:15" ht="15">
      <c r="A5960" s="14">
        <v>34257</v>
      </c>
      <c r="B5960" s="15">
        <v>2139.2600000000002</v>
      </c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7"/>
    </row>
    <row r="5961" spans="1:15" ht="15">
      <c r="A5961" s="14">
        <v>34256</v>
      </c>
      <c r="B5961" s="15">
        <v>2113.88</v>
      </c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7"/>
    </row>
    <row r="5962" spans="1:15" ht="15">
      <c r="A5962" s="14">
        <v>34255</v>
      </c>
      <c r="B5962" s="15">
        <v>2127.2800000000002</v>
      </c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7"/>
    </row>
    <row r="5963" spans="1:15" ht="15">
      <c r="A5963" s="14">
        <v>34254</v>
      </c>
      <c r="B5963" s="15">
        <v>2126.85</v>
      </c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7"/>
    </row>
    <row r="5964" spans="1:15" ht="15">
      <c r="A5964" s="14">
        <v>34253</v>
      </c>
      <c r="B5964" s="15">
        <v>2138.7199999999998</v>
      </c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7"/>
    </row>
    <row r="5965" spans="1:15" ht="15">
      <c r="A5965" s="14">
        <v>34250</v>
      </c>
      <c r="B5965" s="15">
        <v>2156.38</v>
      </c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7"/>
    </row>
    <row r="5966" spans="1:15" ht="15">
      <c r="A5966" s="14">
        <v>34249</v>
      </c>
      <c r="B5966" s="15">
        <v>2147.41</v>
      </c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7"/>
    </row>
    <row r="5967" spans="1:15" ht="15">
      <c r="A5967" s="14">
        <v>34248</v>
      </c>
      <c r="B5967" s="15">
        <v>2164.46</v>
      </c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7"/>
    </row>
    <row r="5968" spans="1:15" ht="15">
      <c r="A5968" s="14">
        <v>34247</v>
      </c>
      <c r="B5968" s="15">
        <v>2158.77</v>
      </c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7"/>
    </row>
    <row r="5969" spans="1:15" ht="15">
      <c r="A5969" s="14">
        <v>34246</v>
      </c>
      <c r="B5969" s="15">
        <v>2128.66</v>
      </c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7"/>
    </row>
    <row r="5970" spans="1:15" ht="15">
      <c r="A5970" s="14">
        <v>34243</v>
      </c>
      <c r="B5970" s="15">
        <v>2116.7199999999998</v>
      </c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7"/>
    </row>
    <row r="5971" spans="1:15" ht="15">
      <c r="A5971" s="14">
        <v>34242</v>
      </c>
      <c r="B5971" s="15">
        <v>2114.63</v>
      </c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7"/>
    </row>
    <row r="5972" spans="1:15" ht="15">
      <c r="A5972" s="14">
        <v>34241</v>
      </c>
      <c r="B5972" s="15">
        <v>2126.8000000000002</v>
      </c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7"/>
    </row>
    <row r="5973" spans="1:15" ht="15">
      <c r="A5973" s="14">
        <v>34240</v>
      </c>
      <c r="B5973" s="15">
        <v>2119.9699999999998</v>
      </c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7"/>
    </row>
    <row r="5974" spans="1:15" ht="15">
      <c r="A5974" s="14">
        <v>34239</v>
      </c>
      <c r="B5974" s="15">
        <v>2108.61</v>
      </c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7"/>
    </row>
    <row r="5975" spans="1:15" ht="15">
      <c r="A5975" s="14">
        <v>34236</v>
      </c>
      <c r="B5975" s="15">
        <v>2092.6</v>
      </c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7"/>
    </row>
    <row r="5976" spans="1:15" ht="15">
      <c r="A5976" s="14">
        <v>34235</v>
      </c>
      <c r="B5976" s="15">
        <v>2057.5300000000002</v>
      </c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7"/>
    </row>
    <row r="5977" spans="1:15" ht="15">
      <c r="A5977" s="14">
        <v>34234</v>
      </c>
      <c r="B5977" s="15">
        <v>2079.96</v>
      </c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7"/>
    </row>
    <row r="5978" spans="1:15" ht="15">
      <c r="A5978" s="14">
        <v>34233</v>
      </c>
      <c r="B5978" s="15">
        <v>2094.39</v>
      </c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7"/>
    </row>
    <row r="5979" spans="1:15" ht="15">
      <c r="A5979" s="14">
        <v>34232</v>
      </c>
      <c r="B5979" s="15">
        <v>2107.36</v>
      </c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7"/>
    </row>
    <row r="5980" spans="1:15" ht="15">
      <c r="A5980" s="14">
        <v>34229</v>
      </c>
      <c r="B5980" s="15">
        <v>2099.5</v>
      </c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7"/>
    </row>
    <row r="5981" spans="1:15" ht="15">
      <c r="A5981" s="14">
        <v>34228</v>
      </c>
      <c r="B5981" s="15">
        <v>2075.64</v>
      </c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7"/>
    </row>
    <row r="5982" spans="1:15" ht="15">
      <c r="A5982" s="14">
        <v>34227</v>
      </c>
      <c r="B5982" s="15">
        <v>2078.5100000000002</v>
      </c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7"/>
    </row>
    <row r="5983" spans="1:15" ht="15">
      <c r="A5983" s="14">
        <v>34226</v>
      </c>
      <c r="B5983" s="15">
        <v>2134.14</v>
      </c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7"/>
    </row>
    <row r="5984" spans="1:15" ht="15">
      <c r="A5984" s="14">
        <v>34225</v>
      </c>
      <c r="B5984" s="15">
        <v>2119.0700000000002</v>
      </c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7"/>
    </row>
    <row r="5985" spans="1:15" ht="15">
      <c r="A5985" s="14">
        <v>34222</v>
      </c>
      <c r="B5985" s="15">
        <v>2108.38</v>
      </c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7"/>
    </row>
    <row r="5986" spans="1:15" ht="15">
      <c r="A5986" s="14">
        <v>34221</v>
      </c>
      <c r="B5986" s="15">
        <v>2108.75</v>
      </c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7"/>
    </row>
    <row r="5987" spans="1:15" ht="15">
      <c r="A5987" s="14">
        <v>34220</v>
      </c>
      <c r="B5987" s="15">
        <v>2129.44</v>
      </c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7"/>
    </row>
    <row r="5988" spans="1:15" ht="15">
      <c r="A5988" s="14">
        <v>34219</v>
      </c>
      <c r="B5988" s="15">
        <v>2137.29</v>
      </c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7"/>
    </row>
    <row r="5989" spans="1:15" ht="15">
      <c r="A5989" s="14">
        <v>34218</v>
      </c>
      <c r="B5989" s="15">
        <v>2157.96</v>
      </c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7"/>
    </row>
    <row r="5990" spans="1:15" ht="15">
      <c r="A5990" s="14">
        <v>34215</v>
      </c>
      <c r="B5990" s="15">
        <v>2156.09</v>
      </c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7"/>
    </row>
    <row r="5991" spans="1:15" ht="15">
      <c r="A5991" s="14">
        <v>34214</v>
      </c>
      <c r="B5991" s="15">
        <v>2185.12</v>
      </c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7"/>
    </row>
    <row r="5992" spans="1:15" ht="15">
      <c r="A5992" s="14">
        <v>34213</v>
      </c>
      <c r="B5992" s="15">
        <v>2191.9299999999998</v>
      </c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7"/>
    </row>
    <row r="5993" spans="1:15" ht="15">
      <c r="A5993" s="14">
        <v>34212</v>
      </c>
      <c r="B5993" s="15">
        <v>2216.4899999999998</v>
      </c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7"/>
    </row>
    <row r="5994" spans="1:15" ht="15">
      <c r="A5994" s="14">
        <v>34211</v>
      </c>
      <c r="B5994" s="15">
        <v>2205.67</v>
      </c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7"/>
    </row>
    <row r="5995" spans="1:15" ht="15">
      <c r="A5995" s="14">
        <v>34208</v>
      </c>
      <c r="B5995" s="15">
        <v>2183.88</v>
      </c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7"/>
    </row>
    <row r="5996" spans="1:15" ht="15">
      <c r="A5996" s="14">
        <v>34207</v>
      </c>
      <c r="B5996" s="15">
        <v>2173.61</v>
      </c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7"/>
    </row>
    <row r="5997" spans="1:15" ht="15">
      <c r="A5997" s="14">
        <v>34206</v>
      </c>
      <c r="B5997" s="15">
        <v>2159.31</v>
      </c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7"/>
    </row>
    <row r="5998" spans="1:15" ht="15">
      <c r="A5998" s="14">
        <v>34205</v>
      </c>
      <c r="B5998" s="15">
        <v>2123.4</v>
      </c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7"/>
    </row>
    <row r="5999" spans="1:15" ht="15">
      <c r="A5999" s="14">
        <v>34204</v>
      </c>
      <c r="B5999" s="15">
        <v>2111.37</v>
      </c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7"/>
    </row>
    <row r="6000" spans="1:15" ht="15">
      <c r="A6000" s="14">
        <v>34201</v>
      </c>
      <c r="B6000" s="15">
        <v>2128.1999999999998</v>
      </c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7"/>
    </row>
    <row r="6001" spans="1:15" ht="15">
      <c r="A6001" s="14">
        <v>34200</v>
      </c>
      <c r="B6001" s="15">
        <v>2139.1999999999998</v>
      </c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7"/>
    </row>
    <row r="6002" spans="1:15" ht="15">
      <c r="A6002" s="14">
        <v>34199</v>
      </c>
      <c r="B6002" s="15">
        <v>2160.75</v>
      </c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7"/>
    </row>
    <row r="6003" spans="1:15" ht="15">
      <c r="A6003" s="14">
        <v>34198</v>
      </c>
      <c r="B6003" s="15">
        <v>2136.29</v>
      </c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7"/>
    </row>
    <row r="6004" spans="1:15" ht="15">
      <c r="A6004" s="14">
        <v>34194</v>
      </c>
      <c r="B6004" s="15">
        <v>2148</v>
      </c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7"/>
    </row>
    <row r="6005" spans="1:15" ht="15">
      <c r="A6005" s="14">
        <v>34193</v>
      </c>
      <c r="B6005" s="15">
        <v>2161.87</v>
      </c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7"/>
    </row>
    <row r="6006" spans="1:15" ht="15">
      <c r="A6006" s="14">
        <v>34192</v>
      </c>
      <c r="B6006" s="15">
        <v>2167.39</v>
      </c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7"/>
    </row>
    <row r="6007" spans="1:15" ht="15">
      <c r="A6007" s="14">
        <v>34191</v>
      </c>
      <c r="B6007" s="15">
        <v>2139.7800000000002</v>
      </c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7"/>
    </row>
    <row r="6008" spans="1:15" ht="15">
      <c r="A6008" s="14">
        <v>34190</v>
      </c>
      <c r="B6008" s="15">
        <v>2138.52</v>
      </c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7"/>
    </row>
    <row r="6009" spans="1:15" ht="15">
      <c r="A6009" s="14">
        <v>34187</v>
      </c>
      <c r="B6009" s="15">
        <v>2149.83</v>
      </c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7"/>
    </row>
    <row r="6010" spans="1:15" ht="15">
      <c r="A6010" s="14">
        <v>34186</v>
      </c>
      <c r="B6010" s="15">
        <v>2115.3000000000002</v>
      </c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7"/>
    </row>
    <row r="6011" spans="1:15" ht="15">
      <c r="A6011" s="14">
        <v>34185</v>
      </c>
      <c r="B6011" s="15">
        <v>2101.36</v>
      </c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7"/>
    </row>
    <row r="6012" spans="1:15" ht="15">
      <c r="A6012" s="14">
        <v>34184</v>
      </c>
      <c r="B6012" s="15">
        <v>2110.58</v>
      </c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7"/>
    </row>
    <row r="6013" spans="1:15" ht="15">
      <c r="A6013" s="14">
        <v>34183</v>
      </c>
      <c r="B6013" s="15">
        <v>2129.0300000000002</v>
      </c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7"/>
    </row>
    <row r="6014" spans="1:15" ht="15">
      <c r="A6014" s="14">
        <v>34180</v>
      </c>
      <c r="B6014" s="15">
        <v>2085.88</v>
      </c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7"/>
    </row>
    <row r="6015" spans="1:15" ht="15">
      <c r="A6015" s="14">
        <v>34179</v>
      </c>
      <c r="B6015" s="15">
        <v>2036</v>
      </c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7"/>
    </row>
    <row r="6016" spans="1:15" ht="15">
      <c r="A6016" s="14">
        <v>34178</v>
      </c>
      <c r="B6016" s="15">
        <v>1989.53</v>
      </c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7"/>
    </row>
    <row r="6017" spans="1:15" ht="15">
      <c r="A6017" s="14">
        <v>34177</v>
      </c>
      <c r="B6017" s="15">
        <v>1998.11</v>
      </c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7"/>
    </row>
    <row r="6018" spans="1:15" ht="15">
      <c r="A6018" s="14">
        <v>34176</v>
      </c>
      <c r="B6018" s="15">
        <v>2006.22</v>
      </c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7"/>
    </row>
    <row r="6019" spans="1:15" ht="15">
      <c r="A6019" s="14">
        <v>34173</v>
      </c>
      <c r="B6019" s="15">
        <v>1995.04</v>
      </c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7"/>
    </row>
    <row r="6020" spans="1:15" ht="15">
      <c r="A6020" s="14">
        <v>34172</v>
      </c>
      <c r="B6020" s="15">
        <v>1965.72</v>
      </c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7"/>
    </row>
    <row r="6021" spans="1:15" ht="15">
      <c r="A6021" s="14">
        <v>34171</v>
      </c>
      <c r="B6021" s="15">
        <v>1947.53</v>
      </c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7"/>
    </row>
    <row r="6022" spans="1:15" ht="15">
      <c r="A6022" s="14">
        <v>34170</v>
      </c>
      <c r="B6022" s="15">
        <v>1968.44</v>
      </c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7"/>
    </row>
    <row r="6023" spans="1:15" ht="15">
      <c r="A6023" s="14">
        <v>34169</v>
      </c>
      <c r="B6023" s="15">
        <v>1981.7</v>
      </c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7"/>
    </row>
    <row r="6024" spans="1:15" ht="15">
      <c r="A6024" s="14">
        <v>34166</v>
      </c>
      <c r="B6024" s="15">
        <v>1974.93</v>
      </c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7"/>
    </row>
    <row r="6025" spans="1:15" ht="15">
      <c r="A6025" s="14">
        <v>34165</v>
      </c>
      <c r="B6025" s="15">
        <v>1963.08</v>
      </c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7"/>
    </row>
    <row r="6026" spans="1:15" ht="15">
      <c r="A6026" s="14">
        <v>34163</v>
      </c>
      <c r="B6026" s="15">
        <v>1991.15</v>
      </c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7"/>
    </row>
    <row r="6027" spans="1:15" ht="15">
      <c r="A6027" s="14">
        <v>34162</v>
      </c>
      <c r="B6027" s="15">
        <v>1992.22</v>
      </c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7"/>
    </row>
    <row r="6028" spans="1:15" ht="15">
      <c r="A6028" s="14">
        <v>34159</v>
      </c>
      <c r="B6028" s="15">
        <v>1985.7</v>
      </c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7"/>
    </row>
    <row r="6029" spans="1:15" ht="15">
      <c r="A6029" s="14">
        <v>34158</v>
      </c>
      <c r="B6029" s="15">
        <v>1980.37</v>
      </c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7"/>
    </row>
    <row r="6030" spans="1:15" ht="15">
      <c r="A6030" s="14">
        <v>34157</v>
      </c>
      <c r="B6030" s="15">
        <v>1943.73</v>
      </c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7"/>
    </row>
    <row r="6031" spans="1:15" ht="15">
      <c r="A6031" s="14">
        <v>34156</v>
      </c>
      <c r="B6031" s="15">
        <v>1935.12</v>
      </c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7"/>
    </row>
    <row r="6032" spans="1:15" ht="15">
      <c r="A6032" s="14">
        <v>34155</v>
      </c>
      <c r="B6032" s="15">
        <v>1925.44</v>
      </c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7"/>
    </row>
    <row r="6033" spans="1:15" ht="15">
      <c r="A6033" s="14">
        <v>34152</v>
      </c>
      <c r="B6033" s="15">
        <v>1941.15</v>
      </c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7"/>
    </row>
    <row r="6034" spans="1:15" ht="15">
      <c r="A6034" s="14">
        <v>34151</v>
      </c>
      <c r="B6034" s="15">
        <v>1960.15</v>
      </c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7"/>
    </row>
    <row r="6035" spans="1:15" ht="15">
      <c r="A6035" s="14">
        <v>34150</v>
      </c>
      <c r="B6035" s="15">
        <v>1971.87</v>
      </c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7"/>
    </row>
    <row r="6036" spans="1:15" ht="15">
      <c r="A6036" s="14">
        <v>34149</v>
      </c>
      <c r="B6036" s="15">
        <v>1977.5</v>
      </c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7"/>
    </row>
    <row r="6037" spans="1:15" ht="15">
      <c r="A6037" s="14">
        <v>34148</v>
      </c>
      <c r="B6037" s="15">
        <v>1990.95</v>
      </c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7"/>
    </row>
    <row r="6038" spans="1:15" ht="15">
      <c r="A6038" s="14">
        <v>34145</v>
      </c>
      <c r="B6038" s="15">
        <v>1960.84</v>
      </c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7"/>
    </row>
    <row r="6039" spans="1:15" ht="15">
      <c r="A6039" s="14">
        <v>34144</v>
      </c>
      <c r="B6039" s="15">
        <v>1963.3</v>
      </c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7"/>
    </row>
    <row r="6040" spans="1:15" ht="15">
      <c r="A6040" s="14">
        <v>34143</v>
      </c>
      <c r="B6040" s="15">
        <v>1942.41</v>
      </c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7"/>
    </row>
    <row r="6041" spans="1:15" ht="15">
      <c r="A6041" s="14">
        <v>34142</v>
      </c>
      <c r="B6041" s="15">
        <v>1935.28</v>
      </c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7"/>
    </row>
    <row r="6042" spans="1:15" ht="15">
      <c r="A6042" s="14">
        <v>34141</v>
      </c>
      <c r="B6042" s="15">
        <v>1929.17</v>
      </c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7"/>
    </row>
    <row r="6043" spans="1:15" ht="15">
      <c r="A6043" s="14">
        <v>34138</v>
      </c>
      <c r="B6043" s="15">
        <v>1910.29</v>
      </c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7"/>
    </row>
    <row r="6044" spans="1:15" ht="15">
      <c r="A6044" s="14">
        <v>34137</v>
      </c>
      <c r="B6044" s="15">
        <v>1900.31</v>
      </c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7"/>
    </row>
    <row r="6045" spans="1:15" ht="15">
      <c r="A6045" s="14">
        <v>34136</v>
      </c>
      <c r="B6045" s="15">
        <v>1918.81</v>
      </c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7"/>
    </row>
    <row r="6046" spans="1:15" ht="15">
      <c r="A6046" s="14">
        <v>34135</v>
      </c>
      <c r="B6046" s="15">
        <v>1897.86</v>
      </c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7"/>
    </row>
    <row r="6047" spans="1:15" ht="15">
      <c r="A6047" s="14">
        <v>34134</v>
      </c>
      <c r="B6047" s="15">
        <v>1916.84</v>
      </c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7"/>
    </row>
    <row r="6048" spans="1:15" ht="15">
      <c r="A6048" s="14">
        <v>34131</v>
      </c>
      <c r="B6048" s="15">
        <v>1920.43</v>
      </c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7"/>
    </row>
    <row r="6049" spans="1:15" ht="15">
      <c r="A6049" s="14">
        <v>34130</v>
      </c>
      <c r="B6049" s="15">
        <v>1911.22</v>
      </c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7"/>
    </row>
    <row r="6050" spans="1:15" ht="15">
      <c r="A6050" s="14">
        <v>34129</v>
      </c>
      <c r="B6050" s="15">
        <v>1915.23</v>
      </c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7"/>
    </row>
    <row r="6051" spans="1:15" ht="15">
      <c r="A6051" s="14">
        <v>34128</v>
      </c>
      <c r="B6051" s="15">
        <v>1893.65</v>
      </c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7"/>
    </row>
    <row r="6052" spans="1:15" ht="15">
      <c r="A6052" s="14">
        <v>34127</v>
      </c>
      <c r="B6052" s="15">
        <v>1887.86</v>
      </c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7"/>
    </row>
    <row r="6053" spans="1:15" ht="15">
      <c r="A6053" s="14">
        <v>34124</v>
      </c>
      <c r="B6053" s="15">
        <v>1859.69</v>
      </c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7"/>
    </row>
    <row r="6054" spans="1:15" ht="15">
      <c r="A6054" s="14">
        <v>34123</v>
      </c>
      <c r="B6054" s="15">
        <v>1867.92</v>
      </c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7"/>
    </row>
    <row r="6055" spans="1:15" ht="15">
      <c r="A6055" s="14">
        <v>34122</v>
      </c>
      <c r="B6055" s="15">
        <v>1875.84</v>
      </c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7"/>
    </row>
    <row r="6056" spans="1:15" ht="15">
      <c r="A6056" s="14">
        <v>34121</v>
      </c>
      <c r="B6056" s="15">
        <v>1872.8</v>
      </c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7"/>
    </row>
    <row r="6057" spans="1:15" ht="15">
      <c r="A6057" s="14">
        <v>34117</v>
      </c>
      <c r="B6057" s="15">
        <v>1888.7</v>
      </c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7"/>
    </row>
    <row r="6058" spans="1:15" ht="15">
      <c r="A6058" s="14">
        <v>34116</v>
      </c>
      <c r="B6058" s="15">
        <v>1904.59</v>
      </c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7"/>
    </row>
    <row r="6059" spans="1:15" ht="15">
      <c r="A6059" s="14">
        <v>34115</v>
      </c>
      <c r="B6059" s="15">
        <v>1890.43</v>
      </c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7"/>
    </row>
    <row r="6060" spans="1:15" ht="15">
      <c r="A6060" s="14">
        <v>34114</v>
      </c>
      <c r="B6060" s="15">
        <v>1891.09</v>
      </c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7"/>
    </row>
    <row r="6061" spans="1:15" ht="15">
      <c r="A6061" s="14">
        <v>34113</v>
      </c>
      <c r="B6061" s="15">
        <v>1861.37</v>
      </c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7"/>
    </row>
    <row r="6062" spans="1:15" ht="15">
      <c r="A6062" s="14">
        <v>34108</v>
      </c>
      <c r="B6062" s="15">
        <v>1836.78</v>
      </c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7"/>
    </row>
    <row r="6063" spans="1:15" ht="15">
      <c r="A6063" s="14">
        <v>34107</v>
      </c>
      <c r="B6063" s="15">
        <v>1846.4</v>
      </c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7"/>
    </row>
    <row r="6064" spans="1:15" ht="15">
      <c r="A6064" s="14">
        <v>34106</v>
      </c>
      <c r="B6064" s="15">
        <v>1835.72</v>
      </c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7"/>
    </row>
    <row r="6065" spans="1:15" ht="15">
      <c r="A6065" s="14">
        <v>34103</v>
      </c>
      <c r="B6065" s="15">
        <v>1851.74</v>
      </c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7"/>
    </row>
    <row r="6066" spans="1:15" ht="15">
      <c r="A6066" s="14">
        <v>34102</v>
      </c>
      <c r="B6066" s="15">
        <v>1879.93</v>
      </c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7"/>
    </row>
    <row r="6067" spans="1:15" ht="15">
      <c r="A6067" s="14">
        <v>34101</v>
      </c>
      <c r="B6067" s="15">
        <v>1872.67</v>
      </c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7"/>
    </row>
    <row r="6068" spans="1:15" ht="15">
      <c r="A6068" s="14">
        <v>34100</v>
      </c>
      <c r="B6068" s="15">
        <v>1854.52</v>
      </c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7"/>
    </row>
    <row r="6069" spans="1:15" ht="15">
      <c r="A6069" s="14">
        <v>34099</v>
      </c>
      <c r="B6069" s="15">
        <v>1877.21</v>
      </c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7"/>
    </row>
    <row r="6070" spans="1:15" ht="15">
      <c r="A6070" s="14">
        <v>34096</v>
      </c>
      <c r="B6070" s="15">
        <v>1878.57</v>
      </c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7"/>
    </row>
    <row r="6071" spans="1:15" ht="15">
      <c r="A6071" s="14">
        <v>34095</v>
      </c>
      <c r="B6071" s="15">
        <v>1920.49</v>
      </c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7"/>
    </row>
    <row r="6072" spans="1:15" ht="15">
      <c r="A6072" s="14">
        <v>34094</v>
      </c>
      <c r="B6072" s="15">
        <v>1926.34</v>
      </c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7"/>
    </row>
    <row r="6073" spans="1:15" ht="15">
      <c r="A6073" s="14">
        <v>34093</v>
      </c>
      <c r="B6073" s="15">
        <v>1923.63</v>
      </c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7"/>
    </row>
    <row r="6074" spans="1:15" ht="15">
      <c r="A6074" s="14">
        <v>34092</v>
      </c>
      <c r="B6074" s="15">
        <v>1936.97</v>
      </c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7"/>
    </row>
    <row r="6075" spans="1:15" ht="15">
      <c r="A6075" s="14">
        <v>34089</v>
      </c>
      <c r="B6075" s="15">
        <v>1939.03</v>
      </c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7"/>
    </row>
    <row r="6076" spans="1:15" ht="15">
      <c r="A6076" s="14">
        <v>34088</v>
      </c>
      <c r="B6076" s="15">
        <v>1920.55</v>
      </c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7"/>
    </row>
    <row r="6077" spans="1:15" ht="15">
      <c r="A6077" s="14">
        <v>34087</v>
      </c>
      <c r="B6077" s="15">
        <v>1942.51</v>
      </c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7"/>
    </row>
    <row r="6078" spans="1:15" ht="15">
      <c r="A6078" s="14">
        <v>34086</v>
      </c>
      <c r="B6078" s="15">
        <v>1927.41</v>
      </c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7"/>
    </row>
    <row r="6079" spans="1:15" ht="15">
      <c r="A6079" s="14">
        <v>34085</v>
      </c>
      <c r="B6079" s="15">
        <v>1911.62</v>
      </c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7"/>
    </row>
    <row r="6080" spans="1:15" ht="15">
      <c r="A6080" s="14">
        <v>34082</v>
      </c>
      <c r="B6080" s="15">
        <v>1916.58</v>
      </c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7"/>
    </row>
    <row r="6081" spans="1:15" ht="15">
      <c r="A6081" s="14">
        <v>34081</v>
      </c>
      <c r="B6081" s="15">
        <v>1944.46</v>
      </c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7"/>
    </row>
    <row r="6082" spans="1:15" ht="15">
      <c r="A6082" s="14">
        <v>34080</v>
      </c>
      <c r="B6082" s="15">
        <v>1931.89</v>
      </c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7"/>
    </row>
    <row r="6083" spans="1:15" ht="15">
      <c r="A6083" s="14">
        <v>34079</v>
      </c>
      <c r="B6083" s="15">
        <v>1949.33</v>
      </c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7"/>
    </row>
    <row r="6084" spans="1:15" ht="15">
      <c r="A6084" s="14">
        <v>34078</v>
      </c>
      <c r="B6084" s="15">
        <v>1968.91</v>
      </c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7"/>
    </row>
    <row r="6085" spans="1:15" ht="15">
      <c r="A6085" s="14">
        <v>34075</v>
      </c>
      <c r="B6085" s="15">
        <v>1986.69</v>
      </c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7"/>
    </row>
    <row r="6086" spans="1:15" ht="15">
      <c r="A6086" s="14">
        <v>34074</v>
      </c>
      <c r="B6086" s="15">
        <v>1988.63</v>
      </c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7"/>
    </row>
    <row r="6087" spans="1:15" ht="15">
      <c r="A6087" s="14">
        <v>34073</v>
      </c>
      <c r="B6087" s="15">
        <v>2015.43</v>
      </c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7"/>
    </row>
    <row r="6088" spans="1:15" ht="15">
      <c r="A6088" s="14">
        <v>34072</v>
      </c>
      <c r="B6088" s="15">
        <v>2018.08</v>
      </c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7"/>
    </row>
    <row r="6089" spans="1:15" ht="15">
      <c r="A6089" s="14">
        <v>34067</v>
      </c>
      <c r="B6089" s="15">
        <v>1986.86</v>
      </c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7"/>
    </row>
    <row r="6090" spans="1:15" ht="15">
      <c r="A6090" s="14">
        <v>34066</v>
      </c>
      <c r="B6090" s="15">
        <v>1983.96</v>
      </c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7"/>
    </row>
    <row r="6091" spans="1:15" ht="15">
      <c r="A6091" s="14">
        <v>34065</v>
      </c>
      <c r="B6091" s="15">
        <v>1995.33</v>
      </c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7"/>
    </row>
    <row r="6092" spans="1:15" ht="15">
      <c r="A6092" s="14">
        <v>34064</v>
      </c>
      <c r="B6092" s="15">
        <v>1974.68</v>
      </c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7"/>
    </row>
    <row r="6093" spans="1:15" ht="15">
      <c r="A6093" s="14">
        <v>34061</v>
      </c>
      <c r="B6093" s="15">
        <v>1990.82</v>
      </c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7"/>
    </row>
    <row r="6094" spans="1:15" ht="15">
      <c r="A6094" s="14">
        <v>34060</v>
      </c>
      <c r="B6094" s="15">
        <v>2005.89</v>
      </c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7"/>
    </row>
    <row r="6095" spans="1:15" ht="15">
      <c r="A6095" s="14">
        <v>34059</v>
      </c>
      <c r="B6095" s="15">
        <v>2031.38</v>
      </c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7"/>
    </row>
    <row r="6096" spans="1:15" ht="15">
      <c r="A6096" s="14">
        <v>34058</v>
      </c>
      <c r="B6096" s="15">
        <v>2035.91</v>
      </c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7"/>
    </row>
    <row r="6097" spans="1:15" ht="15">
      <c r="A6097" s="14">
        <v>34057</v>
      </c>
      <c r="B6097" s="15">
        <v>2033.86</v>
      </c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7"/>
    </row>
    <row r="6098" spans="1:15" ht="15">
      <c r="A6098" s="14">
        <v>34054</v>
      </c>
      <c r="B6098" s="15">
        <v>2025.78</v>
      </c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7"/>
    </row>
    <row r="6099" spans="1:15" ht="15">
      <c r="A6099" s="14">
        <v>34053</v>
      </c>
      <c r="B6099" s="15">
        <v>2001.36</v>
      </c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7"/>
    </row>
    <row r="6100" spans="1:15" ht="15">
      <c r="A6100" s="14">
        <v>34052</v>
      </c>
      <c r="B6100" s="15">
        <v>1954.57</v>
      </c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7"/>
    </row>
    <row r="6101" spans="1:15" ht="15">
      <c r="A6101" s="14">
        <v>34051</v>
      </c>
      <c r="B6101" s="15">
        <v>1952.18</v>
      </c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7"/>
    </row>
    <row r="6102" spans="1:15" ht="15">
      <c r="A6102" s="14">
        <v>34050</v>
      </c>
      <c r="B6102" s="15">
        <v>1939.28</v>
      </c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7"/>
    </row>
    <row r="6103" spans="1:15" ht="15">
      <c r="A6103" s="14">
        <v>34047</v>
      </c>
      <c r="B6103" s="15">
        <v>1962.69</v>
      </c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7"/>
    </row>
    <row r="6104" spans="1:15" ht="15">
      <c r="A6104" s="14">
        <v>34046</v>
      </c>
      <c r="B6104" s="15">
        <v>1963.52</v>
      </c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7"/>
    </row>
    <row r="6105" spans="1:15" ht="15">
      <c r="A6105" s="14">
        <v>34045</v>
      </c>
      <c r="B6105" s="15">
        <v>1967.28</v>
      </c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7"/>
    </row>
    <row r="6106" spans="1:15" ht="15">
      <c r="A6106" s="14">
        <v>34044</v>
      </c>
      <c r="B6106" s="15">
        <v>1975.25</v>
      </c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7"/>
    </row>
    <row r="6107" spans="1:15" ht="15">
      <c r="A6107" s="14">
        <v>34043</v>
      </c>
      <c r="B6107" s="15">
        <v>1986.03</v>
      </c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7"/>
    </row>
    <row r="6108" spans="1:15" ht="15">
      <c r="A6108" s="14">
        <v>34040</v>
      </c>
      <c r="B6108" s="15">
        <v>1965.18</v>
      </c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7"/>
    </row>
    <row r="6109" spans="1:15" ht="15">
      <c r="A6109" s="14">
        <v>34039</v>
      </c>
      <c r="B6109" s="15">
        <v>1988.94</v>
      </c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7"/>
    </row>
    <row r="6110" spans="1:15" ht="15">
      <c r="A6110" s="14">
        <v>34038</v>
      </c>
      <c r="B6110" s="15">
        <v>1992.42</v>
      </c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7"/>
    </row>
    <row r="6111" spans="1:15" ht="15">
      <c r="A6111" s="14">
        <v>34037</v>
      </c>
      <c r="B6111" s="15">
        <v>2009.69</v>
      </c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7"/>
    </row>
    <row r="6112" spans="1:15" ht="15">
      <c r="A6112" s="14">
        <v>34036</v>
      </c>
      <c r="B6112" s="15">
        <v>2004.26</v>
      </c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7"/>
    </row>
    <row r="6113" spans="1:15" ht="15">
      <c r="A6113" s="14">
        <v>34033</v>
      </c>
      <c r="B6113" s="15">
        <v>1995.12</v>
      </c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7"/>
    </row>
    <row r="6114" spans="1:15" ht="15">
      <c r="A6114" s="14">
        <v>34032</v>
      </c>
      <c r="B6114" s="15">
        <v>1986.75</v>
      </c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7"/>
    </row>
    <row r="6115" spans="1:15" ht="15">
      <c r="A6115" s="14">
        <v>34031</v>
      </c>
      <c r="B6115" s="15">
        <v>1995.24</v>
      </c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7"/>
    </row>
    <row r="6116" spans="1:15" ht="15">
      <c r="A6116" s="14">
        <v>34030</v>
      </c>
      <c r="B6116" s="15">
        <v>2001.5</v>
      </c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7"/>
    </row>
    <row r="6117" spans="1:15" ht="15">
      <c r="A6117" s="14">
        <v>34029</v>
      </c>
      <c r="B6117" s="15">
        <v>1998.8</v>
      </c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7"/>
    </row>
    <row r="6118" spans="1:15" ht="15">
      <c r="A6118" s="14">
        <v>34026</v>
      </c>
      <c r="B6118" s="15">
        <v>1983.71</v>
      </c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7"/>
    </row>
    <row r="6119" spans="1:15" ht="15">
      <c r="A6119" s="14">
        <v>34025</v>
      </c>
      <c r="B6119" s="15">
        <v>1944.64</v>
      </c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7"/>
    </row>
    <row r="6120" spans="1:15" ht="15">
      <c r="A6120" s="14">
        <v>34024</v>
      </c>
      <c r="B6120" s="15">
        <v>1953.39</v>
      </c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7"/>
    </row>
    <row r="6121" spans="1:15" ht="15">
      <c r="A6121" s="14">
        <v>34023</v>
      </c>
      <c r="B6121" s="15">
        <v>1944.13</v>
      </c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7"/>
    </row>
    <row r="6122" spans="1:15" ht="15">
      <c r="A6122" s="14">
        <v>34022</v>
      </c>
      <c r="B6122" s="15">
        <v>1959.23</v>
      </c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7"/>
    </row>
    <row r="6123" spans="1:15" ht="15">
      <c r="A6123" s="14">
        <v>34019</v>
      </c>
      <c r="B6123" s="15">
        <v>1937.17</v>
      </c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7"/>
    </row>
    <row r="6124" spans="1:15" ht="15">
      <c r="A6124" s="14">
        <v>34018</v>
      </c>
      <c r="B6124" s="15">
        <v>1926.52</v>
      </c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7"/>
    </row>
    <row r="6125" spans="1:15" ht="15">
      <c r="A6125" s="14">
        <v>34017</v>
      </c>
      <c r="B6125" s="15">
        <v>1904.97</v>
      </c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7"/>
    </row>
    <row r="6126" spans="1:15" ht="15">
      <c r="A6126" s="14">
        <v>34016</v>
      </c>
      <c r="B6126" s="15">
        <v>1878.17</v>
      </c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7"/>
    </row>
    <row r="6127" spans="1:15" ht="15">
      <c r="A6127" s="14">
        <v>34015</v>
      </c>
      <c r="B6127" s="15">
        <v>1899.49</v>
      </c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7"/>
    </row>
    <row r="6128" spans="1:15" ht="15">
      <c r="A6128" s="14">
        <v>34012</v>
      </c>
      <c r="B6128" s="15">
        <v>1911.97</v>
      </c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7"/>
    </row>
    <row r="6129" spans="1:15" ht="15">
      <c r="A6129" s="14">
        <v>34011</v>
      </c>
      <c r="B6129" s="15">
        <v>1905.57</v>
      </c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7"/>
    </row>
    <row r="6130" spans="1:15" ht="15">
      <c r="A6130" s="14">
        <v>34010</v>
      </c>
      <c r="B6130" s="15">
        <v>1893.32</v>
      </c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7"/>
    </row>
    <row r="6131" spans="1:15" ht="15">
      <c r="A6131" s="14">
        <v>34009</v>
      </c>
      <c r="B6131" s="15">
        <v>1894.05</v>
      </c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7"/>
    </row>
    <row r="6132" spans="1:15" ht="15">
      <c r="A6132" s="14">
        <v>34008</v>
      </c>
      <c r="B6132" s="15">
        <v>1904.73</v>
      </c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7"/>
    </row>
    <row r="6133" spans="1:15" ht="15">
      <c r="A6133" s="14">
        <v>34005</v>
      </c>
      <c r="B6133" s="15">
        <v>1908.18</v>
      </c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7"/>
    </row>
    <row r="6134" spans="1:15" ht="15">
      <c r="A6134" s="14">
        <v>34004</v>
      </c>
      <c r="B6134" s="15">
        <v>1854.38</v>
      </c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7"/>
    </row>
    <row r="6135" spans="1:15" ht="15">
      <c r="A6135" s="14">
        <v>34003</v>
      </c>
      <c r="B6135" s="15">
        <v>1824.14</v>
      </c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7"/>
    </row>
    <row r="6136" spans="1:15" ht="15">
      <c r="A6136" s="14">
        <v>34002</v>
      </c>
      <c r="B6136" s="15">
        <v>1787.31</v>
      </c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7"/>
    </row>
    <row r="6137" spans="1:15" ht="15">
      <c r="A6137" s="14">
        <v>34001</v>
      </c>
      <c r="B6137" s="15">
        <v>1785.9</v>
      </c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7"/>
    </row>
    <row r="6138" spans="1:15" ht="15">
      <c r="A6138" s="14">
        <v>33998</v>
      </c>
      <c r="B6138" s="15">
        <v>1772.21</v>
      </c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7"/>
    </row>
    <row r="6139" spans="1:15" ht="15">
      <c r="A6139" s="14">
        <v>33997</v>
      </c>
      <c r="B6139" s="15">
        <v>1780.64</v>
      </c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7"/>
    </row>
    <row r="6140" spans="1:15" ht="15">
      <c r="A6140" s="14">
        <v>33996</v>
      </c>
      <c r="B6140" s="15">
        <v>1777.35</v>
      </c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7"/>
    </row>
    <row r="6141" spans="1:15" ht="15">
      <c r="A6141" s="14">
        <v>33995</v>
      </c>
      <c r="B6141" s="15">
        <v>1792.55</v>
      </c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7"/>
    </row>
    <row r="6142" spans="1:15" ht="15">
      <c r="A6142" s="14">
        <v>33994</v>
      </c>
      <c r="B6142" s="15">
        <v>1779.9</v>
      </c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7"/>
    </row>
    <row r="6143" spans="1:15" ht="15">
      <c r="A6143" s="14">
        <v>33991</v>
      </c>
      <c r="B6143" s="15">
        <v>1820.42</v>
      </c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7"/>
    </row>
    <row r="6144" spans="1:15" ht="15">
      <c r="A6144" s="14">
        <v>33990</v>
      </c>
      <c r="B6144" s="15">
        <v>1812.18</v>
      </c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7"/>
    </row>
    <row r="6145" spans="1:15" ht="15">
      <c r="A6145" s="14">
        <v>33989</v>
      </c>
      <c r="B6145" s="15">
        <v>1818.82</v>
      </c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7"/>
    </row>
    <row r="6146" spans="1:15" ht="15">
      <c r="A6146" s="14">
        <v>33988</v>
      </c>
      <c r="B6146" s="15">
        <v>1837.74</v>
      </c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7"/>
    </row>
    <row r="6147" spans="1:15" ht="15">
      <c r="A6147" s="14">
        <v>33987</v>
      </c>
      <c r="B6147" s="15">
        <v>1837.54</v>
      </c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7"/>
    </row>
    <row r="6148" spans="1:15" ht="15">
      <c r="A6148" s="14">
        <v>33984</v>
      </c>
      <c r="B6148" s="15">
        <v>1827.08</v>
      </c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7"/>
    </row>
    <row r="6149" spans="1:15" ht="15">
      <c r="A6149" s="14">
        <v>33983</v>
      </c>
      <c r="B6149" s="15">
        <v>1803.54</v>
      </c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7"/>
    </row>
    <row r="6150" spans="1:15" ht="15">
      <c r="A6150" s="14">
        <v>33982</v>
      </c>
      <c r="B6150" s="15">
        <v>1782.53</v>
      </c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7"/>
    </row>
    <row r="6151" spans="1:15" ht="15">
      <c r="A6151" s="14">
        <v>33981</v>
      </c>
      <c r="B6151" s="15">
        <v>1796.76</v>
      </c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7"/>
    </row>
    <row r="6152" spans="1:15" ht="15">
      <c r="A6152" s="14">
        <v>33980</v>
      </c>
      <c r="B6152" s="15">
        <v>1814.58</v>
      </c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7"/>
    </row>
    <row r="6153" spans="1:15" ht="15">
      <c r="A6153" s="14">
        <v>33977</v>
      </c>
      <c r="B6153" s="15">
        <v>1852.63</v>
      </c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7"/>
    </row>
    <row r="6154" spans="1:15" ht="15">
      <c r="A6154" s="14">
        <v>33976</v>
      </c>
      <c r="B6154" s="15">
        <v>1844.47</v>
      </c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7"/>
    </row>
    <row r="6155" spans="1:15" ht="15">
      <c r="A6155" s="14">
        <v>33975</v>
      </c>
      <c r="B6155" s="15">
        <v>1859.63</v>
      </c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7"/>
    </row>
    <row r="6156" spans="1:15" ht="15">
      <c r="A6156" s="14">
        <v>33974</v>
      </c>
      <c r="B6156" s="15">
        <v>1850.78</v>
      </c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7"/>
    </row>
    <row r="6157" spans="1:15" ht="15">
      <c r="A6157" s="14">
        <v>33973</v>
      </c>
      <c r="B6157" s="15">
        <v>1843.08</v>
      </c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7"/>
    </row>
    <row r="6158" spans="1:15" ht="15">
      <c r="A6158" s="14">
        <v>33969</v>
      </c>
      <c r="B6158" s="15">
        <v>1857.78</v>
      </c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7"/>
    </row>
    <row r="6159" spans="1:15" ht="15">
      <c r="A6159" s="14">
        <v>33968</v>
      </c>
      <c r="B6159" s="15">
        <v>1858.77</v>
      </c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7"/>
    </row>
    <row r="6160" spans="1:15" ht="15">
      <c r="A6160" s="14">
        <v>33967</v>
      </c>
      <c r="B6160" s="15">
        <v>1870.28</v>
      </c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7"/>
    </row>
    <row r="6161" spans="1:15" ht="15">
      <c r="A6161" s="14">
        <v>33966</v>
      </c>
      <c r="B6161" s="15">
        <v>1857.53</v>
      </c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7"/>
    </row>
    <row r="6162" spans="1:15" ht="15">
      <c r="A6162" s="14">
        <v>33962</v>
      </c>
      <c r="B6162" s="15">
        <v>1854.59</v>
      </c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7"/>
    </row>
    <row r="6163" spans="1:15" ht="15">
      <c r="A6163" s="14">
        <v>33961</v>
      </c>
      <c r="B6163" s="15">
        <v>1821.11</v>
      </c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7"/>
    </row>
    <row r="6164" spans="1:15" ht="15">
      <c r="A6164" s="14">
        <v>33960</v>
      </c>
      <c r="B6164" s="15">
        <v>1824.37</v>
      </c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7"/>
    </row>
    <row r="6165" spans="1:15" ht="15">
      <c r="A6165" s="14">
        <v>33959</v>
      </c>
      <c r="B6165" s="15">
        <v>1786.29</v>
      </c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7"/>
    </row>
    <row r="6166" spans="1:15" ht="15">
      <c r="A6166" s="14">
        <v>33956</v>
      </c>
      <c r="B6166" s="15">
        <v>1760.12</v>
      </c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7"/>
    </row>
    <row r="6167" spans="1:15" ht="15">
      <c r="A6167" s="14">
        <v>33955</v>
      </c>
      <c r="B6167" s="15">
        <v>1735.23</v>
      </c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7"/>
    </row>
    <row r="6168" spans="1:15" ht="15">
      <c r="A6168" s="14">
        <v>33954</v>
      </c>
      <c r="B6168" s="15">
        <v>1736.69</v>
      </c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7"/>
    </row>
    <row r="6169" spans="1:15" ht="15">
      <c r="A6169" s="14">
        <v>33953</v>
      </c>
      <c r="B6169" s="15">
        <v>1744.79</v>
      </c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7"/>
    </row>
    <row r="6170" spans="1:15" ht="15">
      <c r="A6170" s="14">
        <v>33952</v>
      </c>
      <c r="B6170" s="15">
        <v>1738.26</v>
      </c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7"/>
    </row>
    <row r="6171" spans="1:15" ht="15">
      <c r="A6171" s="14">
        <v>33949</v>
      </c>
      <c r="B6171" s="15">
        <v>1758.7</v>
      </c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7"/>
    </row>
    <row r="6172" spans="1:15" ht="15">
      <c r="A6172" s="14">
        <v>33948</v>
      </c>
      <c r="B6172" s="15">
        <v>1769.48</v>
      </c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7"/>
    </row>
    <row r="6173" spans="1:15" ht="15">
      <c r="A6173" s="14">
        <v>33947</v>
      </c>
      <c r="B6173" s="15">
        <v>1791.16</v>
      </c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7"/>
    </row>
    <row r="6174" spans="1:15" ht="15">
      <c r="A6174" s="14">
        <v>33946</v>
      </c>
      <c r="B6174" s="15">
        <v>1765.88</v>
      </c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7"/>
    </row>
    <row r="6175" spans="1:15" ht="15">
      <c r="A6175" s="14">
        <v>33945</v>
      </c>
      <c r="B6175" s="15">
        <v>1788.61</v>
      </c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7"/>
    </row>
    <row r="6176" spans="1:15" ht="15">
      <c r="A6176" s="14">
        <v>33942</v>
      </c>
      <c r="B6176" s="15">
        <v>1781.68</v>
      </c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7"/>
    </row>
    <row r="6177" spans="1:15" ht="15">
      <c r="A6177" s="14">
        <v>33941</v>
      </c>
      <c r="B6177" s="15">
        <v>1799.43</v>
      </c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7"/>
    </row>
    <row r="6178" spans="1:15" ht="15">
      <c r="A6178" s="14">
        <v>33940</v>
      </c>
      <c r="B6178" s="15">
        <v>1783.33</v>
      </c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7"/>
    </row>
    <row r="6179" spans="1:15" ht="15">
      <c r="A6179" s="14">
        <v>33939</v>
      </c>
      <c r="B6179" s="15">
        <v>1792.29</v>
      </c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7"/>
    </row>
    <row r="6180" spans="1:15" ht="15">
      <c r="A6180" s="14">
        <v>33938</v>
      </c>
      <c r="B6180" s="15">
        <v>1771.37</v>
      </c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7"/>
    </row>
    <row r="6181" spans="1:15" ht="15">
      <c r="A6181" s="14">
        <v>33935</v>
      </c>
      <c r="B6181" s="15">
        <v>1749.66</v>
      </c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7"/>
    </row>
    <row r="6182" spans="1:15" ht="15">
      <c r="A6182" s="14">
        <v>33934</v>
      </c>
      <c r="B6182" s="15">
        <v>1739.68</v>
      </c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7"/>
    </row>
    <row r="6183" spans="1:15" ht="15">
      <c r="A6183" s="14">
        <v>33933</v>
      </c>
      <c r="B6183" s="15">
        <v>1720.97</v>
      </c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7"/>
    </row>
    <row r="6184" spans="1:15" ht="15">
      <c r="A6184" s="14">
        <v>33932</v>
      </c>
      <c r="B6184" s="15">
        <v>1720.61</v>
      </c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7"/>
    </row>
    <row r="6185" spans="1:15" ht="15">
      <c r="A6185" s="14">
        <v>33931</v>
      </c>
      <c r="B6185" s="15">
        <v>1674.77</v>
      </c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7"/>
    </row>
    <row r="6186" spans="1:15" ht="15">
      <c r="A6186" s="14">
        <v>33928</v>
      </c>
      <c r="B6186" s="15">
        <v>1724.18</v>
      </c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7"/>
    </row>
    <row r="6187" spans="1:15" ht="15">
      <c r="A6187" s="14">
        <v>33927</v>
      </c>
      <c r="B6187" s="15">
        <v>1722.33</v>
      </c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7"/>
    </row>
    <row r="6188" spans="1:15" ht="15">
      <c r="A6188" s="14">
        <v>33926</v>
      </c>
      <c r="B6188" s="15">
        <v>1759.17</v>
      </c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7"/>
    </row>
    <row r="6189" spans="1:15" ht="15">
      <c r="A6189" s="14">
        <v>33925</v>
      </c>
      <c r="B6189" s="15">
        <v>1764.44</v>
      </c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7"/>
    </row>
    <row r="6190" spans="1:15" ht="15">
      <c r="A6190" s="14">
        <v>33924</v>
      </c>
      <c r="B6190" s="15">
        <v>1772.73</v>
      </c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7"/>
    </row>
    <row r="6191" spans="1:15" ht="15">
      <c r="A6191" s="14">
        <v>33921</v>
      </c>
      <c r="B6191" s="15">
        <v>1796.8</v>
      </c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7"/>
    </row>
    <row r="6192" spans="1:15" ht="15">
      <c r="A6192" s="14">
        <v>33920</v>
      </c>
      <c r="B6192" s="15">
        <v>1821.51</v>
      </c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7"/>
    </row>
    <row r="6193" spans="1:15" ht="15">
      <c r="A6193" s="14">
        <v>33918</v>
      </c>
      <c r="B6193" s="15">
        <v>1798.46</v>
      </c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7"/>
    </row>
    <row r="6194" spans="1:15" ht="15">
      <c r="A6194" s="14">
        <v>33917</v>
      </c>
      <c r="B6194" s="15">
        <v>1786.65</v>
      </c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7"/>
    </row>
    <row r="6195" spans="1:15" ht="15">
      <c r="A6195" s="14">
        <v>33914</v>
      </c>
      <c r="B6195" s="15">
        <v>1793.62</v>
      </c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7"/>
    </row>
    <row r="6196" spans="1:15" ht="15">
      <c r="A6196" s="14">
        <v>33913</v>
      </c>
      <c r="B6196" s="15">
        <v>1804.7</v>
      </c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7"/>
    </row>
    <row r="6197" spans="1:15" ht="15">
      <c r="A6197" s="14">
        <v>33912</v>
      </c>
      <c r="B6197" s="15">
        <v>1804.07</v>
      </c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7"/>
    </row>
    <row r="6198" spans="1:15" ht="15">
      <c r="A6198" s="14">
        <v>33911</v>
      </c>
      <c r="B6198" s="15">
        <v>1786.93</v>
      </c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7"/>
    </row>
    <row r="6199" spans="1:15" ht="15">
      <c r="A6199" s="14">
        <v>33907</v>
      </c>
      <c r="B6199" s="15">
        <v>1742.4</v>
      </c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7"/>
    </row>
    <row r="6200" spans="1:15" ht="15">
      <c r="A6200" s="14">
        <v>33906</v>
      </c>
      <c r="B6200" s="15">
        <v>1730.87</v>
      </c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7"/>
    </row>
    <row r="6201" spans="1:15" ht="15">
      <c r="A6201" s="14">
        <v>33905</v>
      </c>
      <c r="B6201" s="15">
        <v>1749.86</v>
      </c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7"/>
    </row>
    <row r="6202" spans="1:15" ht="15">
      <c r="A6202" s="14">
        <v>33904</v>
      </c>
      <c r="B6202" s="15">
        <v>1774.48</v>
      </c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7"/>
    </row>
    <row r="6203" spans="1:15" ht="15">
      <c r="A6203" s="14">
        <v>33903</v>
      </c>
      <c r="B6203" s="15">
        <v>1770.74</v>
      </c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7"/>
    </row>
    <row r="6204" spans="1:15" ht="15">
      <c r="A6204" s="14">
        <v>33900</v>
      </c>
      <c r="B6204" s="15">
        <v>1766.41</v>
      </c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7"/>
    </row>
    <row r="6205" spans="1:15" ht="15">
      <c r="A6205" s="14">
        <v>33899</v>
      </c>
      <c r="B6205" s="15">
        <v>1730.74</v>
      </c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7"/>
    </row>
    <row r="6206" spans="1:15" ht="15">
      <c r="A6206" s="14">
        <v>33898</v>
      </c>
      <c r="B6206" s="15">
        <v>1722.24</v>
      </c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7"/>
    </row>
    <row r="6207" spans="1:15" ht="15">
      <c r="A6207" s="14">
        <v>33897</v>
      </c>
      <c r="B6207" s="15">
        <v>1731.26</v>
      </c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7"/>
    </row>
    <row r="6208" spans="1:15" ht="15">
      <c r="A6208" s="14">
        <v>33896</v>
      </c>
      <c r="B6208" s="15">
        <v>1679.06</v>
      </c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7"/>
    </row>
    <row r="6209" spans="1:15" ht="15">
      <c r="A6209" s="14">
        <v>33893</v>
      </c>
      <c r="B6209" s="15">
        <v>1664.18</v>
      </c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7"/>
    </row>
    <row r="6210" spans="1:15" ht="15">
      <c r="A6210" s="14">
        <v>33892</v>
      </c>
      <c r="B6210" s="15">
        <v>1650.02</v>
      </c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7"/>
    </row>
    <row r="6211" spans="1:15" ht="15">
      <c r="A6211" s="14">
        <v>33891</v>
      </c>
      <c r="B6211" s="15">
        <v>1667.93</v>
      </c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7"/>
    </row>
    <row r="6212" spans="1:15" ht="15">
      <c r="A6212" s="14">
        <v>33890</v>
      </c>
      <c r="B6212" s="15">
        <v>1685.09</v>
      </c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7"/>
    </row>
    <row r="6213" spans="1:15" ht="15">
      <c r="A6213" s="14">
        <v>33889</v>
      </c>
      <c r="B6213" s="15">
        <v>1655.05</v>
      </c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7"/>
    </row>
    <row r="6214" spans="1:15" ht="15">
      <c r="A6214" s="14">
        <v>33886</v>
      </c>
      <c r="B6214" s="15">
        <v>1657.34</v>
      </c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7"/>
    </row>
    <row r="6215" spans="1:15" ht="15">
      <c r="A6215" s="14">
        <v>33885</v>
      </c>
      <c r="B6215" s="15">
        <v>1673.86</v>
      </c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7"/>
    </row>
    <row r="6216" spans="1:15" ht="15">
      <c r="A6216" s="14">
        <v>33884</v>
      </c>
      <c r="B6216" s="15">
        <v>1654.15</v>
      </c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7"/>
    </row>
    <row r="6217" spans="1:15" ht="15">
      <c r="A6217" s="14">
        <v>33883</v>
      </c>
      <c r="B6217" s="15">
        <v>1612.51</v>
      </c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7"/>
    </row>
    <row r="6218" spans="1:15" ht="15">
      <c r="A6218" s="14">
        <v>33882</v>
      </c>
      <c r="B6218" s="15">
        <v>1611.04</v>
      </c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7"/>
    </row>
    <row r="6219" spans="1:15" ht="15">
      <c r="A6219" s="14">
        <v>33879</v>
      </c>
      <c r="B6219" s="15">
        <v>1683.34</v>
      </c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7"/>
    </row>
    <row r="6220" spans="1:15" ht="15">
      <c r="A6220" s="14">
        <v>33878</v>
      </c>
      <c r="B6220" s="15">
        <v>1724</v>
      </c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7"/>
    </row>
    <row r="6221" spans="1:15" ht="15">
      <c r="A6221" s="14">
        <v>33877</v>
      </c>
      <c r="B6221" s="15">
        <v>1736.73</v>
      </c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7"/>
    </row>
    <row r="6222" spans="1:15" ht="15">
      <c r="A6222" s="14">
        <v>33876</v>
      </c>
      <c r="B6222" s="15">
        <v>1731.93</v>
      </c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7"/>
    </row>
    <row r="6223" spans="1:15" ht="15">
      <c r="A6223" s="14">
        <v>33875</v>
      </c>
      <c r="B6223" s="15">
        <v>1770.26</v>
      </c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7"/>
    </row>
    <row r="6224" spans="1:15" ht="15">
      <c r="A6224" s="14">
        <v>33872</v>
      </c>
      <c r="B6224" s="15">
        <v>1843.53</v>
      </c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7"/>
    </row>
    <row r="6225" spans="1:15" ht="15">
      <c r="A6225" s="14">
        <v>33871</v>
      </c>
      <c r="B6225" s="15">
        <v>1829.5</v>
      </c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7"/>
    </row>
    <row r="6226" spans="1:15" ht="15">
      <c r="A6226" s="14">
        <v>33870</v>
      </c>
      <c r="B6226" s="15">
        <v>1828.93</v>
      </c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7"/>
    </row>
    <row r="6227" spans="1:15" ht="15">
      <c r="A6227" s="14">
        <v>33869</v>
      </c>
      <c r="B6227" s="15">
        <v>1832.81</v>
      </c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7"/>
    </row>
    <row r="6228" spans="1:15" ht="15">
      <c r="A6228" s="14">
        <v>33868</v>
      </c>
      <c r="B6228" s="15">
        <v>1826.06</v>
      </c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7"/>
    </row>
    <row r="6229" spans="1:15" ht="15">
      <c r="A6229" s="14">
        <v>33865</v>
      </c>
      <c r="B6229" s="15">
        <v>1882.94</v>
      </c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7"/>
    </row>
    <row r="6230" spans="1:15" ht="15">
      <c r="A6230" s="14">
        <v>33864</v>
      </c>
      <c r="B6230" s="15">
        <v>1852.74</v>
      </c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7"/>
    </row>
    <row r="6231" spans="1:15" ht="15">
      <c r="A6231" s="14">
        <v>33863</v>
      </c>
      <c r="B6231" s="15">
        <v>1859.78</v>
      </c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7"/>
    </row>
    <row r="6232" spans="1:15" ht="15">
      <c r="A6232" s="14">
        <v>33862</v>
      </c>
      <c r="B6232" s="15">
        <v>1836.15</v>
      </c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7"/>
    </row>
    <row r="6233" spans="1:15" ht="15">
      <c r="A6233" s="14">
        <v>33861</v>
      </c>
      <c r="B6233" s="15">
        <v>1873.6</v>
      </c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7"/>
    </row>
    <row r="6234" spans="1:15" ht="15">
      <c r="A6234" s="14">
        <v>33858</v>
      </c>
      <c r="B6234" s="15">
        <v>1801.99</v>
      </c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7"/>
    </row>
    <row r="6235" spans="1:15" ht="15">
      <c r="A6235" s="14">
        <v>33857</v>
      </c>
      <c r="B6235" s="15">
        <v>1774.18</v>
      </c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7"/>
    </row>
    <row r="6236" spans="1:15" ht="15">
      <c r="A6236" s="14">
        <v>33856</v>
      </c>
      <c r="B6236" s="15">
        <v>1756.77</v>
      </c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7"/>
    </row>
    <row r="6237" spans="1:15" ht="15">
      <c r="A6237" s="14">
        <v>33855</v>
      </c>
      <c r="B6237" s="15">
        <v>1763.67</v>
      </c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7"/>
    </row>
    <row r="6238" spans="1:15" ht="15">
      <c r="A6238" s="14">
        <v>33854</v>
      </c>
      <c r="B6238" s="15">
        <v>1779.3</v>
      </c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7"/>
    </row>
    <row r="6239" spans="1:15" ht="15">
      <c r="A6239" s="14">
        <v>33851</v>
      </c>
      <c r="B6239" s="15">
        <v>1778.98</v>
      </c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7"/>
    </row>
    <row r="6240" spans="1:15" ht="15">
      <c r="A6240" s="14">
        <v>33850</v>
      </c>
      <c r="B6240" s="15">
        <v>1780.46</v>
      </c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7"/>
    </row>
    <row r="6241" spans="1:15" ht="15">
      <c r="A6241" s="14">
        <v>33849</v>
      </c>
      <c r="B6241" s="15">
        <v>1711.41</v>
      </c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7"/>
    </row>
    <row r="6242" spans="1:15" ht="15">
      <c r="A6242" s="14">
        <v>33848</v>
      </c>
      <c r="B6242" s="15">
        <v>1674.23</v>
      </c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7"/>
    </row>
    <row r="6243" spans="1:15" ht="15">
      <c r="A6243" s="14">
        <v>33847</v>
      </c>
      <c r="B6243" s="15">
        <v>1684.88</v>
      </c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7"/>
    </row>
    <row r="6244" spans="1:15" ht="15">
      <c r="A6244" s="14">
        <v>33844</v>
      </c>
      <c r="B6244" s="15">
        <v>1687.53</v>
      </c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7"/>
    </row>
    <row r="6245" spans="1:15" ht="15">
      <c r="A6245" s="14">
        <v>33843</v>
      </c>
      <c r="B6245" s="15">
        <v>1687.56</v>
      </c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7"/>
    </row>
    <row r="6246" spans="1:15" ht="15">
      <c r="A6246" s="14">
        <v>33842</v>
      </c>
      <c r="B6246" s="15">
        <v>1667.8</v>
      </c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7"/>
    </row>
    <row r="6247" spans="1:15" ht="15">
      <c r="A6247" s="14">
        <v>33841</v>
      </c>
      <c r="B6247" s="15">
        <v>1667.72</v>
      </c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7"/>
    </row>
    <row r="6248" spans="1:15" ht="15">
      <c r="A6248" s="14">
        <v>33840</v>
      </c>
      <c r="B6248" s="15">
        <v>1689.71</v>
      </c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7"/>
    </row>
    <row r="6249" spans="1:15" ht="15">
      <c r="A6249" s="14">
        <v>33837</v>
      </c>
      <c r="B6249" s="15">
        <v>1744.18</v>
      </c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7"/>
    </row>
    <row r="6250" spans="1:15" ht="15">
      <c r="A6250" s="14">
        <v>33836</v>
      </c>
      <c r="B6250" s="15">
        <v>1724.18</v>
      </c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7"/>
    </row>
    <row r="6251" spans="1:15" ht="15">
      <c r="A6251" s="14">
        <v>33835</v>
      </c>
      <c r="B6251" s="15">
        <v>1734.21</v>
      </c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7"/>
    </row>
    <row r="6252" spans="1:15" ht="15">
      <c r="A6252" s="14">
        <v>33834</v>
      </c>
      <c r="B6252" s="15">
        <v>1736.72</v>
      </c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7"/>
    </row>
    <row r="6253" spans="1:15" ht="15">
      <c r="A6253" s="14">
        <v>33833</v>
      </c>
      <c r="B6253" s="15">
        <v>1757.31</v>
      </c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7"/>
    </row>
    <row r="6254" spans="1:15" ht="15">
      <c r="A6254" s="14">
        <v>33830</v>
      </c>
      <c r="B6254" s="15">
        <v>1753.46</v>
      </c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7"/>
    </row>
    <row r="6255" spans="1:15" ht="15">
      <c r="A6255" s="14">
        <v>33829</v>
      </c>
      <c r="B6255" s="15">
        <v>1722.36</v>
      </c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7"/>
    </row>
    <row r="6256" spans="1:15" ht="15">
      <c r="A6256" s="14">
        <v>33828</v>
      </c>
      <c r="B6256" s="15">
        <v>1730.05</v>
      </c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7"/>
    </row>
    <row r="6257" spans="1:15" ht="15">
      <c r="A6257" s="14">
        <v>33827</v>
      </c>
      <c r="B6257" s="15">
        <v>1737.8</v>
      </c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7"/>
    </row>
    <row r="6258" spans="1:15" ht="15">
      <c r="A6258" s="14">
        <v>33826</v>
      </c>
      <c r="B6258" s="15">
        <v>1755.22</v>
      </c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7"/>
    </row>
    <row r="6259" spans="1:15" ht="15">
      <c r="A6259" s="14">
        <v>33823</v>
      </c>
      <c r="B6259" s="15">
        <v>1777.27</v>
      </c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7"/>
    </row>
    <row r="6260" spans="1:15" ht="15">
      <c r="A6260" s="14">
        <v>33822</v>
      </c>
      <c r="B6260" s="15">
        <v>1793.84</v>
      </c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7"/>
    </row>
    <row r="6261" spans="1:15" ht="15">
      <c r="A6261" s="14">
        <v>33821</v>
      </c>
      <c r="B6261" s="15">
        <v>1797.98</v>
      </c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7"/>
    </row>
    <row r="6262" spans="1:15" ht="15">
      <c r="A6262" s="14">
        <v>33820</v>
      </c>
      <c r="B6262" s="15">
        <v>1787.63</v>
      </c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7"/>
    </row>
    <row r="6263" spans="1:15" ht="15">
      <c r="A6263" s="14">
        <v>33819</v>
      </c>
      <c r="B6263" s="15">
        <v>1784.44</v>
      </c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7"/>
    </row>
    <row r="6264" spans="1:15" ht="15">
      <c r="A6264" s="14">
        <v>33816</v>
      </c>
      <c r="B6264" s="15">
        <v>1754.67</v>
      </c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7"/>
    </row>
    <row r="6265" spans="1:15" ht="15">
      <c r="A6265" s="14">
        <v>33815</v>
      </c>
      <c r="B6265" s="15">
        <v>1782.57</v>
      </c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7"/>
    </row>
    <row r="6266" spans="1:15" ht="15">
      <c r="A6266" s="14">
        <v>33814</v>
      </c>
      <c r="B6266" s="15">
        <v>1801.63</v>
      </c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7"/>
    </row>
    <row r="6267" spans="1:15" ht="15">
      <c r="A6267" s="14">
        <v>33813</v>
      </c>
      <c r="B6267" s="15">
        <v>1769</v>
      </c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7"/>
    </row>
    <row r="6268" spans="1:15" ht="15">
      <c r="A6268" s="14">
        <v>33812</v>
      </c>
      <c r="B6268" s="15">
        <v>1755.35</v>
      </c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7"/>
    </row>
    <row r="6269" spans="1:15" ht="15">
      <c r="A6269" s="14">
        <v>33809</v>
      </c>
      <c r="B6269" s="15">
        <v>1734.62</v>
      </c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7"/>
    </row>
    <row r="6270" spans="1:15" ht="15">
      <c r="A6270" s="14">
        <v>33808</v>
      </c>
      <c r="B6270" s="15">
        <v>1734.56</v>
      </c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7"/>
    </row>
    <row r="6271" spans="1:15" ht="15">
      <c r="A6271" s="14">
        <v>33807</v>
      </c>
      <c r="B6271" s="15">
        <v>1727.49</v>
      </c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7"/>
    </row>
    <row r="6272" spans="1:15" ht="15">
      <c r="A6272" s="14">
        <v>33806</v>
      </c>
      <c r="B6272" s="15">
        <v>1762.67</v>
      </c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7"/>
    </row>
    <row r="6273" spans="1:15" ht="15">
      <c r="A6273" s="14">
        <v>33805</v>
      </c>
      <c r="B6273" s="15">
        <v>1767.9</v>
      </c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7"/>
    </row>
    <row r="6274" spans="1:15" ht="15">
      <c r="A6274" s="14">
        <v>33802</v>
      </c>
      <c r="B6274" s="15">
        <v>1801.78</v>
      </c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7"/>
    </row>
    <row r="6275" spans="1:15" ht="15">
      <c r="A6275" s="14">
        <v>33801</v>
      </c>
      <c r="B6275" s="15">
        <v>1851.23</v>
      </c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7"/>
    </row>
    <row r="6276" spans="1:15" ht="15">
      <c r="A6276" s="14">
        <v>33800</v>
      </c>
      <c r="B6276" s="15">
        <v>1853.26</v>
      </c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7"/>
    </row>
    <row r="6277" spans="1:15" ht="15">
      <c r="A6277" s="14">
        <v>33795</v>
      </c>
      <c r="B6277" s="15">
        <v>1859.44</v>
      </c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7"/>
    </row>
    <row r="6278" spans="1:15" ht="15">
      <c r="A6278" s="14">
        <v>33794</v>
      </c>
      <c r="B6278" s="15">
        <v>1861.84</v>
      </c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7"/>
    </row>
    <row r="6279" spans="1:15" ht="15">
      <c r="A6279" s="14">
        <v>33793</v>
      </c>
      <c r="B6279" s="15">
        <v>1847.75</v>
      </c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7"/>
    </row>
    <row r="6280" spans="1:15" ht="15">
      <c r="A6280" s="14">
        <v>33792</v>
      </c>
      <c r="B6280" s="15">
        <v>1879.09</v>
      </c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7"/>
    </row>
    <row r="6281" spans="1:15" ht="15">
      <c r="A6281" s="14">
        <v>33791</v>
      </c>
      <c r="B6281" s="15">
        <v>1868.52</v>
      </c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7"/>
    </row>
    <row r="6282" spans="1:15" ht="15">
      <c r="A6282" s="14">
        <v>33788</v>
      </c>
      <c r="B6282" s="15">
        <v>1883.64</v>
      </c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7"/>
    </row>
    <row r="6283" spans="1:15" ht="15">
      <c r="A6283" s="14">
        <v>33787</v>
      </c>
      <c r="B6283" s="15">
        <v>1873.52</v>
      </c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7"/>
    </row>
    <row r="6284" spans="1:15" ht="15">
      <c r="A6284" s="14">
        <v>33786</v>
      </c>
      <c r="B6284" s="15">
        <v>1880.92</v>
      </c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7"/>
    </row>
    <row r="6285" spans="1:15" ht="15">
      <c r="A6285" s="14">
        <v>33785</v>
      </c>
      <c r="B6285" s="15">
        <v>1900.63</v>
      </c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7"/>
    </row>
    <row r="6286" spans="1:15" ht="15">
      <c r="A6286" s="14">
        <v>33784</v>
      </c>
      <c r="B6286" s="15">
        <v>1907.3</v>
      </c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7"/>
    </row>
    <row r="6287" spans="1:15" ht="15">
      <c r="A6287" s="14">
        <v>33781</v>
      </c>
      <c r="B6287" s="15">
        <v>1915.31</v>
      </c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7"/>
    </row>
    <row r="6288" spans="1:15" ht="15">
      <c r="A6288" s="14">
        <v>33780</v>
      </c>
      <c r="B6288" s="15">
        <v>1920.34</v>
      </c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7"/>
    </row>
    <row r="6289" spans="1:15" ht="15">
      <c r="A6289" s="14">
        <v>33779</v>
      </c>
      <c r="B6289" s="15">
        <v>1899.64</v>
      </c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7"/>
    </row>
    <row r="6290" spans="1:15" ht="15">
      <c r="A6290" s="14">
        <v>33778</v>
      </c>
      <c r="B6290" s="15">
        <v>1895.8</v>
      </c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7"/>
    </row>
    <row r="6291" spans="1:15" ht="15">
      <c r="A6291" s="14">
        <v>33777</v>
      </c>
      <c r="B6291" s="15">
        <v>1885.77</v>
      </c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7"/>
    </row>
    <row r="6292" spans="1:15" ht="15">
      <c r="A6292" s="14">
        <v>33774</v>
      </c>
      <c r="B6292" s="15">
        <v>1913.92</v>
      </c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7"/>
    </row>
    <row r="6293" spans="1:15" ht="15">
      <c r="A6293" s="14">
        <v>33773</v>
      </c>
      <c r="B6293" s="15">
        <v>1891.8</v>
      </c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7"/>
    </row>
    <row r="6294" spans="1:15" ht="15">
      <c r="A6294" s="14">
        <v>33772</v>
      </c>
      <c r="B6294" s="15">
        <v>1908.84</v>
      </c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7"/>
    </row>
    <row r="6295" spans="1:15" ht="15">
      <c r="A6295" s="14">
        <v>33771</v>
      </c>
      <c r="B6295" s="15">
        <v>1931.41</v>
      </c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7"/>
    </row>
    <row r="6296" spans="1:15" ht="15">
      <c r="A6296" s="14">
        <v>33770</v>
      </c>
      <c r="B6296" s="15">
        <v>1918.14</v>
      </c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7"/>
    </row>
    <row r="6297" spans="1:15" ht="15">
      <c r="A6297" s="14">
        <v>33767</v>
      </c>
      <c r="B6297" s="15">
        <v>1928.29</v>
      </c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7"/>
    </row>
    <row r="6298" spans="1:15" ht="15">
      <c r="A6298" s="14">
        <v>33766</v>
      </c>
      <c r="B6298" s="15">
        <v>1928.84</v>
      </c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7"/>
    </row>
    <row r="6299" spans="1:15" ht="15">
      <c r="A6299" s="14">
        <v>33765</v>
      </c>
      <c r="B6299" s="15">
        <v>1953.73</v>
      </c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7"/>
    </row>
    <row r="6300" spans="1:15" ht="15">
      <c r="A6300" s="14">
        <v>33764</v>
      </c>
      <c r="B6300" s="15">
        <v>1962.23</v>
      </c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7"/>
    </row>
    <row r="6301" spans="1:15" ht="15">
      <c r="A6301" s="14">
        <v>33760</v>
      </c>
      <c r="B6301" s="15">
        <v>1981.58</v>
      </c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7"/>
    </row>
    <row r="6302" spans="1:15" ht="15">
      <c r="A6302" s="14">
        <v>33759</v>
      </c>
      <c r="B6302" s="15">
        <v>1994.87</v>
      </c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7"/>
    </row>
    <row r="6303" spans="1:15" ht="15">
      <c r="A6303" s="14">
        <v>33758</v>
      </c>
      <c r="B6303" s="15">
        <v>1992.61</v>
      </c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7"/>
    </row>
    <row r="6304" spans="1:15" ht="15">
      <c r="A6304" s="14">
        <v>33757</v>
      </c>
      <c r="B6304" s="15">
        <v>2024.87</v>
      </c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7"/>
    </row>
    <row r="6305" spans="1:15" ht="15">
      <c r="A6305" s="14">
        <v>33756</v>
      </c>
      <c r="B6305" s="15">
        <v>2017.4</v>
      </c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7"/>
    </row>
    <row r="6306" spans="1:15" ht="15">
      <c r="A6306" s="14">
        <v>33753</v>
      </c>
      <c r="B6306" s="15">
        <v>2033.29</v>
      </c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7"/>
    </row>
    <row r="6307" spans="1:15" ht="15">
      <c r="A6307" s="14">
        <v>33751</v>
      </c>
      <c r="B6307" s="15">
        <v>2014.09</v>
      </c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7"/>
    </row>
    <row r="6308" spans="1:15" ht="15">
      <c r="A6308" s="14">
        <v>33750</v>
      </c>
      <c r="B6308" s="15">
        <v>2029.58</v>
      </c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7"/>
    </row>
    <row r="6309" spans="1:15" ht="15">
      <c r="A6309" s="14">
        <v>33749</v>
      </c>
      <c r="B6309" s="15">
        <v>2046.25</v>
      </c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7"/>
    </row>
    <row r="6310" spans="1:15" ht="15">
      <c r="A6310" s="14">
        <v>33746</v>
      </c>
      <c r="B6310" s="15">
        <v>2045.12</v>
      </c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7"/>
    </row>
    <row r="6311" spans="1:15" ht="15">
      <c r="A6311" s="14">
        <v>33745</v>
      </c>
      <c r="B6311" s="15">
        <v>2016.83</v>
      </c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7"/>
    </row>
    <row r="6312" spans="1:15" ht="15">
      <c r="A6312" s="14">
        <v>33744</v>
      </c>
      <c r="B6312" s="15">
        <v>2030.84</v>
      </c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7"/>
    </row>
    <row r="6313" spans="1:15" ht="15">
      <c r="A6313" s="14">
        <v>33743</v>
      </c>
      <c r="B6313" s="15">
        <v>2023.13</v>
      </c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7"/>
    </row>
    <row r="6314" spans="1:15" ht="15">
      <c r="A6314" s="14">
        <v>33742</v>
      </c>
      <c r="B6314" s="15">
        <v>2051.64</v>
      </c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7"/>
    </row>
    <row r="6315" spans="1:15" ht="15">
      <c r="A6315" s="14">
        <v>33739</v>
      </c>
      <c r="B6315" s="15">
        <v>2023.95</v>
      </c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7"/>
    </row>
    <row r="6316" spans="1:15" ht="15">
      <c r="A6316" s="14">
        <v>33738</v>
      </c>
      <c r="B6316" s="15">
        <v>2017</v>
      </c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7"/>
    </row>
    <row r="6317" spans="1:15" ht="15">
      <c r="A6317" s="14">
        <v>33737</v>
      </c>
      <c r="B6317" s="15">
        <v>2053.17</v>
      </c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7"/>
    </row>
    <row r="6318" spans="1:15" ht="15">
      <c r="A6318" s="14">
        <v>33736</v>
      </c>
      <c r="B6318" s="15">
        <v>2063.63</v>
      </c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7"/>
    </row>
    <row r="6319" spans="1:15" ht="15">
      <c r="A6319" s="14">
        <v>33735</v>
      </c>
      <c r="B6319" s="15">
        <v>2077.4899999999998</v>
      </c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7"/>
    </row>
    <row r="6320" spans="1:15" ht="15">
      <c r="A6320" s="14">
        <v>33731</v>
      </c>
      <c r="B6320" s="15">
        <v>2063.4</v>
      </c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7"/>
    </row>
    <row r="6321" spans="1:15" ht="15">
      <c r="A6321" s="14">
        <v>33730</v>
      </c>
      <c r="B6321" s="15">
        <v>2047.15</v>
      </c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7"/>
    </row>
    <row r="6322" spans="1:15" ht="15">
      <c r="A6322" s="14">
        <v>33729</v>
      </c>
      <c r="B6322" s="15">
        <v>2046.93</v>
      </c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7"/>
    </row>
    <row r="6323" spans="1:15" ht="15">
      <c r="A6323" s="14">
        <v>33728</v>
      </c>
      <c r="B6323" s="15">
        <v>2041.62</v>
      </c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7"/>
    </row>
    <row r="6324" spans="1:15" ht="15">
      <c r="A6324" s="14">
        <v>33724</v>
      </c>
      <c r="B6324" s="15">
        <v>2031.14</v>
      </c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7"/>
    </row>
    <row r="6325" spans="1:15" ht="15">
      <c r="A6325" s="14">
        <v>33723</v>
      </c>
      <c r="B6325" s="15">
        <v>2036.72</v>
      </c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7"/>
    </row>
    <row r="6326" spans="1:15" ht="15">
      <c r="A6326" s="14">
        <v>33722</v>
      </c>
      <c r="B6326" s="15">
        <v>2006.62</v>
      </c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7"/>
    </row>
    <row r="6327" spans="1:15" ht="15">
      <c r="A6327" s="14">
        <v>33721</v>
      </c>
      <c r="B6327" s="15">
        <v>1995.72</v>
      </c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7"/>
    </row>
    <row r="6328" spans="1:15" ht="15">
      <c r="A6328" s="14">
        <v>33718</v>
      </c>
      <c r="B6328" s="15">
        <v>1984.91</v>
      </c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7"/>
    </row>
    <row r="6329" spans="1:15" ht="15">
      <c r="A6329" s="14">
        <v>33717</v>
      </c>
      <c r="B6329" s="15">
        <v>1978.14</v>
      </c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7"/>
    </row>
    <row r="6330" spans="1:15" ht="15">
      <c r="A6330" s="14">
        <v>33716</v>
      </c>
      <c r="B6330" s="15">
        <v>1983.68</v>
      </c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7"/>
    </row>
    <row r="6331" spans="1:15" ht="15">
      <c r="A6331" s="14">
        <v>33715</v>
      </c>
      <c r="B6331" s="15">
        <v>1980.36</v>
      </c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7"/>
    </row>
    <row r="6332" spans="1:15" ht="15">
      <c r="A6332" s="14">
        <v>33710</v>
      </c>
      <c r="B6332" s="15">
        <v>1978.21</v>
      </c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7"/>
    </row>
    <row r="6333" spans="1:15" ht="15">
      <c r="A6333" s="14">
        <v>33709</v>
      </c>
      <c r="B6333" s="15">
        <v>1990.69</v>
      </c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7"/>
    </row>
    <row r="6334" spans="1:15" ht="15">
      <c r="A6334" s="14">
        <v>33708</v>
      </c>
      <c r="B6334" s="15">
        <v>1972.31</v>
      </c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7"/>
    </row>
    <row r="6335" spans="1:15" ht="15">
      <c r="A6335" s="14">
        <v>33707</v>
      </c>
      <c r="B6335" s="15">
        <v>1963.27</v>
      </c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7"/>
    </row>
    <row r="6336" spans="1:15" ht="15">
      <c r="A6336" s="14">
        <v>33704</v>
      </c>
      <c r="B6336" s="15">
        <v>1974.06</v>
      </c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7"/>
    </row>
    <row r="6337" spans="1:15" ht="15">
      <c r="A6337" s="14">
        <v>33703</v>
      </c>
      <c r="B6337" s="15">
        <v>1943.64</v>
      </c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7"/>
    </row>
    <row r="6338" spans="1:15" ht="15">
      <c r="A6338" s="14">
        <v>33702</v>
      </c>
      <c r="B6338" s="15">
        <v>1907.48</v>
      </c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7"/>
    </row>
    <row r="6339" spans="1:15" ht="15">
      <c r="A6339" s="14">
        <v>33701</v>
      </c>
      <c r="B6339" s="15">
        <v>1975.38</v>
      </c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7"/>
    </row>
    <row r="6340" spans="1:15" ht="15">
      <c r="A6340" s="14">
        <v>33700</v>
      </c>
      <c r="B6340" s="15">
        <v>1974.77</v>
      </c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7"/>
    </row>
    <row r="6341" spans="1:15" ht="15">
      <c r="A6341" s="14">
        <v>33697</v>
      </c>
      <c r="B6341" s="15">
        <v>1942.73</v>
      </c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7"/>
    </row>
    <row r="6342" spans="1:15" ht="15">
      <c r="A6342" s="14">
        <v>33696</v>
      </c>
      <c r="B6342" s="15">
        <v>1941.95</v>
      </c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7"/>
    </row>
    <row r="6343" spans="1:15" ht="15">
      <c r="A6343" s="14">
        <v>33695</v>
      </c>
      <c r="B6343" s="15">
        <v>1928.07</v>
      </c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7"/>
    </row>
    <row r="6344" spans="1:15" ht="15">
      <c r="A6344" s="14">
        <v>33694</v>
      </c>
      <c r="B6344" s="15">
        <v>1942.43</v>
      </c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7"/>
    </row>
    <row r="6345" spans="1:15" ht="15">
      <c r="A6345" s="14">
        <v>33693</v>
      </c>
      <c r="B6345" s="15">
        <v>1943.75</v>
      </c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7"/>
    </row>
    <row r="6346" spans="1:15" ht="15">
      <c r="A6346" s="14">
        <v>33690</v>
      </c>
      <c r="B6346" s="15">
        <v>1923.54</v>
      </c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7"/>
    </row>
    <row r="6347" spans="1:15" ht="15">
      <c r="A6347" s="14">
        <v>33689</v>
      </c>
      <c r="B6347" s="15">
        <v>1934.75</v>
      </c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7"/>
    </row>
    <row r="6348" spans="1:15" ht="15">
      <c r="A6348" s="14">
        <v>33688</v>
      </c>
      <c r="B6348" s="15">
        <v>1928.28</v>
      </c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7"/>
    </row>
    <row r="6349" spans="1:15" ht="15">
      <c r="A6349" s="14">
        <v>33687</v>
      </c>
      <c r="B6349" s="15">
        <v>1896.26</v>
      </c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7"/>
    </row>
    <row r="6350" spans="1:15" ht="15">
      <c r="A6350" s="14">
        <v>33686</v>
      </c>
      <c r="B6350" s="15">
        <v>1884.57</v>
      </c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7"/>
    </row>
    <row r="6351" spans="1:15" ht="15">
      <c r="A6351" s="14">
        <v>33683</v>
      </c>
      <c r="B6351" s="15">
        <v>1919.12</v>
      </c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7"/>
    </row>
    <row r="6352" spans="1:15" ht="15">
      <c r="A6352" s="14">
        <v>33682</v>
      </c>
      <c r="B6352" s="15">
        <v>1921.99</v>
      </c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7"/>
    </row>
    <row r="6353" spans="1:15" ht="15">
      <c r="A6353" s="14">
        <v>33681</v>
      </c>
      <c r="B6353" s="15">
        <v>1928.18</v>
      </c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7"/>
    </row>
    <row r="6354" spans="1:15" ht="15">
      <c r="A6354" s="14">
        <v>33680</v>
      </c>
      <c r="B6354" s="15">
        <v>1943.59</v>
      </c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7"/>
    </row>
    <row r="6355" spans="1:15" ht="15">
      <c r="A6355" s="14">
        <v>33679</v>
      </c>
      <c r="B6355" s="15">
        <v>1929.22</v>
      </c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7"/>
    </row>
    <row r="6356" spans="1:15" ht="15">
      <c r="A6356" s="14">
        <v>33676</v>
      </c>
      <c r="B6356" s="15">
        <v>1947.05</v>
      </c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7"/>
    </row>
    <row r="6357" spans="1:15" ht="15">
      <c r="A6357" s="14">
        <v>33675</v>
      </c>
      <c r="B6357" s="15">
        <v>1941.75</v>
      </c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7"/>
    </row>
    <row r="6358" spans="1:15" ht="15">
      <c r="A6358" s="14">
        <v>33674</v>
      </c>
      <c r="B6358" s="15">
        <v>1968.02</v>
      </c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7"/>
    </row>
    <row r="6359" spans="1:15" ht="15">
      <c r="A6359" s="14">
        <v>33673</v>
      </c>
      <c r="B6359" s="15">
        <v>1993.88</v>
      </c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7"/>
    </row>
    <row r="6360" spans="1:15" ht="15">
      <c r="A6360" s="14">
        <v>33672</v>
      </c>
      <c r="B6360" s="15">
        <v>1976.28</v>
      </c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7"/>
    </row>
    <row r="6361" spans="1:15" ht="15">
      <c r="A6361" s="14">
        <v>33669</v>
      </c>
      <c r="B6361" s="15">
        <v>1966.91</v>
      </c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7"/>
    </row>
    <row r="6362" spans="1:15" ht="15">
      <c r="A6362" s="14">
        <v>33668</v>
      </c>
      <c r="B6362" s="15">
        <v>1973.04</v>
      </c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7"/>
    </row>
    <row r="6363" spans="1:15" ht="15">
      <c r="A6363" s="14">
        <v>33667</v>
      </c>
      <c r="B6363" s="15">
        <v>1988.09</v>
      </c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7"/>
    </row>
    <row r="6364" spans="1:15" ht="15">
      <c r="A6364" s="14">
        <v>33666</v>
      </c>
      <c r="B6364" s="15">
        <v>1983.77</v>
      </c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7"/>
    </row>
    <row r="6365" spans="1:15" ht="15">
      <c r="A6365" s="14">
        <v>33665</v>
      </c>
      <c r="B6365" s="15">
        <v>1979.67</v>
      </c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7"/>
    </row>
    <row r="6366" spans="1:15" ht="15">
      <c r="A6366" s="14">
        <v>33662</v>
      </c>
      <c r="B6366" s="15">
        <v>1983.38</v>
      </c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7"/>
    </row>
    <row r="6367" spans="1:15" ht="15">
      <c r="A6367" s="14">
        <v>33661</v>
      </c>
      <c r="B6367" s="15">
        <v>1985.12</v>
      </c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7"/>
    </row>
    <row r="6368" spans="1:15" ht="15">
      <c r="A6368" s="14">
        <v>33660</v>
      </c>
      <c r="B6368" s="15">
        <v>1981.31</v>
      </c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7"/>
    </row>
    <row r="6369" spans="1:15" ht="15">
      <c r="A6369" s="14">
        <v>33659</v>
      </c>
      <c r="B6369" s="15">
        <v>1953.53</v>
      </c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7"/>
    </row>
    <row r="6370" spans="1:15" ht="15">
      <c r="A6370" s="14">
        <v>33658</v>
      </c>
      <c r="B6370" s="15">
        <v>1976.52</v>
      </c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7"/>
    </row>
    <row r="6371" spans="1:15" ht="15">
      <c r="A6371" s="14">
        <v>33655</v>
      </c>
      <c r="B6371" s="15">
        <v>1962.37</v>
      </c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7"/>
    </row>
    <row r="6372" spans="1:15" ht="15">
      <c r="A6372" s="14">
        <v>33654</v>
      </c>
      <c r="B6372" s="15">
        <v>1951.22</v>
      </c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7"/>
    </row>
    <row r="6373" spans="1:15" ht="15">
      <c r="A6373" s="14">
        <v>33653</v>
      </c>
      <c r="B6373" s="15">
        <v>1915.41</v>
      </c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7"/>
    </row>
    <row r="6374" spans="1:15" ht="15">
      <c r="A6374" s="14">
        <v>33652</v>
      </c>
      <c r="B6374" s="15">
        <v>1912.21</v>
      </c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7"/>
    </row>
    <row r="6375" spans="1:15" ht="15">
      <c r="A6375" s="14">
        <v>33651</v>
      </c>
      <c r="B6375" s="15">
        <v>1882.07</v>
      </c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7"/>
    </row>
    <row r="6376" spans="1:15" ht="15">
      <c r="A6376" s="14">
        <v>33648</v>
      </c>
      <c r="B6376" s="15">
        <v>1865.11</v>
      </c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7"/>
    </row>
    <row r="6377" spans="1:15" ht="15">
      <c r="A6377" s="14">
        <v>33647</v>
      </c>
      <c r="B6377" s="15">
        <v>1876.47</v>
      </c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7"/>
    </row>
    <row r="6378" spans="1:15" ht="15">
      <c r="A6378" s="14">
        <v>33646</v>
      </c>
      <c r="B6378" s="15">
        <v>1861.6</v>
      </c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7"/>
    </row>
    <row r="6379" spans="1:15" ht="15">
      <c r="A6379" s="14">
        <v>33645</v>
      </c>
      <c r="B6379" s="15">
        <v>1864.06</v>
      </c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7"/>
    </row>
    <row r="6380" spans="1:15" ht="15">
      <c r="A6380" s="14">
        <v>33644</v>
      </c>
      <c r="B6380" s="15">
        <v>1865.55</v>
      </c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7"/>
    </row>
    <row r="6381" spans="1:15" ht="15">
      <c r="A6381" s="14">
        <v>33641</v>
      </c>
      <c r="B6381" s="15">
        <v>1861.61</v>
      </c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7"/>
    </row>
    <row r="6382" spans="1:15" ht="15">
      <c r="A6382" s="14">
        <v>33640</v>
      </c>
      <c r="B6382" s="15">
        <v>1860.61</v>
      </c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7"/>
    </row>
    <row r="6383" spans="1:15" ht="15">
      <c r="A6383" s="14">
        <v>33639</v>
      </c>
      <c r="B6383" s="15">
        <v>1865.79</v>
      </c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7"/>
    </row>
    <row r="6384" spans="1:15" ht="15">
      <c r="A6384" s="14">
        <v>33638</v>
      </c>
      <c r="B6384" s="15">
        <v>1856.48</v>
      </c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7"/>
    </row>
    <row r="6385" spans="1:15" ht="15">
      <c r="A6385" s="14">
        <v>33637</v>
      </c>
      <c r="B6385" s="15">
        <v>1856.98</v>
      </c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7"/>
    </row>
    <row r="6386" spans="1:15" ht="15">
      <c r="A6386" s="14">
        <v>33634</v>
      </c>
      <c r="B6386" s="15">
        <v>1875.25</v>
      </c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7"/>
    </row>
    <row r="6387" spans="1:15" ht="15">
      <c r="A6387" s="14">
        <v>33633</v>
      </c>
      <c r="B6387" s="15">
        <v>1873.94</v>
      </c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7"/>
    </row>
    <row r="6388" spans="1:15" ht="15">
      <c r="A6388" s="14">
        <v>33632</v>
      </c>
      <c r="B6388" s="15">
        <v>1879.64</v>
      </c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7"/>
    </row>
    <row r="6389" spans="1:15" ht="15">
      <c r="A6389" s="14">
        <v>33631</v>
      </c>
      <c r="B6389" s="15">
        <v>1890.6</v>
      </c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7"/>
    </row>
    <row r="6390" spans="1:15" ht="15">
      <c r="A6390" s="14">
        <v>33630</v>
      </c>
      <c r="B6390" s="15">
        <v>1869.27</v>
      </c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7"/>
    </row>
    <row r="6391" spans="1:15" ht="15">
      <c r="A6391" s="14">
        <v>33627</v>
      </c>
      <c r="B6391" s="15">
        <v>1849.92</v>
      </c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7"/>
    </row>
    <row r="6392" spans="1:15" ht="15">
      <c r="A6392" s="14">
        <v>33626</v>
      </c>
      <c r="B6392" s="15">
        <v>1838.69</v>
      </c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7"/>
    </row>
    <row r="6393" spans="1:15" ht="15">
      <c r="A6393" s="14">
        <v>33625</v>
      </c>
      <c r="B6393" s="15">
        <v>1841.32</v>
      </c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7"/>
    </row>
    <row r="6394" spans="1:15" ht="15">
      <c r="A6394" s="14">
        <v>33624</v>
      </c>
      <c r="B6394" s="15">
        <v>1867.91</v>
      </c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7"/>
    </row>
    <row r="6395" spans="1:15" ht="15">
      <c r="A6395" s="14">
        <v>33623</v>
      </c>
      <c r="B6395" s="15">
        <v>1865.85</v>
      </c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7"/>
    </row>
    <row r="6396" spans="1:15" ht="15">
      <c r="A6396" s="14">
        <v>33620</v>
      </c>
      <c r="B6396" s="15">
        <v>1859.95</v>
      </c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7"/>
    </row>
    <row r="6397" spans="1:15" ht="15">
      <c r="A6397" s="14">
        <v>33619</v>
      </c>
      <c r="B6397" s="15">
        <v>1860.19</v>
      </c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7"/>
    </row>
    <row r="6398" spans="1:15" ht="15">
      <c r="A6398" s="14">
        <v>33618</v>
      </c>
      <c r="B6398" s="15">
        <v>1873.63</v>
      </c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7"/>
    </row>
    <row r="6399" spans="1:15" ht="15">
      <c r="A6399" s="14">
        <v>33617</v>
      </c>
      <c r="B6399" s="15">
        <v>1843.81</v>
      </c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7"/>
    </row>
    <row r="6400" spans="1:15" ht="15">
      <c r="A6400" s="14">
        <v>33616</v>
      </c>
      <c r="B6400" s="15">
        <v>1824.29</v>
      </c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7"/>
    </row>
    <row r="6401" spans="1:15" ht="15">
      <c r="A6401" s="14">
        <v>33613</v>
      </c>
      <c r="B6401" s="15">
        <v>1837.44</v>
      </c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7"/>
    </row>
    <row r="6402" spans="1:15" ht="15">
      <c r="A6402" s="14">
        <v>33612</v>
      </c>
      <c r="B6402" s="15">
        <v>1833.86</v>
      </c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7"/>
    </row>
    <row r="6403" spans="1:15" ht="15">
      <c r="A6403" s="14">
        <v>33611</v>
      </c>
      <c r="B6403" s="15">
        <v>1785.64</v>
      </c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7"/>
    </row>
    <row r="6404" spans="1:15" ht="15">
      <c r="A6404" s="14">
        <v>33610</v>
      </c>
      <c r="B6404" s="15">
        <v>1778.73</v>
      </c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7"/>
    </row>
    <row r="6405" spans="1:15" ht="15">
      <c r="A6405" s="14">
        <v>33609</v>
      </c>
      <c r="B6405" s="15">
        <v>1787.57</v>
      </c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7"/>
    </row>
    <row r="6406" spans="1:15" ht="15">
      <c r="A6406" s="14">
        <v>33606</v>
      </c>
      <c r="B6406" s="15">
        <v>1769.81</v>
      </c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7"/>
    </row>
    <row r="6407" spans="1:15" ht="15">
      <c r="A6407" s="14">
        <v>33605</v>
      </c>
      <c r="B6407" s="15">
        <v>1749.91</v>
      </c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7"/>
    </row>
    <row r="6408" spans="1:15" ht="15">
      <c r="A6408" s="14">
        <v>33603</v>
      </c>
      <c r="B6408" s="15">
        <v>1765.66</v>
      </c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7"/>
    </row>
    <row r="6409" spans="1:15" ht="15">
      <c r="A6409" s="14">
        <v>33602</v>
      </c>
      <c r="B6409" s="15">
        <v>1741.86</v>
      </c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7"/>
    </row>
    <row r="6410" spans="1:15" ht="15">
      <c r="A6410" s="14">
        <v>33599</v>
      </c>
      <c r="B6410" s="15">
        <v>1720.65</v>
      </c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7"/>
    </row>
    <row r="6411" spans="1:15" ht="15">
      <c r="A6411" s="14">
        <v>33598</v>
      </c>
      <c r="B6411" s="15">
        <v>1722.48</v>
      </c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7"/>
    </row>
    <row r="6412" spans="1:15" ht="15">
      <c r="A6412" s="14">
        <v>33596</v>
      </c>
      <c r="B6412" s="15">
        <v>1699.1</v>
      </c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7"/>
    </row>
    <row r="6413" spans="1:15" ht="15">
      <c r="A6413" s="14">
        <v>33595</v>
      </c>
      <c r="B6413" s="15">
        <v>1633.57</v>
      </c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7"/>
    </row>
    <row r="6414" spans="1:15" ht="15">
      <c r="A6414" s="14">
        <v>33592</v>
      </c>
      <c r="B6414" s="15">
        <v>1648.5</v>
      </c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7"/>
    </row>
    <row r="6415" spans="1:15" ht="15">
      <c r="A6415" s="14">
        <v>33591</v>
      </c>
      <c r="B6415" s="15">
        <v>1684.19</v>
      </c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7"/>
    </row>
    <row r="6416" spans="1:15" ht="15">
      <c r="A6416" s="14">
        <v>33590</v>
      </c>
      <c r="B6416" s="15">
        <v>1706.17</v>
      </c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7"/>
    </row>
    <row r="6417" spans="1:15" ht="15">
      <c r="A6417" s="14">
        <v>33589</v>
      </c>
      <c r="B6417" s="15">
        <v>1711.73</v>
      </c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7"/>
    </row>
    <row r="6418" spans="1:15" ht="15">
      <c r="A6418" s="14">
        <v>33588</v>
      </c>
      <c r="B6418" s="15">
        <v>1696.8</v>
      </c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7"/>
    </row>
    <row r="6419" spans="1:15" ht="15">
      <c r="A6419" s="14">
        <v>33585</v>
      </c>
      <c r="B6419" s="15">
        <v>1688.27</v>
      </c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7"/>
    </row>
    <row r="6420" spans="1:15" ht="15">
      <c r="A6420" s="14">
        <v>33584</v>
      </c>
      <c r="B6420" s="15">
        <v>1671.62</v>
      </c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7"/>
    </row>
    <row r="6421" spans="1:15" ht="15">
      <c r="A6421" s="14">
        <v>33583</v>
      </c>
      <c r="B6421" s="15">
        <v>1645.56</v>
      </c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7"/>
    </row>
    <row r="6422" spans="1:15" ht="15">
      <c r="A6422" s="14">
        <v>33582</v>
      </c>
      <c r="B6422" s="15">
        <v>1636.93</v>
      </c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7"/>
    </row>
    <row r="6423" spans="1:15" ht="15">
      <c r="A6423" s="14">
        <v>33581</v>
      </c>
      <c r="B6423" s="15">
        <v>1663.37</v>
      </c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7"/>
    </row>
    <row r="6424" spans="1:15" ht="15">
      <c r="A6424" s="14">
        <v>33578</v>
      </c>
      <c r="B6424" s="15">
        <v>1685.72</v>
      </c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7"/>
    </row>
    <row r="6425" spans="1:15" ht="15">
      <c r="A6425" s="14">
        <v>33577</v>
      </c>
      <c r="B6425" s="15">
        <v>1703.23</v>
      </c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7"/>
    </row>
    <row r="6426" spans="1:15" ht="15">
      <c r="A6426" s="14">
        <v>33576</v>
      </c>
      <c r="B6426" s="15">
        <v>1713.93</v>
      </c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7"/>
    </row>
    <row r="6427" spans="1:15" ht="15">
      <c r="A6427" s="14">
        <v>33575</v>
      </c>
      <c r="B6427" s="15">
        <v>1722.21</v>
      </c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7"/>
    </row>
    <row r="6428" spans="1:15" ht="15">
      <c r="A6428" s="14">
        <v>33574</v>
      </c>
      <c r="B6428" s="15">
        <v>1708.78</v>
      </c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7"/>
    </row>
    <row r="6429" spans="1:15" ht="15">
      <c r="A6429" s="14">
        <v>33571</v>
      </c>
      <c r="B6429" s="15">
        <v>1739.7</v>
      </c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7"/>
    </row>
    <row r="6430" spans="1:15" ht="15">
      <c r="A6430" s="14">
        <v>33570</v>
      </c>
      <c r="B6430" s="15">
        <v>1754.88</v>
      </c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7"/>
    </row>
    <row r="6431" spans="1:15" ht="15">
      <c r="A6431" s="14">
        <v>33569</v>
      </c>
      <c r="B6431" s="15">
        <v>1757.86</v>
      </c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7"/>
    </row>
    <row r="6432" spans="1:15" ht="15">
      <c r="A6432" s="14">
        <v>33568</v>
      </c>
      <c r="B6432" s="15">
        <v>1768.97</v>
      </c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7"/>
    </row>
    <row r="6433" spans="1:15" ht="15">
      <c r="A6433" s="14">
        <v>33567</v>
      </c>
      <c r="B6433" s="15">
        <v>1743.25</v>
      </c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7"/>
    </row>
    <row r="6434" spans="1:15" ht="15">
      <c r="A6434" s="14">
        <v>33564</v>
      </c>
      <c r="B6434" s="15">
        <v>1741.28</v>
      </c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7"/>
    </row>
    <row r="6435" spans="1:15" ht="15">
      <c r="A6435" s="14">
        <v>33563</v>
      </c>
      <c r="B6435" s="15">
        <v>1766.02</v>
      </c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7"/>
    </row>
    <row r="6436" spans="1:15" ht="15">
      <c r="A6436" s="14">
        <v>33562</v>
      </c>
      <c r="B6436" s="15">
        <v>1763.49</v>
      </c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7"/>
    </row>
    <row r="6437" spans="1:15" ht="15">
      <c r="A6437" s="14">
        <v>33561</v>
      </c>
      <c r="B6437" s="15">
        <v>1765.09</v>
      </c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7"/>
    </row>
    <row r="6438" spans="1:15" ht="15">
      <c r="A6438" s="14">
        <v>33560</v>
      </c>
      <c r="B6438" s="15">
        <v>1808.27</v>
      </c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7"/>
    </row>
    <row r="6439" spans="1:15" ht="15">
      <c r="A6439" s="14">
        <v>33557</v>
      </c>
      <c r="B6439" s="15">
        <v>1863.2</v>
      </c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7"/>
    </row>
    <row r="6440" spans="1:15" ht="15">
      <c r="A6440" s="14">
        <v>33556</v>
      </c>
      <c r="B6440" s="15">
        <v>1868.53</v>
      </c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7"/>
    </row>
    <row r="6441" spans="1:15" ht="15">
      <c r="A6441" s="14">
        <v>33555</v>
      </c>
      <c r="B6441" s="15">
        <v>1846.79</v>
      </c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7"/>
    </row>
    <row r="6442" spans="1:15" ht="15">
      <c r="A6442" s="14">
        <v>33554</v>
      </c>
      <c r="B6442" s="15">
        <v>1858.44</v>
      </c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7"/>
    </row>
    <row r="6443" spans="1:15" ht="15">
      <c r="A6443" s="14">
        <v>33550</v>
      </c>
      <c r="B6443" s="15">
        <v>1857.55</v>
      </c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7"/>
    </row>
    <row r="6444" spans="1:15" ht="15">
      <c r="A6444" s="14">
        <v>33549</v>
      </c>
      <c r="B6444" s="15">
        <v>1838.57</v>
      </c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7"/>
    </row>
    <row r="6445" spans="1:15" ht="15">
      <c r="A6445" s="14">
        <v>33548</v>
      </c>
      <c r="B6445" s="15">
        <v>1836.06</v>
      </c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7"/>
    </row>
    <row r="6446" spans="1:15" ht="15">
      <c r="A6446" s="14">
        <v>33547</v>
      </c>
      <c r="B6446" s="15">
        <v>1846.91</v>
      </c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7"/>
    </row>
    <row r="6447" spans="1:15" ht="15">
      <c r="A6447" s="14">
        <v>33546</v>
      </c>
      <c r="B6447" s="15">
        <v>1841.51</v>
      </c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7"/>
    </row>
    <row r="6448" spans="1:15" ht="15">
      <c r="A6448" s="14">
        <v>33542</v>
      </c>
      <c r="B6448" s="15">
        <v>1856.67</v>
      </c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7"/>
    </row>
    <row r="6449" spans="1:15" ht="15">
      <c r="A6449" s="14">
        <v>33541</v>
      </c>
      <c r="B6449" s="15">
        <v>1861.8</v>
      </c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7"/>
    </row>
    <row r="6450" spans="1:15" ht="15">
      <c r="A6450" s="14">
        <v>33540</v>
      </c>
      <c r="B6450" s="15">
        <v>1853.5</v>
      </c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7"/>
    </row>
    <row r="6451" spans="1:15" ht="15">
      <c r="A6451" s="14">
        <v>33539</v>
      </c>
      <c r="B6451" s="15">
        <v>1852.07</v>
      </c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7"/>
    </row>
    <row r="6452" spans="1:15" ht="15">
      <c r="A6452" s="14">
        <v>33536</v>
      </c>
      <c r="B6452" s="15">
        <v>1834.8</v>
      </c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7"/>
    </row>
    <row r="6453" spans="1:15" ht="15">
      <c r="A6453" s="14">
        <v>33535</v>
      </c>
      <c r="B6453" s="15">
        <v>1831.61</v>
      </c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7"/>
    </row>
    <row r="6454" spans="1:15" ht="15">
      <c r="A6454" s="14">
        <v>33534</v>
      </c>
      <c r="B6454" s="15">
        <v>1830.36</v>
      </c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7"/>
    </row>
    <row r="6455" spans="1:15" ht="15">
      <c r="A6455" s="14">
        <v>33533</v>
      </c>
      <c r="B6455" s="15">
        <v>1836.79</v>
      </c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7"/>
    </row>
    <row r="6456" spans="1:15" ht="15">
      <c r="A6456" s="14">
        <v>33532</v>
      </c>
      <c r="B6456" s="15">
        <v>1845.97</v>
      </c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7"/>
    </row>
    <row r="6457" spans="1:15" ht="15">
      <c r="A6457" s="14">
        <v>33529</v>
      </c>
      <c r="B6457" s="15">
        <v>1864.2</v>
      </c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7"/>
    </row>
    <row r="6458" spans="1:15" ht="15">
      <c r="A6458" s="14">
        <v>33528</v>
      </c>
      <c r="B6458" s="15">
        <v>1855.47</v>
      </c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7"/>
    </row>
    <row r="6459" spans="1:15" ht="15">
      <c r="A6459" s="14">
        <v>33527</v>
      </c>
      <c r="B6459" s="15">
        <v>1863.4</v>
      </c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7"/>
    </row>
    <row r="6460" spans="1:15" ht="15">
      <c r="A6460" s="14">
        <v>33526</v>
      </c>
      <c r="B6460" s="15">
        <v>1856.89</v>
      </c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7"/>
    </row>
    <row r="6461" spans="1:15" ht="15">
      <c r="A6461" s="14">
        <v>33525</v>
      </c>
      <c r="B6461" s="15">
        <v>1833.38</v>
      </c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7"/>
    </row>
    <row r="6462" spans="1:15" ht="15">
      <c r="A6462" s="14">
        <v>33522</v>
      </c>
      <c r="B6462" s="15">
        <v>1833.82</v>
      </c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7"/>
    </row>
    <row r="6463" spans="1:15" ht="15">
      <c r="A6463" s="14">
        <v>33521</v>
      </c>
      <c r="B6463" s="15">
        <v>1843.64</v>
      </c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7"/>
    </row>
    <row r="6464" spans="1:15" ht="15">
      <c r="A6464" s="14">
        <v>33520</v>
      </c>
      <c r="B6464" s="15">
        <v>1843.43</v>
      </c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7"/>
    </row>
    <row r="6465" spans="1:15" ht="15">
      <c r="A6465" s="14">
        <v>33519</v>
      </c>
      <c r="B6465" s="15">
        <v>1848.11</v>
      </c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7"/>
    </row>
    <row r="6466" spans="1:15" ht="15">
      <c r="A6466" s="14">
        <v>33518</v>
      </c>
      <c r="B6466" s="15">
        <v>1843.58</v>
      </c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7"/>
    </row>
    <row r="6467" spans="1:15" ht="15">
      <c r="A6467" s="14">
        <v>33515</v>
      </c>
      <c r="B6467" s="15">
        <v>1851.91</v>
      </c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7"/>
    </row>
    <row r="6468" spans="1:15" ht="15">
      <c r="A6468" s="14">
        <v>33514</v>
      </c>
      <c r="B6468" s="15">
        <v>1867.11</v>
      </c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7"/>
    </row>
    <row r="6469" spans="1:15" ht="15">
      <c r="A6469" s="14">
        <v>33513</v>
      </c>
      <c r="B6469" s="15">
        <v>1878.25</v>
      </c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7"/>
    </row>
    <row r="6470" spans="1:15" ht="15">
      <c r="A6470" s="14">
        <v>33512</v>
      </c>
      <c r="B6470" s="15">
        <v>1887.37</v>
      </c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7"/>
    </row>
    <row r="6471" spans="1:15" ht="15">
      <c r="A6471" s="14">
        <v>33511</v>
      </c>
      <c r="B6471" s="15">
        <v>1880.59</v>
      </c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7"/>
    </row>
    <row r="6472" spans="1:15" ht="15">
      <c r="A6472" s="14">
        <v>33508</v>
      </c>
      <c r="B6472" s="15">
        <v>1883.8</v>
      </c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7"/>
    </row>
    <row r="6473" spans="1:15" ht="15">
      <c r="A6473" s="14">
        <v>33507</v>
      </c>
      <c r="B6473" s="15">
        <v>1876.49</v>
      </c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7"/>
    </row>
    <row r="6474" spans="1:15" ht="15">
      <c r="A6474" s="14">
        <v>33506</v>
      </c>
      <c r="B6474" s="15">
        <v>1877.93</v>
      </c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7"/>
    </row>
    <row r="6475" spans="1:15" ht="15">
      <c r="A6475" s="14">
        <v>33505</v>
      </c>
      <c r="B6475" s="15">
        <v>1885.23</v>
      </c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7"/>
    </row>
    <row r="6476" spans="1:15" ht="15">
      <c r="A6476" s="14">
        <v>33504</v>
      </c>
      <c r="B6476" s="15">
        <v>1888.35</v>
      </c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7"/>
    </row>
    <row r="6477" spans="1:15" ht="15">
      <c r="A6477" s="14">
        <v>33501</v>
      </c>
      <c r="B6477" s="15">
        <v>1885.49</v>
      </c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7"/>
    </row>
    <row r="6478" spans="1:15" ht="15">
      <c r="A6478" s="14">
        <v>33500</v>
      </c>
      <c r="B6478" s="15">
        <v>1880.36</v>
      </c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7"/>
    </row>
    <row r="6479" spans="1:15" ht="15">
      <c r="A6479" s="14">
        <v>33499</v>
      </c>
      <c r="B6479" s="15">
        <v>1869.41</v>
      </c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7"/>
    </row>
    <row r="6480" spans="1:15" ht="15">
      <c r="A6480" s="14">
        <v>33498</v>
      </c>
      <c r="B6480" s="15">
        <v>1878.42</v>
      </c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7"/>
    </row>
    <row r="6481" spans="1:15" ht="15">
      <c r="A6481" s="14">
        <v>33497</v>
      </c>
      <c r="B6481" s="15">
        <v>1878.26</v>
      </c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7"/>
    </row>
    <row r="6482" spans="1:15" ht="15">
      <c r="A6482" s="14">
        <v>33494</v>
      </c>
      <c r="B6482" s="15">
        <v>1876.19</v>
      </c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7"/>
    </row>
    <row r="6483" spans="1:15" ht="15">
      <c r="A6483" s="14">
        <v>33493</v>
      </c>
      <c r="B6483" s="15">
        <v>1861.17</v>
      </c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7"/>
    </row>
    <row r="6484" spans="1:15" ht="15">
      <c r="A6484" s="14">
        <v>33492</v>
      </c>
      <c r="B6484" s="15">
        <v>1842.56</v>
      </c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7"/>
    </row>
    <row r="6485" spans="1:15" ht="15">
      <c r="A6485" s="14">
        <v>33491</v>
      </c>
      <c r="B6485" s="15">
        <v>1840.47</v>
      </c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7"/>
    </row>
    <row r="6486" spans="1:15" ht="15">
      <c r="A6486" s="14">
        <v>33490</v>
      </c>
      <c r="B6486" s="15">
        <v>1855.88</v>
      </c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7"/>
    </row>
    <row r="6487" spans="1:15" ht="15">
      <c r="A6487" s="14">
        <v>33487</v>
      </c>
      <c r="B6487" s="15">
        <v>1860.39</v>
      </c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7"/>
    </row>
    <row r="6488" spans="1:15" ht="15">
      <c r="A6488" s="14">
        <v>33486</v>
      </c>
      <c r="B6488" s="15">
        <v>1868.67</v>
      </c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7"/>
    </row>
    <row r="6489" spans="1:15" ht="15">
      <c r="A6489" s="14">
        <v>33485</v>
      </c>
      <c r="B6489" s="15">
        <v>1860.82</v>
      </c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7"/>
    </row>
    <row r="6490" spans="1:15" ht="15">
      <c r="A6490" s="14">
        <v>33484</v>
      </c>
      <c r="B6490" s="15">
        <v>1873.18</v>
      </c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7"/>
    </row>
    <row r="6491" spans="1:15" ht="15">
      <c r="A6491" s="14">
        <v>33483</v>
      </c>
      <c r="B6491" s="15">
        <v>1863.52</v>
      </c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7"/>
    </row>
    <row r="6492" spans="1:15" ht="15">
      <c r="A6492" s="14">
        <v>33480</v>
      </c>
      <c r="B6492" s="15">
        <v>1864.26</v>
      </c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7"/>
    </row>
    <row r="6493" spans="1:15" ht="15">
      <c r="A6493" s="14">
        <v>33479</v>
      </c>
      <c r="B6493" s="15">
        <v>1857.74</v>
      </c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7"/>
    </row>
    <row r="6494" spans="1:15" ht="15">
      <c r="A6494" s="14">
        <v>33478</v>
      </c>
      <c r="B6494" s="15">
        <v>1851.83</v>
      </c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7"/>
    </row>
    <row r="6495" spans="1:15" ht="15">
      <c r="A6495" s="14">
        <v>33477</v>
      </c>
      <c r="B6495" s="15">
        <v>1849.67</v>
      </c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7"/>
    </row>
    <row r="6496" spans="1:15" ht="15">
      <c r="A6496" s="14">
        <v>33476</v>
      </c>
      <c r="B6496" s="15">
        <v>1853.38</v>
      </c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7"/>
    </row>
    <row r="6497" spans="1:15" ht="15">
      <c r="A6497" s="14">
        <v>33473</v>
      </c>
      <c r="B6497" s="15">
        <v>1833.45</v>
      </c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7"/>
    </row>
    <row r="6498" spans="1:15" ht="15">
      <c r="A6498" s="14">
        <v>33472</v>
      </c>
      <c r="B6498" s="15">
        <v>1819.13</v>
      </c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7"/>
    </row>
    <row r="6499" spans="1:15" ht="15">
      <c r="A6499" s="14">
        <v>33471</v>
      </c>
      <c r="B6499" s="15">
        <v>1792.87</v>
      </c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7"/>
    </row>
    <row r="6500" spans="1:15" ht="15">
      <c r="A6500" s="14">
        <v>33470</v>
      </c>
      <c r="B6500" s="15">
        <v>1725.57</v>
      </c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7"/>
    </row>
    <row r="6501" spans="1:15" ht="15">
      <c r="A6501" s="14">
        <v>33469</v>
      </c>
      <c r="B6501" s="15">
        <v>1687.54</v>
      </c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7"/>
    </row>
    <row r="6502" spans="1:15" ht="15">
      <c r="A6502" s="14">
        <v>33464</v>
      </c>
      <c r="B6502" s="15">
        <v>1820.31</v>
      </c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7"/>
    </row>
    <row r="6503" spans="1:15" ht="15">
      <c r="A6503" s="14">
        <v>33463</v>
      </c>
      <c r="B6503" s="15">
        <v>1808.84</v>
      </c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7"/>
    </row>
    <row r="6504" spans="1:15" ht="15">
      <c r="A6504" s="14">
        <v>33462</v>
      </c>
      <c r="B6504" s="15">
        <v>1780.38</v>
      </c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7"/>
    </row>
    <row r="6505" spans="1:15" ht="15">
      <c r="A6505" s="14">
        <v>33459</v>
      </c>
      <c r="B6505" s="15">
        <v>1783.54</v>
      </c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7"/>
    </row>
    <row r="6506" spans="1:15" ht="15">
      <c r="A6506" s="14">
        <v>33458</v>
      </c>
      <c r="B6506" s="15">
        <v>1789.5</v>
      </c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7"/>
    </row>
    <row r="6507" spans="1:15" ht="15">
      <c r="A6507" s="14">
        <v>33457</v>
      </c>
      <c r="B6507" s="15">
        <v>1782.44</v>
      </c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7"/>
    </row>
    <row r="6508" spans="1:15" ht="15">
      <c r="A6508" s="14">
        <v>33456</v>
      </c>
      <c r="B6508" s="15">
        <v>1759.53</v>
      </c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7"/>
    </row>
    <row r="6509" spans="1:15" ht="15">
      <c r="A6509" s="14">
        <v>33455</v>
      </c>
      <c r="B6509" s="15">
        <v>1764.31</v>
      </c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7"/>
    </row>
    <row r="6510" spans="1:15" ht="15">
      <c r="A6510" s="14">
        <v>33452</v>
      </c>
      <c r="B6510" s="15">
        <v>1772.13</v>
      </c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7"/>
    </row>
    <row r="6511" spans="1:15" ht="15">
      <c r="A6511" s="14">
        <v>33451</v>
      </c>
      <c r="B6511" s="15">
        <v>1766.81</v>
      </c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7"/>
    </row>
    <row r="6512" spans="1:15" ht="15">
      <c r="A6512" s="14">
        <v>33450</v>
      </c>
      <c r="B6512" s="15">
        <v>1754.73</v>
      </c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7"/>
    </row>
    <row r="6513" spans="1:15" ht="15">
      <c r="A6513" s="14">
        <v>33449</v>
      </c>
      <c r="B6513" s="15">
        <v>1757.9</v>
      </c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7"/>
    </row>
    <row r="6514" spans="1:15" ht="15">
      <c r="A6514" s="14">
        <v>33448</v>
      </c>
      <c r="B6514" s="15">
        <v>1767.66</v>
      </c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7"/>
    </row>
    <row r="6515" spans="1:15" ht="15">
      <c r="A6515" s="14">
        <v>33445</v>
      </c>
      <c r="B6515" s="15">
        <v>1767.66</v>
      </c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7"/>
    </row>
    <row r="6516" spans="1:15" ht="15">
      <c r="A6516" s="14">
        <v>33444</v>
      </c>
      <c r="B6516" s="15">
        <v>1780.01</v>
      </c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7"/>
    </row>
    <row r="6517" spans="1:15" ht="15">
      <c r="A6517" s="14">
        <v>33443</v>
      </c>
      <c r="B6517" s="15">
        <v>1778.07</v>
      </c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7"/>
    </row>
    <row r="6518" spans="1:15" ht="15">
      <c r="A6518" s="14">
        <v>33442</v>
      </c>
      <c r="B6518" s="15">
        <v>1768.93</v>
      </c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7"/>
    </row>
    <row r="6519" spans="1:15" ht="15">
      <c r="A6519" s="14">
        <v>33441</v>
      </c>
      <c r="B6519" s="15">
        <v>1762.78</v>
      </c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7"/>
    </row>
    <row r="6520" spans="1:15" ht="15">
      <c r="A6520" s="14">
        <v>33438</v>
      </c>
      <c r="B6520" s="15">
        <v>1763.54</v>
      </c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7"/>
    </row>
    <row r="6521" spans="1:15" ht="15">
      <c r="A6521" s="14">
        <v>33436</v>
      </c>
      <c r="B6521" s="15">
        <v>1758.11</v>
      </c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7"/>
    </row>
    <row r="6522" spans="1:15" ht="15">
      <c r="A6522" s="14">
        <v>33435</v>
      </c>
      <c r="B6522" s="15">
        <v>1755.51</v>
      </c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7"/>
    </row>
    <row r="6523" spans="1:15" ht="15">
      <c r="A6523" s="14">
        <v>33434</v>
      </c>
      <c r="B6523" s="15">
        <v>1759.77</v>
      </c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7"/>
    </row>
    <row r="6524" spans="1:15" ht="15">
      <c r="A6524" s="14">
        <v>33431</v>
      </c>
      <c r="B6524" s="15">
        <v>1754.29</v>
      </c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7"/>
    </row>
    <row r="6525" spans="1:15" ht="15">
      <c r="A6525" s="14">
        <v>33430</v>
      </c>
      <c r="B6525" s="15">
        <v>1754.03</v>
      </c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7"/>
    </row>
    <row r="6526" spans="1:15" ht="15">
      <c r="A6526" s="14">
        <v>33429</v>
      </c>
      <c r="B6526" s="15">
        <v>1757.38</v>
      </c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7"/>
    </row>
    <row r="6527" spans="1:15" ht="15">
      <c r="A6527" s="14">
        <v>33428</v>
      </c>
      <c r="B6527" s="15">
        <v>1734.45</v>
      </c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7"/>
    </row>
    <row r="6528" spans="1:15" ht="15">
      <c r="A6528" s="14">
        <v>33427</v>
      </c>
      <c r="B6528" s="15">
        <v>1714.3</v>
      </c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7"/>
    </row>
    <row r="6529" spans="1:15" ht="15">
      <c r="A6529" s="14">
        <v>33424</v>
      </c>
      <c r="B6529" s="15">
        <v>1723.14</v>
      </c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7"/>
    </row>
    <row r="6530" spans="1:15" ht="15">
      <c r="A6530" s="14">
        <v>33423</v>
      </c>
      <c r="B6530" s="15">
        <v>1708.05</v>
      </c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7"/>
    </row>
    <row r="6531" spans="1:15" ht="15">
      <c r="A6531" s="14">
        <v>33422</v>
      </c>
      <c r="B6531" s="15">
        <v>1718.02</v>
      </c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7"/>
    </row>
    <row r="6532" spans="1:15" ht="15">
      <c r="A6532" s="14">
        <v>33421</v>
      </c>
      <c r="B6532" s="15">
        <v>1750.47</v>
      </c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7"/>
    </row>
    <row r="6533" spans="1:15" ht="15">
      <c r="A6533" s="14">
        <v>33420</v>
      </c>
      <c r="B6533" s="15">
        <v>1772.81</v>
      </c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7"/>
    </row>
    <row r="6534" spans="1:15" ht="15">
      <c r="A6534" s="14">
        <v>33417</v>
      </c>
      <c r="B6534" s="15">
        <v>1747.62</v>
      </c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7"/>
    </row>
    <row r="6535" spans="1:15" ht="15">
      <c r="A6535" s="14">
        <v>33416</v>
      </c>
      <c r="B6535" s="15">
        <v>1767.99</v>
      </c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7"/>
    </row>
    <row r="6536" spans="1:15" ht="15">
      <c r="A6536" s="14">
        <v>33415</v>
      </c>
      <c r="B6536" s="15">
        <v>1760.52</v>
      </c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7"/>
    </row>
    <row r="6537" spans="1:15" ht="15">
      <c r="A6537" s="14">
        <v>33414</v>
      </c>
      <c r="B6537" s="15">
        <v>1775.53</v>
      </c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7"/>
    </row>
    <row r="6538" spans="1:15" ht="15">
      <c r="A6538" s="14">
        <v>33413</v>
      </c>
      <c r="B6538" s="15">
        <v>1775.63</v>
      </c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7"/>
    </row>
    <row r="6539" spans="1:15" ht="15">
      <c r="A6539" s="14">
        <v>33410</v>
      </c>
      <c r="B6539" s="15">
        <v>1806.63</v>
      </c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7"/>
    </row>
    <row r="6540" spans="1:15" ht="15">
      <c r="A6540" s="14">
        <v>33409</v>
      </c>
      <c r="B6540" s="15">
        <v>1793.65</v>
      </c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7"/>
    </row>
    <row r="6541" spans="1:15" ht="15">
      <c r="A6541" s="14">
        <v>33408</v>
      </c>
      <c r="B6541" s="15">
        <v>1798.19</v>
      </c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7"/>
    </row>
    <row r="6542" spans="1:15" ht="15">
      <c r="A6542" s="14">
        <v>33407</v>
      </c>
      <c r="B6542" s="15">
        <v>1830.63</v>
      </c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7"/>
    </row>
    <row r="6543" spans="1:15" ht="15">
      <c r="A6543" s="14">
        <v>33406</v>
      </c>
      <c r="B6543" s="15">
        <v>1844.85</v>
      </c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7"/>
    </row>
    <row r="6544" spans="1:15" ht="15">
      <c r="A6544" s="14">
        <v>33403</v>
      </c>
      <c r="B6544" s="15">
        <v>1858.17</v>
      </c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7"/>
    </row>
    <row r="6545" spans="1:15" ht="15">
      <c r="A6545" s="14">
        <v>33402</v>
      </c>
      <c r="B6545" s="15">
        <v>1847.24</v>
      </c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7"/>
    </row>
    <row r="6546" spans="1:15" ht="15">
      <c r="A6546" s="14">
        <v>33401</v>
      </c>
      <c r="B6546" s="15">
        <v>1849.11</v>
      </c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7"/>
    </row>
    <row r="6547" spans="1:15" ht="15">
      <c r="A6547" s="14">
        <v>33400</v>
      </c>
      <c r="B6547" s="15">
        <v>1874.81</v>
      </c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7"/>
    </row>
    <row r="6548" spans="1:15" ht="15">
      <c r="A6548" s="14">
        <v>33399</v>
      </c>
      <c r="B6548" s="15">
        <v>1846.25</v>
      </c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7"/>
    </row>
    <row r="6549" spans="1:15" ht="15">
      <c r="A6549" s="14">
        <v>33396</v>
      </c>
      <c r="B6549" s="15">
        <v>1852.51</v>
      </c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7"/>
    </row>
    <row r="6550" spans="1:15" ht="15">
      <c r="A6550" s="14">
        <v>33395</v>
      </c>
      <c r="B6550" s="15">
        <v>1863.92</v>
      </c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7"/>
    </row>
    <row r="6551" spans="1:15" ht="15">
      <c r="A6551" s="14">
        <v>33394</v>
      </c>
      <c r="B6551" s="15">
        <v>1862.92</v>
      </c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7"/>
    </row>
    <row r="6552" spans="1:15" ht="15">
      <c r="A6552" s="14">
        <v>33393</v>
      </c>
      <c r="B6552" s="15">
        <v>1851.29</v>
      </c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7"/>
    </row>
    <row r="6553" spans="1:15" ht="15">
      <c r="A6553" s="14">
        <v>33392</v>
      </c>
      <c r="B6553" s="15">
        <v>1865.66</v>
      </c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7"/>
    </row>
    <row r="6554" spans="1:15" ht="15">
      <c r="A6554" s="14">
        <v>33389</v>
      </c>
      <c r="B6554" s="15">
        <v>1861.78</v>
      </c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7"/>
    </row>
    <row r="6555" spans="1:15" ht="15">
      <c r="A6555" s="14">
        <v>33388</v>
      </c>
      <c r="B6555" s="15">
        <v>1837.09</v>
      </c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7"/>
    </row>
    <row r="6556" spans="1:15" ht="15">
      <c r="A6556" s="14">
        <v>33387</v>
      </c>
      <c r="B6556" s="15">
        <v>1825.16</v>
      </c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7"/>
    </row>
    <row r="6557" spans="1:15" ht="15">
      <c r="A6557" s="14">
        <v>33386</v>
      </c>
      <c r="B6557" s="15">
        <v>1807.81</v>
      </c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7"/>
    </row>
    <row r="6558" spans="1:15" ht="15">
      <c r="A6558" s="14">
        <v>33385</v>
      </c>
      <c r="B6558" s="15">
        <v>1798.92</v>
      </c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7"/>
    </row>
    <row r="6559" spans="1:15" ht="15">
      <c r="A6559" s="14">
        <v>33382</v>
      </c>
      <c r="B6559" s="15">
        <v>1804.83</v>
      </c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7"/>
    </row>
    <row r="6560" spans="1:15" ht="15">
      <c r="A6560" s="14">
        <v>33381</v>
      </c>
      <c r="B6560" s="15">
        <v>1813.71</v>
      </c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7"/>
    </row>
    <row r="6561" spans="1:15" ht="15">
      <c r="A6561" s="14">
        <v>33380</v>
      </c>
      <c r="B6561" s="15">
        <v>1831.13</v>
      </c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7"/>
    </row>
    <row r="6562" spans="1:15" ht="15">
      <c r="A6562" s="14">
        <v>33379</v>
      </c>
      <c r="B6562" s="15">
        <v>1833.09</v>
      </c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7"/>
    </row>
    <row r="6563" spans="1:15" ht="15">
      <c r="A6563" s="14">
        <v>33375</v>
      </c>
      <c r="B6563" s="15">
        <v>1826.96</v>
      </c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7"/>
    </row>
    <row r="6564" spans="1:15" ht="15">
      <c r="A6564" s="14">
        <v>33374</v>
      </c>
      <c r="B6564" s="15">
        <v>1826.31</v>
      </c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7"/>
    </row>
    <row r="6565" spans="1:15" ht="15">
      <c r="A6565" s="14">
        <v>33373</v>
      </c>
      <c r="B6565" s="15">
        <v>1802.63</v>
      </c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7"/>
    </row>
    <row r="6566" spans="1:15" ht="15">
      <c r="A6566" s="14">
        <v>33372</v>
      </c>
      <c r="B6566" s="15">
        <v>1805.57</v>
      </c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7"/>
    </row>
    <row r="6567" spans="1:15" ht="15">
      <c r="A6567" s="14">
        <v>33371</v>
      </c>
      <c r="B6567" s="15">
        <v>1834.45</v>
      </c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7"/>
    </row>
    <row r="6568" spans="1:15" ht="15">
      <c r="A6568" s="14">
        <v>33368</v>
      </c>
      <c r="B6568" s="15">
        <v>1850.27</v>
      </c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7"/>
    </row>
    <row r="6569" spans="1:15" ht="15">
      <c r="A6569" s="14">
        <v>33365</v>
      </c>
      <c r="B6569" s="15">
        <v>1830.18</v>
      </c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7"/>
    </row>
    <row r="6570" spans="1:15" ht="15">
      <c r="A6570" s="14">
        <v>33364</v>
      </c>
      <c r="B6570" s="15">
        <v>1828.77</v>
      </c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7"/>
    </row>
    <row r="6571" spans="1:15" ht="15">
      <c r="A6571" s="14">
        <v>33361</v>
      </c>
      <c r="B6571" s="15">
        <v>1832.31</v>
      </c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7"/>
    </row>
    <row r="6572" spans="1:15" ht="15">
      <c r="A6572" s="14">
        <v>33360</v>
      </c>
      <c r="B6572" s="15">
        <v>1824.23</v>
      </c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7"/>
    </row>
    <row r="6573" spans="1:15" ht="15">
      <c r="A6573" s="14">
        <v>33358</v>
      </c>
      <c r="B6573" s="15">
        <v>1779.18</v>
      </c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7"/>
    </row>
    <row r="6574" spans="1:15" ht="15">
      <c r="A6574" s="14">
        <v>33357</v>
      </c>
      <c r="B6574" s="15">
        <v>1797.35</v>
      </c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7"/>
    </row>
    <row r="6575" spans="1:15" ht="15">
      <c r="A6575" s="14">
        <v>33354</v>
      </c>
      <c r="B6575" s="15">
        <v>1774.67</v>
      </c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7"/>
    </row>
    <row r="6576" spans="1:15" ht="15">
      <c r="A6576" s="14">
        <v>33353</v>
      </c>
      <c r="B6576" s="15">
        <v>1777.01</v>
      </c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7"/>
    </row>
    <row r="6577" spans="1:15" ht="15">
      <c r="A6577" s="14">
        <v>33352</v>
      </c>
      <c r="B6577" s="15">
        <v>1782.03</v>
      </c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7"/>
    </row>
    <row r="6578" spans="1:15" ht="15">
      <c r="A6578" s="14">
        <v>33351</v>
      </c>
      <c r="B6578" s="15">
        <v>1781.83</v>
      </c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7"/>
    </row>
    <row r="6579" spans="1:15" ht="15">
      <c r="A6579" s="14">
        <v>33350</v>
      </c>
      <c r="B6579" s="15">
        <v>1767.2</v>
      </c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7"/>
    </row>
    <row r="6580" spans="1:15" ht="15">
      <c r="A6580" s="14">
        <v>33347</v>
      </c>
      <c r="B6580" s="15">
        <v>1791.12</v>
      </c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7"/>
    </row>
    <row r="6581" spans="1:15" ht="15">
      <c r="A6581" s="14">
        <v>33346</v>
      </c>
      <c r="B6581" s="15">
        <v>1815.74</v>
      </c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7"/>
    </row>
    <row r="6582" spans="1:15" ht="15">
      <c r="A6582" s="14">
        <v>33345</v>
      </c>
      <c r="B6582" s="15">
        <v>1829.45</v>
      </c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7"/>
    </row>
    <row r="6583" spans="1:15" ht="15">
      <c r="A6583" s="14">
        <v>33344</v>
      </c>
      <c r="B6583" s="15">
        <v>1802.91</v>
      </c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7"/>
    </row>
    <row r="6584" spans="1:15" ht="15">
      <c r="A6584" s="14">
        <v>33343</v>
      </c>
      <c r="B6584" s="15">
        <v>1822.35</v>
      </c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7"/>
    </row>
    <row r="6585" spans="1:15" ht="15">
      <c r="A6585" s="14">
        <v>33340</v>
      </c>
      <c r="B6585" s="15">
        <v>1821.43</v>
      </c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7"/>
    </row>
    <row r="6586" spans="1:15" ht="15">
      <c r="A6586" s="14">
        <v>33339</v>
      </c>
      <c r="B6586" s="15">
        <v>1825.6</v>
      </c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7"/>
    </row>
    <row r="6587" spans="1:15" ht="15">
      <c r="A6587" s="14">
        <v>33338</v>
      </c>
      <c r="B6587" s="15">
        <v>1816.92</v>
      </c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7"/>
    </row>
    <row r="6588" spans="1:15" ht="15">
      <c r="A6588" s="14">
        <v>33337</v>
      </c>
      <c r="B6588" s="15">
        <v>1845.96</v>
      </c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7"/>
    </row>
    <row r="6589" spans="1:15" ht="15">
      <c r="A6589" s="14">
        <v>33336</v>
      </c>
      <c r="B6589" s="15">
        <v>1847.57</v>
      </c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7"/>
    </row>
    <row r="6590" spans="1:15" ht="15">
      <c r="A6590" s="14">
        <v>33333</v>
      </c>
      <c r="B6590" s="15">
        <v>1851.71</v>
      </c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7"/>
    </row>
    <row r="6591" spans="1:15" ht="15">
      <c r="A6591" s="14">
        <v>33332</v>
      </c>
      <c r="B6591" s="15">
        <v>1836.21</v>
      </c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7"/>
    </row>
    <row r="6592" spans="1:15" ht="15">
      <c r="A6592" s="14">
        <v>33331</v>
      </c>
      <c r="B6592" s="15">
        <v>1851.89</v>
      </c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7"/>
    </row>
    <row r="6593" spans="1:15" ht="15">
      <c r="A6593" s="14">
        <v>33330</v>
      </c>
      <c r="B6593" s="15">
        <v>1827.1</v>
      </c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7"/>
    </row>
    <row r="6594" spans="1:15" ht="15">
      <c r="A6594" s="14">
        <v>33325</v>
      </c>
      <c r="B6594" s="15">
        <v>1816.36</v>
      </c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7"/>
    </row>
    <row r="6595" spans="1:15" ht="15">
      <c r="A6595" s="14">
        <v>33324</v>
      </c>
      <c r="B6595" s="15">
        <v>1797.06</v>
      </c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7"/>
    </row>
    <row r="6596" spans="1:15" ht="15">
      <c r="A6596" s="14">
        <v>33323</v>
      </c>
      <c r="B6596" s="15">
        <v>1775.09</v>
      </c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7"/>
    </row>
    <row r="6597" spans="1:15" ht="15">
      <c r="A6597" s="14">
        <v>33322</v>
      </c>
      <c r="B6597" s="15">
        <v>1773.55</v>
      </c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7"/>
    </row>
    <row r="6598" spans="1:15" ht="15">
      <c r="A6598" s="14">
        <v>33319</v>
      </c>
      <c r="B6598" s="15">
        <v>1772.14</v>
      </c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7"/>
    </row>
    <row r="6599" spans="1:15" ht="15">
      <c r="A6599" s="14">
        <v>33318</v>
      </c>
      <c r="B6599" s="15">
        <v>1771.32</v>
      </c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7"/>
    </row>
    <row r="6600" spans="1:15" ht="15">
      <c r="A6600" s="14">
        <v>33317</v>
      </c>
      <c r="B6600" s="15">
        <v>1752.22</v>
      </c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7"/>
    </row>
    <row r="6601" spans="1:15" ht="15">
      <c r="A6601" s="14">
        <v>33316</v>
      </c>
      <c r="B6601" s="15">
        <v>1740.97</v>
      </c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7"/>
    </row>
    <row r="6602" spans="1:15" ht="15">
      <c r="A6602" s="14">
        <v>33315</v>
      </c>
      <c r="B6602" s="15">
        <v>1777.91</v>
      </c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7"/>
    </row>
    <row r="6603" spans="1:15" ht="15">
      <c r="A6603" s="14">
        <v>33312</v>
      </c>
      <c r="B6603" s="15">
        <v>1800.49</v>
      </c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7"/>
    </row>
    <row r="6604" spans="1:15" ht="15">
      <c r="A6604" s="14">
        <v>33311</v>
      </c>
      <c r="B6604" s="15">
        <v>1816.81</v>
      </c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7"/>
    </row>
    <row r="6605" spans="1:15" ht="15">
      <c r="A6605" s="14">
        <v>33310</v>
      </c>
      <c r="B6605" s="15">
        <v>1781.17</v>
      </c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7"/>
    </row>
    <row r="6606" spans="1:15" ht="15">
      <c r="A6606" s="14">
        <v>33309</v>
      </c>
      <c r="B6606" s="15">
        <v>1795.48</v>
      </c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7"/>
    </row>
    <row r="6607" spans="1:15" ht="15">
      <c r="A6607" s="14">
        <v>33308</v>
      </c>
      <c r="B6607" s="15">
        <v>1796.7</v>
      </c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7"/>
    </row>
    <row r="6608" spans="1:15" ht="15">
      <c r="A6608" s="14">
        <v>33305</v>
      </c>
      <c r="B6608" s="15">
        <v>1828.14</v>
      </c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7"/>
    </row>
    <row r="6609" spans="1:15" ht="15">
      <c r="A6609" s="14">
        <v>33304</v>
      </c>
      <c r="B6609" s="15">
        <v>1831.85</v>
      </c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7"/>
    </row>
    <row r="6610" spans="1:15" ht="15">
      <c r="A6610" s="14">
        <v>33303</v>
      </c>
      <c r="B6610" s="15">
        <v>1821.01</v>
      </c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7"/>
    </row>
    <row r="6611" spans="1:15" ht="15">
      <c r="A6611" s="14">
        <v>33302</v>
      </c>
      <c r="B6611" s="15">
        <v>1800.63</v>
      </c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7"/>
    </row>
    <row r="6612" spans="1:15" ht="15">
      <c r="A6612" s="14">
        <v>33301</v>
      </c>
      <c r="B6612" s="15">
        <v>1766.74</v>
      </c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7"/>
    </row>
    <row r="6613" spans="1:15" ht="15">
      <c r="A6613" s="14">
        <v>33298</v>
      </c>
      <c r="B6613" s="15">
        <v>1746.79</v>
      </c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7"/>
    </row>
    <row r="6614" spans="1:15" ht="15">
      <c r="A6614" s="14">
        <v>33297</v>
      </c>
      <c r="B6614" s="15">
        <v>1759.79</v>
      </c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7"/>
    </row>
    <row r="6615" spans="1:15" ht="15">
      <c r="A6615" s="14">
        <v>33296</v>
      </c>
      <c r="B6615" s="15">
        <v>1731.02</v>
      </c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7"/>
    </row>
    <row r="6616" spans="1:15" ht="15">
      <c r="A6616" s="14">
        <v>33295</v>
      </c>
      <c r="B6616" s="15">
        <v>1712.31</v>
      </c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7"/>
    </row>
    <row r="6617" spans="1:15" ht="15">
      <c r="A6617" s="14">
        <v>33294</v>
      </c>
      <c r="B6617" s="15">
        <v>1745.17</v>
      </c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7"/>
    </row>
    <row r="6618" spans="1:15" ht="15">
      <c r="A6618" s="14">
        <v>33291</v>
      </c>
      <c r="B6618" s="15">
        <v>1716.88</v>
      </c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7"/>
    </row>
    <row r="6619" spans="1:15" ht="15">
      <c r="A6619" s="14">
        <v>33290</v>
      </c>
      <c r="B6619" s="15">
        <v>1709.72</v>
      </c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7"/>
    </row>
    <row r="6620" spans="1:15" ht="15">
      <c r="A6620" s="14">
        <v>33289</v>
      </c>
      <c r="B6620" s="15">
        <v>1693.07</v>
      </c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7"/>
    </row>
    <row r="6621" spans="1:15" ht="15">
      <c r="A6621" s="14">
        <v>33288</v>
      </c>
      <c r="B6621" s="15">
        <v>1700.93</v>
      </c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7"/>
    </row>
    <row r="6622" spans="1:15" ht="15">
      <c r="A6622" s="14">
        <v>33287</v>
      </c>
      <c r="B6622" s="15">
        <v>1694.96</v>
      </c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7"/>
    </row>
    <row r="6623" spans="1:15" ht="15">
      <c r="A6623" s="14">
        <v>33284</v>
      </c>
      <c r="B6623" s="15">
        <v>1670.39</v>
      </c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7"/>
    </row>
    <row r="6624" spans="1:15" ht="15">
      <c r="A6624" s="14">
        <v>33283</v>
      </c>
      <c r="B6624" s="15">
        <v>1652.68</v>
      </c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7"/>
    </row>
    <row r="6625" spans="1:15" ht="15">
      <c r="A6625" s="14">
        <v>33282</v>
      </c>
      <c r="B6625" s="15">
        <v>1635.84</v>
      </c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7"/>
    </row>
    <row r="6626" spans="1:15" ht="15">
      <c r="A6626" s="14">
        <v>33281</v>
      </c>
      <c r="B6626" s="15">
        <v>1626.24</v>
      </c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7"/>
    </row>
    <row r="6627" spans="1:15" ht="15">
      <c r="A6627" s="14">
        <v>33280</v>
      </c>
      <c r="B6627" s="15">
        <v>1637.29</v>
      </c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7"/>
    </row>
    <row r="6628" spans="1:15" ht="15">
      <c r="A6628" s="14">
        <v>33277</v>
      </c>
      <c r="B6628" s="15">
        <v>1622.75</v>
      </c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7"/>
    </row>
    <row r="6629" spans="1:15" ht="15">
      <c r="A6629" s="14">
        <v>33276</v>
      </c>
      <c r="B6629" s="15">
        <v>1598.22</v>
      </c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7"/>
    </row>
    <row r="6630" spans="1:15" ht="15">
      <c r="A6630" s="14">
        <v>33275</v>
      </c>
      <c r="B6630" s="15">
        <v>1598.11</v>
      </c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7"/>
    </row>
    <row r="6631" spans="1:15" ht="15">
      <c r="A6631" s="14">
        <v>33274</v>
      </c>
      <c r="B6631" s="15">
        <v>1599.24</v>
      </c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7"/>
    </row>
    <row r="6632" spans="1:15" ht="15">
      <c r="A6632" s="14">
        <v>33273</v>
      </c>
      <c r="B6632" s="15">
        <v>1581.73</v>
      </c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7"/>
    </row>
    <row r="6633" spans="1:15" ht="15">
      <c r="A6633" s="14">
        <v>33270</v>
      </c>
      <c r="B6633" s="15">
        <v>1578.08</v>
      </c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7"/>
    </row>
    <row r="6634" spans="1:15" ht="15">
      <c r="A6634" s="14">
        <v>33269</v>
      </c>
      <c r="B6634" s="15">
        <v>1580.67</v>
      </c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7"/>
    </row>
    <row r="6635" spans="1:15" ht="15">
      <c r="A6635" s="14">
        <v>33268</v>
      </c>
      <c r="B6635" s="15">
        <v>1582.45</v>
      </c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7"/>
    </row>
    <row r="6636" spans="1:15" ht="15">
      <c r="A6636" s="14">
        <v>33267</v>
      </c>
      <c r="B6636" s="15">
        <v>1554.49</v>
      </c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7"/>
    </row>
    <row r="6637" spans="1:15" ht="15">
      <c r="A6637" s="14">
        <v>33266</v>
      </c>
      <c r="B6637" s="15">
        <v>1565.69</v>
      </c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7"/>
    </row>
    <row r="6638" spans="1:15" ht="15">
      <c r="A6638" s="14">
        <v>33263</v>
      </c>
      <c r="B6638" s="15">
        <v>1563</v>
      </c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7"/>
    </row>
    <row r="6639" spans="1:15" ht="15">
      <c r="A6639" s="14">
        <v>33262</v>
      </c>
      <c r="B6639" s="15">
        <v>1553.77</v>
      </c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7"/>
    </row>
    <row r="6640" spans="1:15" ht="15">
      <c r="A6640" s="14">
        <v>33261</v>
      </c>
      <c r="B6640" s="15">
        <v>1522.39</v>
      </c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7"/>
    </row>
    <row r="6641" spans="1:15" ht="15">
      <c r="A6641" s="14">
        <v>33260</v>
      </c>
      <c r="B6641" s="15">
        <v>1548.64</v>
      </c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7"/>
    </row>
    <row r="6642" spans="1:15" ht="15">
      <c r="A6642" s="14">
        <v>33259</v>
      </c>
      <c r="B6642" s="15">
        <v>1553.57</v>
      </c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7"/>
    </row>
    <row r="6643" spans="1:15" ht="15">
      <c r="A6643" s="14">
        <v>33256</v>
      </c>
      <c r="B6643" s="15">
        <v>1560.27</v>
      </c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7"/>
    </row>
    <row r="6644" spans="1:15" ht="15">
      <c r="A6644" s="14">
        <v>33255</v>
      </c>
      <c r="B6644" s="15">
        <v>1560.47</v>
      </c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7"/>
    </row>
    <row r="6645" spans="1:15" ht="15">
      <c r="A6645" s="14">
        <v>33254</v>
      </c>
      <c r="B6645" s="15">
        <v>1457.77</v>
      </c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7"/>
    </row>
    <row r="6646" spans="1:15" ht="15">
      <c r="A6646" s="14">
        <v>33253</v>
      </c>
      <c r="B6646" s="15">
        <v>1457.27</v>
      </c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7"/>
    </row>
    <row r="6647" spans="1:15" ht="15">
      <c r="A6647" s="14">
        <v>33252</v>
      </c>
      <c r="B6647" s="15">
        <v>1441.17</v>
      </c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7"/>
    </row>
    <row r="6648" spans="1:15" ht="15">
      <c r="A6648" s="14">
        <v>33249</v>
      </c>
      <c r="B6648" s="15">
        <v>1494.94</v>
      </c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7"/>
    </row>
    <row r="6649" spans="1:15" ht="15">
      <c r="A6649" s="14">
        <v>33248</v>
      </c>
      <c r="B6649" s="15">
        <v>1507.09</v>
      </c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7"/>
    </row>
    <row r="6650" spans="1:15" ht="15">
      <c r="A6650" s="14">
        <v>33247</v>
      </c>
      <c r="B6650" s="15">
        <v>1552.19</v>
      </c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7"/>
    </row>
    <row r="6651" spans="1:15" ht="15">
      <c r="A6651" s="14">
        <v>33246</v>
      </c>
      <c r="B6651" s="15">
        <v>1502.77</v>
      </c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7"/>
    </row>
    <row r="6652" spans="1:15" ht="15">
      <c r="A6652" s="14">
        <v>33245</v>
      </c>
      <c r="B6652" s="15">
        <v>1507.87</v>
      </c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7"/>
    </row>
    <row r="6653" spans="1:15" ht="15">
      <c r="A6653" s="14">
        <v>33242</v>
      </c>
      <c r="B6653" s="15">
        <v>1547.66</v>
      </c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7"/>
    </row>
    <row r="6654" spans="1:15" ht="15">
      <c r="A6654" s="14">
        <v>33241</v>
      </c>
      <c r="B6654" s="15">
        <v>1539.5</v>
      </c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7"/>
    </row>
    <row r="6655" spans="1:15" ht="15">
      <c r="A6655" s="14">
        <v>33240</v>
      </c>
      <c r="B6655" s="15">
        <v>1505.1</v>
      </c>
      <c r="C6655" s="12"/>
      <c r="D6655" s="12"/>
      <c r="E6655" s="12"/>
      <c r="F6655" s="12"/>
      <c r="G6655" s="12"/>
      <c r="H6655" s="12"/>
      <c r="I6655" s="12"/>
      <c r="J6655" s="12"/>
      <c r="K6655" s="12"/>
      <c r="L6655" s="12"/>
      <c r="M6655" s="12"/>
      <c r="N6655" s="12"/>
      <c r="O6655" s="12"/>
    </row>
    <row r="6656" spans="1:15" ht="15">
      <c r="A6656" s="14">
        <v>33238</v>
      </c>
      <c r="B6656" s="15">
        <v>1505.1</v>
      </c>
      <c r="C6656" s="12"/>
      <c r="D6656" s="12"/>
      <c r="E6656" s="12"/>
      <c r="F6656" s="12"/>
      <c r="G6656" s="12"/>
      <c r="H6656" s="12"/>
      <c r="I6656" s="12"/>
      <c r="J6656" s="12"/>
      <c r="K6656" s="12"/>
      <c r="L6656" s="12"/>
      <c r="M6656" s="12"/>
      <c r="N6656" s="12"/>
      <c r="O6656" s="12"/>
    </row>
    <row r="6657" spans="1:15" ht="15">
      <c r="A6657" s="14">
        <v>33235</v>
      </c>
      <c r="B6657" s="15">
        <v>1517.93</v>
      </c>
      <c r="C6657" s="12"/>
      <c r="D6657" s="12"/>
      <c r="E6657" s="12"/>
      <c r="F6657" s="12"/>
      <c r="G6657" s="12"/>
      <c r="H6657" s="12"/>
      <c r="I6657" s="12"/>
      <c r="J6657" s="12"/>
      <c r="K6657" s="12"/>
      <c r="L6657" s="12"/>
      <c r="M6657" s="12"/>
      <c r="N6657" s="12"/>
      <c r="O6657" s="12"/>
    </row>
    <row r="6658" spans="1:15" ht="15">
      <c r="A6658" s="14">
        <v>33234</v>
      </c>
      <c r="B6658" s="15">
        <v>1528.9</v>
      </c>
      <c r="C6658" s="12"/>
      <c r="D6658" s="12"/>
      <c r="E6658" s="12"/>
      <c r="F6658" s="12"/>
      <c r="G6658" s="12"/>
      <c r="H6658" s="12"/>
      <c r="I6658" s="12"/>
      <c r="J6658" s="12"/>
      <c r="K6658" s="12"/>
      <c r="L6658" s="12"/>
      <c r="M6658" s="12"/>
      <c r="N6658" s="12"/>
      <c r="O6658" s="12"/>
    </row>
    <row r="6659" spans="1:15" ht="15">
      <c r="A6659" s="14">
        <v>33228</v>
      </c>
      <c r="B6659" s="15">
        <v>1563.97</v>
      </c>
      <c r="C6659" s="12"/>
      <c r="D6659" s="12"/>
      <c r="E6659" s="12"/>
      <c r="F6659" s="12"/>
      <c r="G6659" s="12"/>
      <c r="H6659" s="12"/>
      <c r="I6659" s="12"/>
      <c r="J6659" s="12"/>
      <c r="K6659" s="12"/>
      <c r="L6659" s="12"/>
      <c r="M6659" s="12"/>
      <c r="N6659" s="12"/>
      <c r="O6659" s="12"/>
    </row>
    <row r="6660" spans="1:15" ht="15">
      <c r="A6660" s="14">
        <v>33227</v>
      </c>
      <c r="B6660" s="15">
        <v>1552.72</v>
      </c>
      <c r="C6660" s="12"/>
      <c r="D6660" s="12"/>
      <c r="E6660" s="12"/>
      <c r="F6660" s="12"/>
      <c r="G6660" s="12"/>
      <c r="H6660" s="12"/>
      <c r="I6660" s="12"/>
      <c r="J6660" s="12"/>
      <c r="K6660" s="12"/>
      <c r="L6660" s="12"/>
      <c r="M6660" s="12"/>
      <c r="N6660" s="12"/>
      <c r="O6660" s="12"/>
    </row>
    <row r="6661" spans="1:15" ht="15">
      <c r="A6661" s="14">
        <v>33226</v>
      </c>
      <c r="B6661" s="15">
        <v>1589.32</v>
      </c>
      <c r="C6661" s="12"/>
      <c r="D6661" s="12"/>
      <c r="E6661" s="12"/>
      <c r="F6661" s="12"/>
      <c r="G6661" s="12"/>
      <c r="H6661" s="12"/>
      <c r="I6661" s="12"/>
      <c r="J6661" s="12"/>
      <c r="K6661" s="12"/>
      <c r="L6661" s="12"/>
      <c r="M6661" s="12"/>
      <c r="N6661" s="12"/>
      <c r="O6661" s="12"/>
    </row>
    <row r="6662" spans="1:15" ht="15">
      <c r="A6662" s="14">
        <v>33225</v>
      </c>
      <c r="B6662" s="15">
        <v>1591.65</v>
      </c>
      <c r="C6662" s="12"/>
      <c r="D6662" s="12"/>
      <c r="E6662" s="12"/>
      <c r="F6662" s="12"/>
      <c r="G6662" s="12"/>
      <c r="H6662" s="12"/>
      <c r="I6662" s="12"/>
      <c r="J6662" s="12"/>
      <c r="K6662" s="12"/>
      <c r="L6662" s="12"/>
      <c r="M6662" s="12"/>
      <c r="N6662" s="12"/>
      <c r="O6662" s="12"/>
    </row>
    <row r="6663" spans="1:15" ht="15">
      <c r="A6663" s="14">
        <v>33224</v>
      </c>
      <c r="B6663" s="15">
        <v>1606.23</v>
      </c>
      <c r="C6663" s="12"/>
      <c r="D6663" s="12"/>
      <c r="E6663" s="12"/>
      <c r="F6663" s="12"/>
      <c r="G6663" s="12"/>
      <c r="H6663" s="12"/>
      <c r="I6663" s="12"/>
      <c r="J6663" s="12"/>
      <c r="K6663" s="12"/>
      <c r="L6663" s="12"/>
      <c r="M6663" s="12"/>
      <c r="N6663" s="12"/>
      <c r="O6663" s="12"/>
    </row>
    <row r="6664" spans="1:15" ht="15">
      <c r="A6664" s="14">
        <v>33221</v>
      </c>
      <c r="B6664" s="15">
        <v>1635.52</v>
      </c>
      <c r="C6664" s="12"/>
      <c r="D6664" s="12"/>
      <c r="E6664" s="12"/>
      <c r="F6664" s="12"/>
      <c r="G6664" s="12"/>
      <c r="H6664" s="12"/>
      <c r="I6664" s="12"/>
      <c r="J6664" s="12"/>
      <c r="K6664" s="12"/>
      <c r="L6664" s="12"/>
      <c r="M6664" s="12"/>
      <c r="N6664" s="12"/>
      <c r="O6664" s="12"/>
    </row>
    <row r="6665" spans="1:15" ht="15">
      <c r="A6665" s="14">
        <v>33220</v>
      </c>
      <c r="B6665" s="15">
        <v>1659.4</v>
      </c>
      <c r="C6665" s="12"/>
      <c r="D6665" s="12"/>
      <c r="E6665" s="12"/>
      <c r="F6665" s="12"/>
      <c r="G6665" s="12"/>
      <c r="H6665" s="12"/>
      <c r="I6665" s="12"/>
      <c r="J6665" s="12"/>
      <c r="K6665" s="12"/>
      <c r="L6665" s="12"/>
      <c r="M6665" s="12"/>
      <c r="N6665" s="12"/>
      <c r="O6665" s="12"/>
    </row>
    <row r="6666" spans="1:15" ht="15">
      <c r="A6666" s="14">
        <v>33219</v>
      </c>
      <c r="B6666" s="15">
        <v>1667.85</v>
      </c>
      <c r="C6666" s="12"/>
      <c r="D6666" s="12"/>
      <c r="E6666" s="12"/>
      <c r="F6666" s="12"/>
      <c r="G6666" s="12"/>
      <c r="H6666" s="12"/>
      <c r="I6666" s="12"/>
      <c r="J6666" s="12"/>
      <c r="K6666" s="12"/>
      <c r="L6666" s="12"/>
      <c r="M6666" s="12"/>
      <c r="N6666" s="12"/>
      <c r="O6666" s="12"/>
    </row>
    <row r="6667" spans="1:15" ht="15">
      <c r="A6667" s="14">
        <v>33218</v>
      </c>
      <c r="B6667" s="15">
        <v>1665.54</v>
      </c>
      <c r="C6667" s="12"/>
      <c r="D6667" s="12"/>
      <c r="E6667" s="12"/>
      <c r="F6667" s="12"/>
      <c r="G6667" s="12"/>
      <c r="H6667" s="12"/>
      <c r="I6667" s="12"/>
      <c r="J6667" s="12"/>
      <c r="K6667" s="12"/>
      <c r="L6667" s="12"/>
      <c r="M6667" s="12"/>
      <c r="N6667" s="12"/>
      <c r="O6667" s="12"/>
    </row>
    <row r="6668" spans="1:15" ht="15">
      <c r="A6668" s="14">
        <v>33217</v>
      </c>
      <c r="B6668" s="15">
        <v>1675.01</v>
      </c>
      <c r="C6668" s="12"/>
      <c r="D6668" s="12"/>
      <c r="E6668" s="12"/>
      <c r="F6668" s="12"/>
      <c r="G6668" s="12"/>
      <c r="H6668" s="12"/>
      <c r="I6668" s="12"/>
      <c r="J6668" s="12"/>
      <c r="K6668" s="12"/>
      <c r="L6668" s="12"/>
      <c r="M6668" s="12"/>
      <c r="N6668" s="12"/>
      <c r="O6668" s="12"/>
    </row>
    <row r="6669" spans="1:15" ht="15">
      <c r="A6669" s="14">
        <v>33214</v>
      </c>
      <c r="B6669" s="15">
        <v>1690.71</v>
      </c>
      <c r="C6669" s="12"/>
      <c r="D6669" s="12"/>
      <c r="E6669" s="12"/>
      <c r="F6669" s="12"/>
      <c r="G6669" s="12"/>
      <c r="H6669" s="12"/>
      <c r="I6669" s="12"/>
      <c r="J6669" s="12"/>
      <c r="K6669" s="12"/>
      <c r="L6669" s="12"/>
      <c r="M6669" s="12"/>
      <c r="N6669" s="12"/>
      <c r="O6669" s="12"/>
    </row>
    <row r="6670" spans="1:15" ht="15">
      <c r="A6670" s="14">
        <v>33213</v>
      </c>
      <c r="B6670" s="15">
        <v>1693.52</v>
      </c>
      <c r="C6670" s="12"/>
      <c r="D6670" s="12"/>
      <c r="E6670" s="12"/>
      <c r="F6670" s="12"/>
      <c r="G6670" s="12"/>
      <c r="H6670" s="12"/>
      <c r="I6670" s="12"/>
      <c r="J6670" s="12"/>
      <c r="K6670" s="12"/>
      <c r="L6670" s="12"/>
      <c r="M6670" s="12"/>
      <c r="N6670" s="12"/>
      <c r="O6670" s="12"/>
    </row>
    <row r="6671" spans="1:15" ht="15">
      <c r="A6671" s="14">
        <v>33212</v>
      </c>
      <c r="B6671" s="15">
        <v>1660.44</v>
      </c>
      <c r="C6671" s="12"/>
      <c r="D6671" s="12"/>
      <c r="E6671" s="12"/>
      <c r="F6671" s="12"/>
      <c r="G6671" s="12"/>
      <c r="H6671" s="12"/>
      <c r="I6671" s="12"/>
      <c r="J6671" s="12"/>
      <c r="K6671" s="12"/>
      <c r="L6671" s="12"/>
      <c r="M6671" s="12"/>
      <c r="N6671" s="12"/>
      <c r="O6671" s="12"/>
    </row>
    <row r="6672" spans="1:15" ht="15">
      <c r="A6672" s="14">
        <v>33211</v>
      </c>
      <c r="B6672" s="15">
        <v>1646.53</v>
      </c>
      <c r="C6672" s="12"/>
      <c r="D6672" s="12"/>
      <c r="E6672" s="12"/>
      <c r="F6672" s="12"/>
      <c r="G6672" s="12"/>
      <c r="H6672" s="12"/>
      <c r="I6672" s="12"/>
      <c r="J6672" s="12"/>
      <c r="K6672" s="12"/>
      <c r="L6672" s="12"/>
      <c r="M6672" s="12"/>
      <c r="N6672" s="12"/>
      <c r="O6672" s="12"/>
    </row>
    <row r="6673" spans="1:15" ht="15">
      <c r="A6673" s="14">
        <v>33210</v>
      </c>
      <c r="B6673" s="15">
        <v>1644.87</v>
      </c>
      <c r="C6673" s="12"/>
      <c r="D6673" s="12"/>
      <c r="E6673" s="12"/>
      <c r="F6673" s="12"/>
      <c r="G6673" s="12"/>
      <c r="H6673" s="12"/>
      <c r="I6673" s="12"/>
      <c r="J6673" s="12"/>
      <c r="K6673" s="12"/>
      <c r="L6673" s="12"/>
      <c r="M6673" s="12"/>
      <c r="N6673" s="12"/>
      <c r="O6673" s="12"/>
    </row>
    <row r="6674" spans="1:15" ht="15">
      <c r="A6674" s="14">
        <v>33207</v>
      </c>
      <c r="B6674" s="15">
        <v>1605.12</v>
      </c>
      <c r="C6674" s="12"/>
      <c r="D6674" s="12"/>
      <c r="E6674" s="12"/>
      <c r="F6674" s="12"/>
      <c r="G6674" s="12"/>
      <c r="H6674" s="12"/>
      <c r="I6674" s="12"/>
      <c r="J6674" s="12"/>
      <c r="K6674" s="12"/>
      <c r="L6674" s="12"/>
      <c r="M6674" s="12"/>
      <c r="N6674" s="12"/>
      <c r="O6674" s="12"/>
    </row>
    <row r="6675" spans="1:15" ht="15">
      <c r="A6675" s="14">
        <v>33206</v>
      </c>
      <c r="B6675" s="15">
        <v>1607.06</v>
      </c>
      <c r="C6675" s="12"/>
      <c r="D6675" s="12"/>
      <c r="E6675" s="12"/>
      <c r="F6675" s="12"/>
      <c r="G6675" s="12"/>
      <c r="H6675" s="12"/>
      <c r="I6675" s="12"/>
      <c r="J6675" s="12"/>
      <c r="K6675" s="12"/>
      <c r="L6675" s="12"/>
      <c r="M6675" s="12"/>
      <c r="N6675" s="12"/>
      <c r="O6675" s="12"/>
    </row>
    <row r="6676" spans="1:15" ht="15">
      <c r="A6676" s="14">
        <v>33205</v>
      </c>
      <c r="B6676" s="15">
        <v>1601.25</v>
      </c>
      <c r="C6676" s="12"/>
      <c r="D6676" s="12"/>
      <c r="E6676" s="12"/>
      <c r="F6676" s="12"/>
      <c r="G6676" s="12"/>
      <c r="H6676" s="12"/>
      <c r="I6676" s="12"/>
      <c r="J6676" s="12"/>
      <c r="K6676" s="12"/>
      <c r="L6676" s="12"/>
      <c r="M6676" s="12"/>
      <c r="N6676" s="12"/>
      <c r="O6676" s="12"/>
    </row>
    <row r="6677" spans="1:15" ht="15">
      <c r="A6677" s="14">
        <v>33204</v>
      </c>
      <c r="B6677" s="15">
        <v>1605.92</v>
      </c>
      <c r="C6677" s="12"/>
      <c r="D6677" s="12"/>
      <c r="E6677" s="12"/>
      <c r="F6677" s="12"/>
      <c r="G6677" s="12"/>
      <c r="H6677" s="12"/>
      <c r="I6677" s="12"/>
      <c r="J6677" s="12"/>
      <c r="K6677" s="12"/>
      <c r="L6677" s="12"/>
      <c r="M6677" s="12"/>
      <c r="N6677" s="12"/>
      <c r="O6677" s="12"/>
    </row>
    <row r="6678" spans="1:15" ht="15">
      <c r="A6678" s="14">
        <v>33203</v>
      </c>
      <c r="B6678" s="15">
        <v>1607.24</v>
      </c>
      <c r="C6678" s="12"/>
      <c r="D6678" s="12"/>
      <c r="E6678" s="12"/>
      <c r="F6678" s="12"/>
      <c r="G6678" s="12"/>
      <c r="H6678" s="12"/>
      <c r="I6678" s="12"/>
      <c r="J6678" s="12"/>
      <c r="K6678" s="12"/>
      <c r="L6678" s="12"/>
      <c r="M6678" s="12"/>
      <c r="N6678" s="12"/>
      <c r="O6678" s="12"/>
    </row>
    <row r="6679" spans="1:15" ht="15">
      <c r="A6679" s="14">
        <v>33200</v>
      </c>
      <c r="B6679" s="15">
        <v>1640.06</v>
      </c>
      <c r="C6679" s="12"/>
      <c r="D6679" s="12"/>
      <c r="E6679" s="12"/>
      <c r="F6679" s="12"/>
      <c r="G6679" s="12"/>
      <c r="H6679" s="12"/>
      <c r="I6679" s="12"/>
      <c r="J6679" s="12"/>
      <c r="K6679" s="12"/>
      <c r="L6679" s="12"/>
      <c r="M6679" s="12"/>
      <c r="N6679" s="12"/>
      <c r="O6679" s="12"/>
    </row>
    <row r="6680" spans="1:15" ht="15">
      <c r="A6680" s="14">
        <v>33199</v>
      </c>
      <c r="B6680" s="15">
        <v>1639.68</v>
      </c>
      <c r="C6680" s="12"/>
      <c r="D6680" s="12"/>
      <c r="E6680" s="12"/>
      <c r="F6680" s="12"/>
      <c r="G6680" s="12"/>
      <c r="H6680" s="12"/>
      <c r="I6680" s="12"/>
      <c r="J6680" s="12"/>
      <c r="K6680" s="12"/>
      <c r="L6680" s="12"/>
      <c r="M6680" s="12"/>
      <c r="N6680" s="12"/>
      <c r="O6680" s="12"/>
    </row>
    <row r="6681" spans="1:15" ht="15">
      <c r="A6681" s="14">
        <v>33198</v>
      </c>
      <c r="B6681" s="15">
        <v>1626.97</v>
      </c>
      <c r="C6681" s="12"/>
      <c r="D6681" s="12"/>
      <c r="E6681" s="12"/>
      <c r="F6681" s="12"/>
      <c r="G6681" s="12"/>
      <c r="H6681" s="12"/>
      <c r="I6681" s="12"/>
      <c r="J6681" s="12"/>
      <c r="K6681" s="12"/>
      <c r="L6681" s="12"/>
      <c r="M6681" s="12"/>
      <c r="N6681" s="12"/>
      <c r="O6681" s="12"/>
    </row>
    <row r="6682" spans="1:15" ht="15">
      <c r="A6682" s="14">
        <v>33197</v>
      </c>
      <c r="B6682" s="15">
        <v>1633.15</v>
      </c>
      <c r="C6682" s="12"/>
      <c r="D6682" s="12"/>
      <c r="E6682" s="12"/>
      <c r="F6682" s="12"/>
      <c r="G6682" s="12"/>
      <c r="H6682" s="12"/>
      <c r="I6682" s="12"/>
      <c r="J6682" s="12"/>
      <c r="K6682" s="12"/>
      <c r="L6682" s="12"/>
      <c r="M6682" s="12"/>
      <c r="N6682" s="12"/>
      <c r="O6682" s="12"/>
    </row>
    <row r="6683" spans="1:15" ht="15">
      <c r="A6683" s="14">
        <v>33196</v>
      </c>
      <c r="B6683" s="15">
        <v>1633.65</v>
      </c>
      <c r="C6683" s="12"/>
      <c r="D6683" s="12"/>
      <c r="E6683" s="12"/>
      <c r="F6683" s="12"/>
      <c r="G6683" s="12"/>
      <c r="H6683" s="12"/>
      <c r="I6683" s="12"/>
      <c r="J6683" s="12"/>
      <c r="K6683" s="12"/>
      <c r="L6683" s="12"/>
      <c r="M6683" s="12"/>
      <c r="N6683" s="12"/>
      <c r="O6683" s="12"/>
    </row>
    <row r="6684" spans="1:15" ht="15">
      <c r="A6684" s="14">
        <v>33193</v>
      </c>
      <c r="B6684" s="15">
        <v>1612.1</v>
      </c>
      <c r="C6684" s="12"/>
      <c r="D6684" s="12"/>
      <c r="E6684" s="12"/>
      <c r="F6684" s="12"/>
      <c r="G6684" s="12"/>
      <c r="H6684" s="12"/>
      <c r="I6684" s="12"/>
      <c r="J6684" s="12"/>
      <c r="K6684" s="12"/>
      <c r="L6684" s="12"/>
      <c r="M6684" s="12"/>
      <c r="N6684" s="12"/>
      <c r="O6684" s="12"/>
    </row>
    <row r="6685" spans="1:15" ht="15">
      <c r="A6685" s="14">
        <v>33192</v>
      </c>
      <c r="B6685" s="15">
        <v>1598.02</v>
      </c>
      <c r="C6685" s="12"/>
      <c r="D6685" s="12"/>
      <c r="E6685" s="12"/>
      <c r="F6685" s="12"/>
      <c r="G6685" s="12"/>
      <c r="H6685" s="12"/>
      <c r="I6685" s="12"/>
      <c r="J6685" s="12"/>
      <c r="K6685" s="12"/>
      <c r="L6685" s="12"/>
      <c r="M6685" s="12"/>
      <c r="N6685" s="12"/>
      <c r="O6685" s="12"/>
    </row>
    <row r="6686" spans="1:15" ht="15">
      <c r="A6686" s="14">
        <v>33191</v>
      </c>
      <c r="B6686" s="15">
        <v>1599.13</v>
      </c>
      <c r="C6686" s="12"/>
      <c r="D6686" s="12"/>
      <c r="E6686" s="12"/>
      <c r="F6686" s="12"/>
      <c r="G6686" s="12"/>
      <c r="H6686" s="12"/>
      <c r="I6686" s="12"/>
      <c r="J6686" s="12"/>
      <c r="K6686" s="12"/>
      <c r="L6686" s="12"/>
      <c r="M6686" s="12"/>
      <c r="N6686" s="12"/>
      <c r="O6686" s="12"/>
    </row>
    <row r="6687" spans="1:15" ht="15">
      <c r="A6687" s="14">
        <v>33190</v>
      </c>
      <c r="B6687" s="15">
        <v>1610.13</v>
      </c>
      <c r="C6687" s="12"/>
      <c r="D6687" s="12"/>
      <c r="E6687" s="12"/>
      <c r="F6687" s="12"/>
      <c r="G6687" s="12"/>
      <c r="H6687" s="12"/>
      <c r="I6687" s="12"/>
      <c r="J6687" s="12"/>
      <c r="K6687" s="12"/>
      <c r="L6687" s="12"/>
      <c r="M6687" s="12"/>
      <c r="N6687" s="12"/>
      <c r="O6687" s="12"/>
    </row>
    <row r="6688" spans="1:15" ht="15">
      <c r="A6688" s="14">
        <v>33189</v>
      </c>
      <c r="B6688" s="15">
        <v>1597.34</v>
      </c>
      <c r="C6688" s="12"/>
      <c r="D6688" s="12"/>
      <c r="E6688" s="12"/>
      <c r="F6688" s="12"/>
      <c r="G6688" s="12"/>
      <c r="H6688" s="12"/>
      <c r="I6688" s="12"/>
      <c r="J6688" s="12"/>
      <c r="K6688" s="12"/>
      <c r="L6688" s="12"/>
      <c r="M6688" s="12"/>
      <c r="N6688" s="12"/>
      <c r="O6688" s="12"/>
    </row>
    <row r="6689" spans="1:15" ht="15">
      <c r="A6689" s="14">
        <v>33186</v>
      </c>
      <c r="B6689" s="15">
        <v>1572.83</v>
      </c>
      <c r="C6689" s="12"/>
      <c r="D6689" s="12"/>
      <c r="E6689" s="12"/>
      <c r="F6689" s="12"/>
      <c r="G6689" s="12"/>
      <c r="H6689" s="12"/>
      <c r="I6689" s="12"/>
      <c r="J6689" s="12"/>
      <c r="K6689" s="12"/>
      <c r="L6689" s="12"/>
      <c r="M6689" s="12"/>
      <c r="N6689" s="12"/>
      <c r="O6689" s="12"/>
    </row>
    <row r="6690" spans="1:15" ht="15">
      <c r="A6690" s="14">
        <v>33185</v>
      </c>
      <c r="B6690" s="15">
        <v>1569.86</v>
      </c>
      <c r="C6690" s="12"/>
      <c r="D6690" s="12"/>
      <c r="E6690" s="12"/>
      <c r="F6690" s="12"/>
      <c r="G6690" s="12"/>
      <c r="H6690" s="12"/>
      <c r="I6690" s="12"/>
      <c r="J6690" s="12"/>
      <c r="K6690" s="12"/>
      <c r="L6690" s="12"/>
      <c r="M6690" s="12"/>
      <c r="N6690" s="12"/>
      <c r="O6690" s="12"/>
    </row>
    <row r="6691" spans="1:15" ht="15">
      <c r="A6691" s="14">
        <v>33184</v>
      </c>
      <c r="B6691" s="15">
        <v>1583.46</v>
      </c>
      <c r="C6691" s="12"/>
      <c r="D6691" s="12"/>
      <c r="E6691" s="12"/>
      <c r="F6691" s="12"/>
      <c r="G6691" s="12"/>
      <c r="H6691" s="12"/>
      <c r="I6691" s="12"/>
      <c r="J6691" s="12"/>
      <c r="K6691" s="12"/>
      <c r="L6691" s="12"/>
      <c r="M6691" s="12"/>
      <c r="N6691" s="12"/>
      <c r="O6691" s="12"/>
    </row>
    <row r="6692" spans="1:15" ht="15">
      <c r="A6692" s="14">
        <v>33183</v>
      </c>
      <c r="B6692" s="15">
        <v>1613.49</v>
      </c>
      <c r="C6692" s="12"/>
      <c r="D6692" s="12"/>
      <c r="E6692" s="12"/>
      <c r="F6692" s="12"/>
      <c r="G6692" s="12"/>
      <c r="H6692" s="12"/>
      <c r="I6692" s="12"/>
      <c r="J6692" s="12"/>
      <c r="K6692" s="12"/>
      <c r="L6692" s="12"/>
      <c r="M6692" s="12"/>
      <c r="N6692" s="12"/>
      <c r="O6692" s="12"/>
    </row>
    <row r="6693" spans="1:15" ht="15">
      <c r="A6693" s="14">
        <v>33182</v>
      </c>
      <c r="B6693" s="15">
        <v>1620.57</v>
      </c>
      <c r="C6693" s="12"/>
      <c r="D6693" s="12"/>
      <c r="E6693" s="12"/>
      <c r="F6693" s="12"/>
      <c r="G6693" s="12"/>
      <c r="H6693" s="12"/>
      <c r="I6693" s="12"/>
      <c r="J6693" s="12"/>
      <c r="K6693" s="12"/>
      <c r="L6693" s="12"/>
      <c r="M6693" s="12"/>
      <c r="N6693" s="12"/>
      <c r="O6693" s="12"/>
    </row>
    <row r="6694" spans="1:15" ht="15">
      <c r="A6694" s="14">
        <v>33179</v>
      </c>
      <c r="B6694" s="15">
        <v>1634.8</v>
      </c>
      <c r="C6694" s="12"/>
      <c r="D6694" s="12"/>
      <c r="E6694" s="12"/>
      <c r="F6694" s="12"/>
      <c r="G6694" s="12"/>
      <c r="H6694" s="12"/>
      <c r="I6694" s="12"/>
      <c r="J6694" s="12"/>
      <c r="K6694" s="12"/>
      <c r="L6694" s="12"/>
      <c r="M6694" s="12"/>
      <c r="N6694" s="12"/>
      <c r="O6694" s="12"/>
    </row>
    <row r="6695" spans="1:15" ht="15">
      <c r="A6695" s="14">
        <v>33177</v>
      </c>
      <c r="B6695" s="15">
        <v>1645.57</v>
      </c>
      <c r="C6695" s="12"/>
      <c r="D6695" s="12"/>
      <c r="E6695" s="12"/>
      <c r="F6695" s="12"/>
      <c r="G6695" s="12"/>
      <c r="H6695" s="12"/>
      <c r="I6695" s="12"/>
      <c r="J6695" s="12"/>
      <c r="K6695" s="12"/>
      <c r="L6695" s="12"/>
      <c r="M6695" s="12"/>
      <c r="N6695" s="12"/>
      <c r="O6695" s="12"/>
    </row>
    <row r="6696" spans="1:15" ht="15">
      <c r="A6696" s="14">
        <v>33176</v>
      </c>
      <c r="B6696" s="15">
        <v>1613.59</v>
      </c>
      <c r="C6696" s="12"/>
      <c r="D6696" s="12"/>
      <c r="E6696" s="12"/>
      <c r="F6696" s="12"/>
      <c r="G6696" s="12"/>
      <c r="H6696" s="12"/>
      <c r="I6696" s="12"/>
      <c r="J6696" s="12"/>
      <c r="K6696" s="12"/>
      <c r="L6696" s="12"/>
      <c r="M6696" s="12"/>
      <c r="N6696" s="12"/>
      <c r="O6696" s="12"/>
    </row>
    <row r="6697" spans="1:15" ht="15">
      <c r="A6697" s="14">
        <v>33175</v>
      </c>
      <c r="B6697" s="15">
        <v>1627.9</v>
      </c>
      <c r="C6697" s="12"/>
      <c r="D6697" s="12"/>
      <c r="E6697" s="12"/>
      <c r="F6697" s="12"/>
      <c r="G6697" s="12"/>
      <c r="H6697" s="12"/>
      <c r="I6697" s="12"/>
      <c r="J6697" s="12"/>
      <c r="K6697" s="12"/>
      <c r="L6697" s="12"/>
      <c r="M6697" s="12"/>
      <c r="N6697" s="12"/>
      <c r="O6697" s="12"/>
    </row>
    <row r="6698" spans="1:15" ht="15">
      <c r="A6698" s="14">
        <v>33172</v>
      </c>
      <c r="B6698" s="15">
        <v>1618.58</v>
      </c>
      <c r="C6698" s="12"/>
      <c r="D6698" s="12"/>
      <c r="E6698" s="12"/>
      <c r="F6698" s="12"/>
      <c r="G6698" s="12"/>
      <c r="H6698" s="12"/>
      <c r="I6698" s="12"/>
      <c r="J6698" s="12"/>
      <c r="K6698" s="12"/>
      <c r="L6698" s="12"/>
      <c r="M6698" s="12"/>
      <c r="N6698" s="12"/>
      <c r="O6698" s="12"/>
    </row>
    <row r="6699" spans="1:15" ht="15">
      <c r="A6699" s="14">
        <v>33171</v>
      </c>
      <c r="B6699" s="15">
        <v>1645.99</v>
      </c>
      <c r="C6699" s="12"/>
      <c r="D6699" s="12"/>
      <c r="E6699" s="12"/>
      <c r="F6699" s="12"/>
      <c r="G6699" s="12"/>
      <c r="H6699" s="12"/>
      <c r="I6699" s="12"/>
      <c r="J6699" s="12"/>
      <c r="K6699" s="12"/>
      <c r="L6699" s="12"/>
      <c r="M6699" s="12"/>
      <c r="N6699" s="12"/>
      <c r="O6699" s="12"/>
    </row>
    <row r="6700" spans="1:15" ht="15">
      <c r="A6700" s="14">
        <v>33170</v>
      </c>
      <c r="B6700" s="15">
        <v>1667.24</v>
      </c>
      <c r="C6700" s="12"/>
      <c r="D6700" s="12"/>
      <c r="E6700" s="12"/>
      <c r="F6700" s="12"/>
      <c r="G6700" s="12"/>
      <c r="H6700" s="12"/>
      <c r="I6700" s="12"/>
      <c r="J6700" s="12"/>
      <c r="K6700" s="12"/>
      <c r="L6700" s="12"/>
      <c r="M6700" s="12"/>
      <c r="N6700" s="12"/>
      <c r="O6700" s="12"/>
    </row>
    <row r="6701" spans="1:15" ht="15">
      <c r="A6701" s="14">
        <v>33169</v>
      </c>
      <c r="B6701" s="15">
        <v>1676.17</v>
      </c>
      <c r="C6701" s="12"/>
      <c r="D6701" s="12"/>
      <c r="E6701" s="12"/>
      <c r="F6701" s="12"/>
      <c r="G6701" s="12"/>
      <c r="H6701" s="12"/>
      <c r="I6701" s="12"/>
      <c r="J6701" s="12"/>
      <c r="K6701" s="12"/>
      <c r="L6701" s="12"/>
      <c r="M6701" s="12"/>
      <c r="N6701" s="12"/>
      <c r="O6701" s="12"/>
    </row>
    <row r="6702" spans="1:15" ht="15">
      <c r="A6702" s="14">
        <v>33168</v>
      </c>
      <c r="B6702" s="15">
        <v>1639.95</v>
      </c>
      <c r="C6702" s="12"/>
      <c r="D6702" s="12"/>
      <c r="E6702" s="12"/>
      <c r="F6702" s="12"/>
      <c r="G6702" s="12"/>
      <c r="H6702" s="12"/>
      <c r="I6702" s="12"/>
      <c r="J6702" s="12"/>
      <c r="K6702" s="12"/>
      <c r="L6702" s="12"/>
      <c r="M6702" s="12"/>
      <c r="N6702" s="12"/>
      <c r="O6702" s="12"/>
    </row>
    <row r="6703" spans="1:15" ht="15">
      <c r="A6703" s="14">
        <v>33165</v>
      </c>
      <c r="B6703" s="15">
        <v>1644.7</v>
      </c>
      <c r="C6703" s="12"/>
      <c r="D6703" s="12"/>
      <c r="E6703" s="12"/>
      <c r="F6703" s="12"/>
      <c r="G6703" s="12"/>
      <c r="H6703" s="12"/>
      <c r="I6703" s="12"/>
      <c r="J6703" s="12"/>
      <c r="K6703" s="12"/>
      <c r="L6703" s="12"/>
      <c r="M6703" s="12"/>
      <c r="N6703" s="12"/>
      <c r="O6703" s="12"/>
    </row>
    <row r="6704" spans="1:15" ht="15">
      <c r="A6704" s="14">
        <v>33164</v>
      </c>
      <c r="B6704" s="15">
        <v>1647.67</v>
      </c>
      <c r="C6704" s="12"/>
      <c r="D6704" s="12"/>
      <c r="E6704" s="12"/>
      <c r="F6704" s="12"/>
      <c r="G6704" s="12"/>
      <c r="H6704" s="12"/>
      <c r="I6704" s="12"/>
      <c r="J6704" s="12"/>
      <c r="K6704" s="12"/>
      <c r="L6704" s="12"/>
      <c r="M6704" s="12"/>
      <c r="N6704" s="12"/>
      <c r="O6704" s="12"/>
    </row>
    <row r="6705" spans="1:15" ht="15">
      <c r="A6705" s="14">
        <v>33163</v>
      </c>
      <c r="B6705" s="15">
        <v>1616</v>
      </c>
      <c r="C6705" s="12"/>
      <c r="D6705" s="12"/>
      <c r="E6705" s="12"/>
      <c r="F6705" s="12"/>
      <c r="G6705" s="12"/>
      <c r="H6705" s="12"/>
      <c r="I6705" s="12"/>
      <c r="J6705" s="12"/>
      <c r="K6705" s="12"/>
      <c r="L6705" s="12"/>
      <c r="M6705" s="12"/>
      <c r="N6705" s="12"/>
      <c r="O6705" s="12"/>
    </row>
    <row r="6706" spans="1:15" ht="15">
      <c r="A6706" s="14">
        <v>33162</v>
      </c>
      <c r="B6706" s="15">
        <v>1601.92</v>
      </c>
      <c r="C6706" s="12"/>
      <c r="D6706" s="12"/>
      <c r="E6706" s="12"/>
      <c r="F6706" s="12"/>
      <c r="G6706" s="12"/>
      <c r="H6706" s="12"/>
      <c r="I6706" s="12"/>
      <c r="J6706" s="12"/>
      <c r="K6706" s="12"/>
      <c r="L6706" s="12"/>
      <c r="M6706" s="12"/>
      <c r="N6706" s="12"/>
      <c r="O6706" s="12"/>
    </row>
    <row r="6707" spans="1:15" ht="15">
      <c r="A6707" s="14">
        <v>33161</v>
      </c>
      <c r="B6707" s="15">
        <v>1598.91</v>
      </c>
      <c r="C6707" s="12"/>
      <c r="D6707" s="12"/>
      <c r="E6707" s="12"/>
      <c r="F6707" s="12"/>
      <c r="G6707" s="12"/>
      <c r="H6707" s="12"/>
      <c r="I6707" s="12"/>
      <c r="J6707" s="12"/>
      <c r="K6707" s="12"/>
      <c r="L6707" s="12"/>
      <c r="M6707" s="12"/>
      <c r="N6707" s="12"/>
      <c r="O6707" s="12"/>
    </row>
    <row r="6708" spans="1:15" ht="15">
      <c r="A6708" s="14">
        <v>33158</v>
      </c>
      <c r="B6708" s="15">
        <v>1575.7</v>
      </c>
      <c r="C6708" s="12"/>
      <c r="D6708" s="12"/>
      <c r="E6708" s="12"/>
      <c r="F6708" s="12"/>
      <c r="G6708" s="12"/>
      <c r="H6708" s="12"/>
      <c r="I6708" s="12"/>
      <c r="J6708" s="12"/>
      <c r="K6708" s="12"/>
      <c r="L6708" s="12"/>
      <c r="M6708" s="12"/>
      <c r="N6708" s="12"/>
      <c r="O6708" s="12"/>
    </row>
    <row r="6709" spans="1:15" ht="15">
      <c r="A6709" s="14">
        <v>33157</v>
      </c>
      <c r="B6709" s="15">
        <v>1541.76</v>
      </c>
      <c r="C6709" s="12"/>
      <c r="D6709" s="12"/>
      <c r="E6709" s="12"/>
      <c r="F6709" s="12"/>
      <c r="G6709" s="12"/>
      <c r="H6709" s="12"/>
      <c r="I6709" s="12"/>
      <c r="J6709" s="12"/>
      <c r="K6709" s="12"/>
      <c r="L6709" s="12"/>
      <c r="M6709" s="12"/>
      <c r="N6709" s="12"/>
      <c r="O6709" s="12"/>
    </row>
    <row r="6710" spans="1:15" ht="15">
      <c r="A6710" s="14">
        <v>33156</v>
      </c>
      <c r="B6710" s="15">
        <v>1540.12</v>
      </c>
      <c r="C6710" s="12"/>
      <c r="D6710" s="12"/>
      <c r="E6710" s="12"/>
      <c r="F6710" s="12"/>
      <c r="G6710" s="12"/>
      <c r="H6710" s="12"/>
      <c r="I6710" s="12"/>
      <c r="J6710" s="12"/>
      <c r="K6710" s="12"/>
      <c r="L6710" s="12"/>
      <c r="M6710" s="12"/>
      <c r="N6710" s="12"/>
      <c r="O6710" s="12"/>
    </row>
    <row r="6711" spans="1:15" ht="15">
      <c r="A6711" s="14">
        <v>33155</v>
      </c>
      <c r="B6711" s="15">
        <v>1551.46</v>
      </c>
      <c r="C6711" s="12"/>
      <c r="D6711" s="12"/>
      <c r="E6711" s="12"/>
      <c r="F6711" s="12"/>
      <c r="G6711" s="12"/>
      <c r="H6711" s="12"/>
      <c r="I6711" s="12"/>
      <c r="J6711" s="12"/>
      <c r="K6711" s="12"/>
      <c r="L6711" s="12"/>
      <c r="M6711" s="12"/>
      <c r="N6711" s="12"/>
      <c r="O6711" s="12"/>
    </row>
    <row r="6712" spans="1:15" ht="15">
      <c r="A6712" s="14">
        <v>33154</v>
      </c>
      <c r="B6712" s="15">
        <v>1586.16</v>
      </c>
      <c r="C6712" s="12"/>
      <c r="D6712" s="12"/>
      <c r="E6712" s="12"/>
      <c r="F6712" s="12"/>
      <c r="G6712" s="12"/>
      <c r="H6712" s="12"/>
      <c r="I6712" s="12"/>
      <c r="J6712" s="12"/>
      <c r="K6712" s="12"/>
      <c r="L6712" s="12"/>
      <c r="M6712" s="12"/>
      <c r="N6712" s="12"/>
      <c r="O6712" s="12"/>
    </row>
    <row r="6713" spans="1:15" ht="15">
      <c r="A6713" s="14">
        <v>33151</v>
      </c>
      <c r="B6713" s="15">
        <v>1551.93</v>
      </c>
      <c r="C6713" s="12"/>
      <c r="D6713" s="12"/>
      <c r="E6713" s="12"/>
      <c r="F6713" s="12"/>
      <c r="G6713" s="12"/>
      <c r="H6713" s="12"/>
      <c r="I6713" s="12"/>
      <c r="J6713" s="12"/>
      <c r="K6713" s="12"/>
      <c r="L6713" s="12"/>
      <c r="M6713" s="12"/>
      <c r="N6713" s="12"/>
      <c r="O6713" s="12"/>
    </row>
    <row r="6714" spans="1:15" ht="15">
      <c r="A6714" s="14">
        <v>33150</v>
      </c>
      <c r="B6714" s="15">
        <v>1552.74</v>
      </c>
      <c r="C6714" s="12"/>
      <c r="D6714" s="12"/>
      <c r="E6714" s="12"/>
      <c r="F6714" s="12"/>
      <c r="G6714" s="12"/>
      <c r="H6714" s="12"/>
      <c r="I6714" s="12"/>
      <c r="J6714" s="12"/>
      <c r="K6714" s="12"/>
      <c r="L6714" s="12"/>
      <c r="M6714" s="12"/>
      <c r="N6714" s="12"/>
      <c r="O6714" s="12"/>
    </row>
    <row r="6715" spans="1:15" ht="15">
      <c r="A6715" s="14">
        <v>33149</v>
      </c>
      <c r="B6715" s="15">
        <v>1567.48</v>
      </c>
      <c r="C6715" s="12"/>
      <c r="D6715" s="12"/>
      <c r="E6715" s="12"/>
      <c r="F6715" s="12"/>
      <c r="G6715" s="12"/>
      <c r="H6715" s="12"/>
      <c r="I6715" s="12"/>
      <c r="J6715" s="12"/>
      <c r="K6715" s="12"/>
      <c r="L6715" s="12"/>
      <c r="M6715" s="12"/>
      <c r="N6715" s="12"/>
      <c r="O6715" s="12"/>
    </row>
    <row r="6716" spans="1:15" ht="15">
      <c r="A6716" s="14">
        <v>33148</v>
      </c>
      <c r="B6716" s="15">
        <v>1572.94</v>
      </c>
      <c r="C6716" s="12"/>
      <c r="D6716" s="12"/>
      <c r="E6716" s="12"/>
      <c r="F6716" s="12"/>
      <c r="G6716" s="12"/>
      <c r="H6716" s="12"/>
      <c r="I6716" s="12"/>
      <c r="J6716" s="12"/>
      <c r="K6716" s="12"/>
      <c r="L6716" s="12"/>
      <c r="M6716" s="12"/>
      <c r="N6716" s="12"/>
      <c r="O6716" s="12"/>
    </row>
    <row r="6717" spans="1:15" ht="15">
      <c r="A6717" s="14">
        <v>33147</v>
      </c>
      <c r="B6717" s="15">
        <v>1534.44</v>
      </c>
      <c r="C6717" s="12"/>
      <c r="D6717" s="12"/>
      <c r="E6717" s="12"/>
      <c r="F6717" s="12"/>
      <c r="G6717" s="12"/>
      <c r="H6717" s="12"/>
      <c r="I6717" s="12"/>
      <c r="J6717" s="12"/>
      <c r="K6717" s="12"/>
      <c r="L6717" s="12"/>
      <c r="M6717" s="12"/>
      <c r="N6717" s="12"/>
      <c r="O6717" s="12"/>
    </row>
    <row r="6718" spans="1:15" ht="15">
      <c r="A6718" s="14">
        <v>33144</v>
      </c>
      <c r="B6718" s="15">
        <v>1491.76</v>
      </c>
      <c r="C6718" s="12"/>
      <c r="D6718" s="12"/>
      <c r="E6718" s="12"/>
      <c r="F6718" s="12"/>
      <c r="G6718" s="12"/>
      <c r="H6718" s="12"/>
      <c r="I6718" s="12"/>
      <c r="J6718" s="12"/>
      <c r="K6718" s="12"/>
      <c r="L6718" s="12"/>
      <c r="M6718" s="12"/>
      <c r="N6718" s="12"/>
      <c r="O6718" s="12"/>
    </row>
    <row r="6719" spans="1:15" ht="15">
      <c r="A6719" s="14">
        <v>33143</v>
      </c>
      <c r="B6719" s="15">
        <v>1523.95</v>
      </c>
      <c r="C6719" s="12"/>
      <c r="D6719" s="12"/>
      <c r="E6719" s="12"/>
      <c r="F6719" s="12"/>
      <c r="G6719" s="12"/>
      <c r="H6719" s="12"/>
      <c r="I6719" s="12"/>
      <c r="J6719" s="12"/>
      <c r="K6719" s="12"/>
      <c r="L6719" s="12"/>
      <c r="M6719" s="12"/>
      <c r="N6719" s="12"/>
      <c r="O6719" s="12"/>
    </row>
    <row r="6720" spans="1:15" ht="15">
      <c r="A6720" s="14">
        <v>33142</v>
      </c>
      <c r="B6720" s="15">
        <v>1499.17</v>
      </c>
      <c r="C6720" s="12"/>
      <c r="D6720" s="12"/>
      <c r="E6720" s="12"/>
      <c r="F6720" s="12"/>
      <c r="G6720" s="12"/>
      <c r="H6720" s="12"/>
      <c r="I6720" s="12"/>
      <c r="J6720" s="12"/>
      <c r="K6720" s="12"/>
      <c r="L6720" s="12"/>
      <c r="M6720" s="12"/>
      <c r="N6720" s="12"/>
      <c r="O6720" s="12"/>
    </row>
    <row r="6721" spans="1:15" ht="15">
      <c r="A6721" s="14">
        <v>33141</v>
      </c>
      <c r="B6721" s="15">
        <v>1485.39</v>
      </c>
      <c r="C6721" s="12"/>
      <c r="D6721" s="12"/>
      <c r="E6721" s="12"/>
      <c r="F6721" s="12"/>
      <c r="G6721" s="12"/>
      <c r="H6721" s="12"/>
      <c r="I6721" s="12"/>
      <c r="J6721" s="12"/>
      <c r="K6721" s="12"/>
      <c r="L6721" s="12"/>
      <c r="M6721" s="12"/>
      <c r="N6721" s="12"/>
      <c r="O6721" s="12"/>
    </row>
    <row r="6722" spans="1:15" ht="15">
      <c r="A6722" s="14">
        <v>33140</v>
      </c>
      <c r="B6722" s="15">
        <v>1502.8</v>
      </c>
      <c r="C6722" s="12"/>
      <c r="D6722" s="12"/>
      <c r="E6722" s="12"/>
      <c r="F6722" s="12"/>
      <c r="G6722" s="12"/>
      <c r="H6722" s="12"/>
      <c r="I6722" s="12"/>
      <c r="J6722" s="12"/>
      <c r="K6722" s="12"/>
      <c r="L6722" s="12"/>
      <c r="M6722" s="12"/>
      <c r="N6722" s="12"/>
      <c r="O6722" s="12"/>
    </row>
    <row r="6723" spans="1:15" ht="15">
      <c r="A6723" s="14">
        <v>33137</v>
      </c>
      <c r="B6723" s="15">
        <v>1543.53</v>
      </c>
      <c r="C6723" s="12"/>
      <c r="D6723" s="12"/>
      <c r="E6723" s="12"/>
      <c r="F6723" s="12"/>
      <c r="G6723" s="12"/>
      <c r="H6723" s="12"/>
      <c r="I6723" s="12"/>
      <c r="J6723" s="12"/>
      <c r="K6723" s="12"/>
      <c r="L6723" s="12"/>
      <c r="M6723" s="12"/>
      <c r="N6723" s="12"/>
      <c r="O6723" s="12"/>
    </row>
    <row r="6724" spans="1:15" ht="15">
      <c r="A6724" s="14">
        <v>33136</v>
      </c>
      <c r="B6724" s="15">
        <v>1540.6</v>
      </c>
      <c r="C6724" s="12"/>
      <c r="D6724" s="12"/>
      <c r="E6724" s="12"/>
      <c r="F6724" s="12"/>
      <c r="G6724" s="12"/>
      <c r="H6724" s="12"/>
      <c r="I6724" s="12"/>
      <c r="J6724" s="12"/>
      <c r="K6724" s="12"/>
      <c r="L6724" s="12"/>
      <c r="M6724" s="12"/>
      <c r="N6724" s="12"/>
      <c r="O6724" s="12"/>
    </row>
    <row r="6725" spans="1:15" ht="15">
      <c r="A6725" s="14">
        <v>33135</v>
      </c>
      <c r="B6725" s="15">
        <v>1570.28</v>
      </c>
      <c r="C6725" s="12"/>
      <c r="D6725" s="12"/>
      <c r="E6725" s="12"/>
      <c r="F6725" s="12"/>
      <c r="G6725" s="12"/>
      <c r="H6725" s="12"/>
      <c r="I6725" s="12"/>
      <c r="J6725" s="12"/>
      <c r="K6725" s="12"/>
      <c r="L6725" s="12"/>
      <c r="M6725" s="12"/>
      <c r="N6725" s="12"/>
      <c r="O6725" s="12"/>
    </row>
    <row r="6726" spans="1:15" ht="15">
      <c r="A6726" s="14">
        <v>33134</v>
      </c>
      <c r="B6726" s="15">
        <v>1579.93</v>
      </c>
      <c r="C6726" s="12"/>
      <c r="D6726" s="12"/>
      <c r="E6726" s="12"/>
      <c r="F6726" s="12"/>
      <c r="G6726" s="12"/>
      <c r="H6726" s="12"/>
      <c r="I6726" s="12"/>
      <c r="J6726" s="12"/>
      <c r="K6726" s="12"/>
      <c r="L6726" s="12"/>
      <c r="M6726" s="12"/>
      <c r="N6726" s="12"/>
      <c r="O6726" s="12"/>
    </row>
    <row r="6727" spans="1:15" ht="15">
      <c r="A6727" s="14">
        <v>33133</v>
      </c>
      <c r="B6727" s="15">
        <v>1604.02</v>
      </c>
      <c r="C6727" s="12"/>
      <c r="D6727" s="12"/>
      <c r="E6727" s="12"/>
      <c r="F6727" s="12"/>
      <c r="G6727" s="12"/>
      <c r="H6727" s="12"/>
      <c r="I6727" s="12"/>
      <c r="J6727" s="12"/>
      <c r="K6727" s="12"/>
      <c r="L6727" s="12"/>
      <c r="M6727" s="12"/>
      <c r="N6727" s="12"/>
      <c r="O6727" s="12"/>
    </row>
    <row r="6728" spans="1:15" ht="15">
      <c r="A6728" s="14">
        <v>33130</v>
      </c>
      <c r="B6728" s="15">
        <v>1614.93</v>
      </c>
      <c r="C6728" s="12"/>
      <c r="D6728" s="12"/>
      <c r="E6728" s="12"/>
      <c r="F6728" s="12"/>
      <c r="G6728" s="12"/>
      <c r="H6728" s="12"/>
      <c r="I6728" s="12"/>
      <c r="J6728" s="12"/>
      <c r="K6728" s="12"/>
      <c r="L6728" s="12"/>
      <c r="M6728" s="12"/>
      <c r="N6728" s="12"/>
      <c r="O6728" s="12"/>
    </row>
    <row r="6729" spans="1:15" ht="15">
      <c r="A6729" s="14">
        <v>33129</v>
      </c>
      <c r="B6729" s="15">
        <v>1646.27</v>
      </c>
      <c r="C6729" s="12"/>
      <c r="D6729" s="12"/>
      <c r="E6729" s="12"/>
      <c r="F6729" s="12"/>
      <c r="G6729" s="12"/>
      <c r="H6729" s="12"/>
      <c r="I6729" s="12"/>
      <c r="J6729" s="12"/>
      <c r="K6729" s="12"/>
      <c r="L6729" s="12"/>
      <c r="M6729" s="12"/>
      <c r="N6729" s="12"/>
      <c r="O6729" s="12"/>
    </row>
    <row r="6730" spans="1:15" ht="15">
      <c r="A6730" s="14">
        <v>33128</v>
      </c>
      <c r="B6730" s="15">
        <v>1648.09</v>
      </c>
      <c r="C6730" s="12"/>
      <c r="D6730" s="12"/>
      <c r="E6730" s="12"/>
      <c r="F6730" s="12"/>
      <c r="G6730" s="12"/>
      <c r="H6730" s="12"/>
      <c r="I6730" s="12"/>
      <c r="J6730" s="12"/>
      <c r="K6730" s="12"/>
      <c r="L6730" s="12"/>
      <c r="M6730" s="12"/>
      <c r="N6730" s="12"/>
      <c r="O6730" s="12"/>
    </row>
    <row r="6731" spans="1:15" ht="15">
      <c r="A6731" s="14">
        <v>33127</v>
      </c>
      <c r="B6731" s="15">
        <v>1653.94</v>
      </c>
      <c r="C6731" s="12"/>
      <c r="D6731" s="12"/>
      <c r="E6731" s="12"/>
      <c r="F6731" s="12"/>
      <c r="G6731" s="12"/>
      <c r="H6731" s="12"/>
      <c r="I6731" s="12"/>
      <c r="J6731" s="12"/>
      <c r="K6731" s="12"/>
      <c r="L6731" s="12"/>
      <c r="M6731" s="12"/>
      <c r="N6731" s="12"/>
      <c r="O6731" s="12"/>
    </row>
    <row r="6732" spans="1:15" ht="15">
      <c r="A6732" s="14">
        <v>33126</v>
      </c>
      <c r="B6732" s="15">
        <v>1661.76</v>
      </c>
      <c r="C6732" s="12"/>
      <c r="D6732" s="12"/>
      <c r="E6732" s="12"/>
      <c r="F6732" s="12"/>
      <c r="G6732" s="12"/>
      <c r="H6732" s="12"/>
      <c r="I6732" s="12"/>
      <c r="J6732" s="12"/>
      <c r="K6732" s="12"/>
      <c r="L6732" s="12"/>
      <c r="M6732" s="12"/>
      <c r="N6732" s="12"/>
      <c r="O6732" s="12"/>
    </row>
    <row r="6733" spans="1:15" ht="15">
      <c r="A6733" s="14">
        <v>33123</v>
      </c>
      <c r="B6733" s="15">
        <v>1619.16</v>
      </c>
      <c r="C6733" s="12"/>
      <c r="D6733" s="12"/>
      <c r="E6733" s="12"/>
      <c r="F6733" s="12"/>
      <c r="G6733" s="12"/>
      <c r="H6733" s="12"/>
      <c r="I6733" s="12"/>
      <c r="J6733" s="12"/>
      <c r="K6733" s="12"/>
      <c r="L6733" s="12"/>
      <c r="M6733" s="12"/>
      <c r="N6733" s="12"/>
      <c r="O6733" s="12"/>
    </row>
    <row r="6734" spans="1:15" ht="15">
      <c r="A6734" s="14">
        <v>33122</v>
      </c>
      <c r="B6734" s="15">
        <v>1609.51</v>
      </c>
      <c r="C6734" s="12"/>
      <c r="D6734" s="12"/>
      <c r="E6734" s="12"/>
      <c r="F6734" s="12"/>
      <c r="G6734" s="12"/>
      <c r="H6734" s="12"/>
      <c r="I6734" s="12"/>
      <c r="J6734" s="12"/>
      <c r="K6734" s="12"/>
      <c r="L6734" s="12"/>
      <c r="M6734" s="12"/>
      <c r="N6734" s="12"/>
      <c r="O6734" s="12"/>
    </row>
    <row r="6735" spans="1:15" ht="15">
      <c r="A6735" s="14">
        <v>33121</v>
      </c>
      <c r="B6735" s="15">
        <v>1638.32</v>
      </c>
      <c r="C6735" s="12"/>
      <c r="D6735" s="12"/>
      <c r="E6735" s="12"/>
      <c r="F6735" s="12"/>
      <c r="G6735" s="12"/>
      <c r="H6735" s="12"/>
      <c r="I6735" s="12"/>
      <c r="J6735" s="12"/>
      <c r="K6735" s="12"/>
      <c r="L6735" s="12"/>
      <c r="M6735" s="12"/>
      <c r="N6735" s="12"/>
      <c r="O6735" s="12"/>
    </row>
    <row r="6736" spans="1:15" ht="15">
      <c r="A6736" s="14">
        <v>33120</v>
      </c>
      <c r="B6736" s="15">
        <v>1620.93</v>
      </c>
      <c r="C6736" s="12"/>
      <c r="D6736" s="12"/>
      <c r="E6736" s="12"/>
      <c r="F6736" s="12"/>
      <c r="G6736" s="12"/>
      <c r="H6736" s="12"/>
      <c r="I6736" s="12"/>
      <c r="J6736" s="12"/>
      <c r="K6736" s="12"/>
      <c r="L6736" s="12"/>
      <c r="M6736" s="12"/>
      <c r="N6736" s="12"/>
      <c r="O6736" s="12"/>
    </row>
    <row r="6737" spans="1:15" ht="15">
      <c r="A6737" s="14">
        <v>33119</v>
      </c>
      <c r="B6737" s="15">
        <v>1644.01</v>
      </c>
      <c r="C6737" s="12"/>
      <c r="D6737" s="12"/>
      <c r="E6737" s="12"/>
      <c r="F6737" s="12"/>
      <c r="G6737" s="12"/>
      <c r="H6737" s="12"/>
      <c r="I6737" s="12"/>
      <c r="J6737" s="12"/>
      <c r="K6737" s="12"/>
      <c r="L6737" s="12"/>
      <c r="M6737" s="12"/>
      <c r="N6737" s="12"/>
      <c r="O6737" s="12"/>
    </row>
    <row r="6738" spans="1:15" ht="15">
      <c r="A6738" s="14">
        <v>33116</v>
      </c>
      <c r="B6738" s="15">
        <v>1690.17</v>
      </c>
      <c r="C6738" s="12"/>
      <c r="D6738" s="12"/>
      <c r="E6738" s="12"/>
      <c r="F6738" s="12"/>
      <c r="G6738" s="12"/>
      <c r="H6738" s="12"/>
      <c r="I6738" s="12"/>
      <c r="J6738" s="12"/>
      <c r="K6738" s="12"/>
      <c r="L6738" s="12"/>
      <c r="M6738" s="12"/>
      <c r="N6738" s="12"/>
      <c r="O6738" s="12"/>
    </row>
    <row r="6739" spans="1:15" ht="15">
      <c r="A6739" s="14">
        <v>33115</v>
      </c>
      <c r="B6739" s="15">
        <v>1723.23</v>
      </c>
      <c r="C6739" s="12"/>
      <c r="D6739" s="12"/>
      <c r="E6739" s="12"/>
      <c r="F6739" s="12"/>
      <c r="G6739" s="12"/>
      <c r="H6739" s="12"/>
      <c r="I6739" s="12"/>
      <c r="J6739" s="12"/>
      <c r="K6739" s="12"/>
      <c r="L6739" s="12"/>
      <c r="M6739" s="12"/>
      <c r="N6739" s="12"/>
      <c r="O6739" s="12"/>
    </row>
    <row r="6740" spans="1:15" ht="15">
      <c r="A6740" s="14">
        <v>33114</v>
      </c>
      <c r="B6740" s="15">
        <v>1698.66</v>
      </c>
      <c r="C6740" s="12"/>
      <c r="D6740" s="12"/>
      <c r="E6740" s="12"/>
      <c r="F6740" s="12"/>
      <c r="G6740" s="12"/>
      <c r="H6740" s="12"/>
      <c r="I6740" s="12"/>
      <c r="J6740" s="12"/>
      <c r="K6740" s="12"/>
      <c r="L6740" s="12"/>
      <c r="M6740" s="12"/>
      <c r="N6740" s="12"/>
      <c r="O6740" s="12"/>
    </row>
    <row r="6741" spans="1:15" ht="15">
      <c r="A6741" s="14">
        <v>33113</v>
      </c>
      <c r="B6741" s="15">
        <v>1680.58</v>
      </c>
      <c r="C6741" s="12"/>
      <c r="D6741" s="12"/>
      <c r="E6741" s="12"/>
      <c r="F6741" s="12"/>
      <c r="G6741" s="12"/>
      <c r="H6741" s="12"/>
      <c r="I6741" s="12"/>
      <c r="J6741" s="12"/>
      <c r="K6741" s="12"/>
      <c r="L6741" s="12"/>
      <c r="M6741" s="12"/>
      <c r="N6741" s="12"/>
      <c r="O6741" s="12"/>
    </row>
    <row r="6742" spans="1:15" ht="15">
      <c r="A6742" s="14">
        <v>33112</v>
      </c>
      <c r="B6742" s="15">
        <v>1699.72</v>
      </c>
      <c r="C6742" s="12"/>
      <c r="D6742" s="12"/>
      <c r="E6742" s="12"/>
      <c r="F6742" s="12"/>
      <c r="G6742" s="12"/>
      <c r="H6742" s="12"/>
      <c r="I6742" s="12"/>
      <c r="J6742" s="12"/>
      <c r="K6742" s="12"/>
      <c r="L6742" s="12"/>
      <c r="M6742" s="12"/>
      <c r="N6742" s="12"/>
      <c r="O6742" s="12"/>
    </row>
    <row r="6743" spans="1:15" ht="15">
      <c r="A6743" s="14">
        <v>33109</v>
      </c>
      <c r="B6743" s="15">
        <v>1617.42</v>
      </c>
      <c r="C6743" s="12"/>
      <c r="D6743" s="12"/>
      <c r="E6743" s="12"/>
      <c r="F6743" s="12"/>
      <c r="G6743" s="12"/>
      <c r="H6743" s="12"/>
      <c r="I6743" s="12"/>
      <c r="J6743" s="12"/>
      <c r="K6743" s="12"/>
      <c r="L6743" s="12"/>
      <c r="M6743" s="12"/>
      <c r="N6743" s="12"/>
      <c r="O6743" s="12"/>
    </row>
    <row r="6744" spans="1:15" ht="15">
      <c r="A6744" s="14">
        <v>33108</v>
      </c>
      <c r="B6744" s="15">
        <v>1553.35</v>
      </c>
      <c r="C6744" s="12"/>
      <c r="D6744" s="12"/>
      <c r="E6744" s="12"/>
      <c r="F6744" s="12"/>
      <c r="G6744" s="12"/>
      <c r="H6744" s="12"/>
      <c r="I6744" s="12"/>
      <c r="J6744" s="12"/>
      <c r="K6744" s="12"/>
      <c r="L6744" s="12"/>
      <c r="M6744" s="12"/>
      <c r="N6744" s="12"/>
      <c r="O6744" s="12"/>
    </row>
    <row r="6745" spans="1:15" ht="15">
      <c r="A6745" s="14">
        <v>33107</v>
      </c>
      <c r="B6745" s="15">
        <v>1586.27</v>
      </c>
      <c r="C6745" s="12"/>
      <c r="D6745" s="12"/>
      <c r="E6745" s="12"/>
      <c r="F6745" s="12"/>
      <c r="G6745" s="12"/>
      <c r="H6745" s="12"/>
      <c r="I6745" s="12"/>
      <c r="J6745" s="12"/>
      <c r="K6745" s="12"/>
      <c r="L6745" s="12"/>
      <c r="M6745" s="12"/>
      <c r="N6745" s="12"/>
      <c r="O6745" s="12"/>
    </row>
    <row r="6746" spans="1:15" ht="15">
      <c r="A6746" s="14">
        <v>33106</v>
      </c>
      <c r="B6746" s="15">
        <v>1546.51</v>
      </c>
      <c r="C6746" s="12"/>
      <c r="D6746" s="12"/>
      <c r="E6746" s="12"/>
      <c r="F6746" s="12"/>
      <c r="G6746" s="12"/>
      <c r="H6746" s="12"/>
      <c r="I6746" s="12"/>
      <c r="J6746" s="12"/>
      <c r="K6746" s="12"/>
      <c r="L6746" s="12"/>
      <c r="M6746" s="12"/>
      <c r="N6746" s="12"/>
      <c r="O6746" s="12"/>
    </row>
    <row r="6747" spans="1:15" ht="15">
      <c r="A6747" s="14">
        <v>33105</v>
      </c>
      <c r="B6747" s="15">
        <v>1611.92</v>
      </c>
      <c r="C6747" s="12"/>
      <c r="D6747" s="12"/>
      <c r="E6747" s="12"/>
      <c r="F6747" s="12"/>
      <c r="G6747" s="12"/>
      <c r="H6747" s="12"/>
      <c r="I6747" s="12"/>
      <c r="J6747" s="12"/>
      <c r="K6747" s="12"/>
      <c r="L6747" s="12"/>
      <c r="M6747" s="12"/>
      <c r="N6747" s="12"/>
      <c r="O6747" s="12"/>
    </row>
    <row r="6748" spans="1:15" ht="15">
      <c r="A6748" s="14">
        <v>33102</v>
      </c>
      <c r="B6748" s="15">
        <v>1665</v>
      </c>
      <c r="C6748" s="12"/>
      <c r="D6748" s="12"/>
      <c r="E6748" s="12"/>
      <c r="F6748" s="12"/>
      <c r="G6748" s="12"/>
      <c r="H6748" s="12"/>
      <c r="I6748" s="12"/>
      <c r="J6748" s="12"/>
      <c r="K6748" s="12"/>
      <c r="L6748" s="12"/>
      <c r="M6748" s="12"/>
      <c r="N6748" s="12"/>
      <c r="O6748" s="12"/>
    </row>
    <row r="6749" spans="1:15" ht="15">
      <c r="A6749" s="14">
        <v>33101</v>
      </c>
      <c r="B6749" s="15">
        <v>1723.41</v>
      </c>
      <c r="C6749" s="12"/>
      <c r="D6749" s="12"/>
      <c r="E6749" s="12"/>
      <c r="F6749" s="12"/>
      <c r="G6749" s="12"/>
      <c r="H6749" s="12"/>
      <c r="I6749" s="12"/>
      <c r="J6749" s="12"/>
      <c r="K6749" s="12"/>
      <c r="L6749" s="12"/>
      <c r="M6749" s="12"/>
      <c r="N6749" s="12"/>
      <c r="O6749" s="12"/>
    </row>
    <row r="6750" spans="1:15" ht="15">
      <c r="A6750" s="14">
        <v>33099</v>
      </c>
      <c r="B6750" s="15">
        <v>1712.03</v>
      </c>
      <c r="C6750" s="12"/>
      <c r="D6750" s="12"/>
      <c r="E6750" s="12"/>
      <c r="F6750" s="12"/>
      <c r="G6750" s="12"/>
      <c r="H6750" s="12"/>
      <c r="I6750" s="12"/>
      <c r="J6750" s="12"/>
      <c r="K6750" s="12"/>
      <c r="L6750" s="12"/>
      <c r="M6750" s="12"/>
      <c r="N6750" s="12"/>
      <c r="O6750" s="12"/>
    </row>
    <row r="6751" spans="1:15" ht="15">
      <c r="A6751" s="14">
        <v>33098</v>
      </c>
      <c r="B6751" s="15">
        <v>1721.01</v>
      </c>
      <c r="C6751" s="12"/>
      <c r="D6751" s="12"/>
      <c r="E6751" s="12"/>
      <c r="F6751" s="12"/>
      <c r="G6751" s="12"/>
      <c r="H6751" s="12"/>
      <c r="I6751" s="12"/>
      <c r="J6751" s="12"/>
      <c r="K6751" s="12"/>
      <c r="L6751" s="12"/>
      <c r="M6751" s="12"/>
      <c r="N6751" s="12"/>
      <c r="O6751" s="12"/>
    </row>
    <row r="6752" spans="1:15" ht="15">
      <c r="A6752" s="14">
        <v>33095</v>
      </c>
      <c r="B6752" s="15">
        <v>1779.83</v>
      </c>
      <c r="C6752" s="12"/>
      <c r="D6752" s="12"/>
      <c r="E6752" s="12"/>
      <c r="F6752" s="12"/>
      <c r="G6752" s="12"/>
      <c r="H6752" s="12"/>
      <c r="I6752" s="12"/>
      <c r="J6752" s="12"/>
      <c r="K6752" s="12"/>
      <c r="L6752" s="12"/>
      <c r="M6752" s="12"/>
      <c r="N6752" s="12"/>
      <c r="O6752" s="12"/>
    </row>
    <row r="6753" spans="1:15" ht="15">
      <c r="A6753" s="14">
        <v>33094</v>
      </c>
      <c r="B6753" s="15">
        <v>1779.86</v>
      </c>
      <c r="C6753" s="12"/>
      <c r="D6753" s="12"/>
      <c r="E6753" s="12"/>
      <c r="F6753" s="12"/>
      <c r="G6753" s="12"/>
      <c r="H6753" s="12"/>
      <c r="I6753" s="12"/>
      <c r="J6753" s="12"/>
      <c r="K6753" s="12"/>
      <c r="L6753" s="12"/>
      <c r="M6753" s="12"/>
      <c r="N6753" s="12"/>
      <c r="O6753" s="12"/>
    </row>
    <row r="6754" spans="1:15" ht="15">
      <c r="A6754" s="14">
        <v>33093</v>
      </c>
      <c r="B6754" s="15">
        <v>1757.09</v>
      </c>
      <c r="C6754" s="12"/>
      <c r="D6754" s="12"/>
      <c r="E6754" s="12"/>
      <c r="F6754" s="12"/>
      <c r="G6754" s="12"/>
      <c r="H6754" s="12"/>
      <c r="I6754" s="12"/>
      <c r="J6754" s="12"/>
      <c r="K6754" s="12"/>
      <c r="L6754" s="12"/>
      <c r="M6754" s="12"/>
      <c r="N6754" s="12"/>
      <c r="O6754" s="12"/>
    </row>
    <row r="6755" spans="1:15" ht="15">
      <c r="A6755" s="14">
        <v>33092</v>
      </c>
      <c r="B6755" s="15">
        <v>1811.84</v>
      </c>
      <c r="C6755" s="12"/>
      <c r="D6755" s="12"/>
      <c r="E6755" s="12"/>
      <c r="F6755" s="12"/>
      <c r="G6755" s="12"/>
      <c r="H6755" s="12"/>
      <c r="I6755" s="12"/>
      <c r="J6755" s="12"/>
      <c r="K6755" s="12"/>
      <c r="L6755" s="12"/>
      <c r="M6755" s="12"/>
      <c r="N6755" s="12"/>
      <c r="O6755" s="12"/>
    </row>
    <row r="6756" spans="1:15" ht="15">
      <c r="A6756" s="14">
        <v>33091</v>
      </c>
      <c r="B6756" s="15">
        <v>1773.79</v>
      </c>
      <c r="C6756" s="12"/>
      <c r="D6756" s="12"/>
      <c r="E6756" s="12"/>
      <c r="F6756" s="12"/>
      <c r="G6756" s="12"/>
      <c r="H6756" s="12"/>
      <c r="I6756" s="12"/>
      <c r="J6756" s="12"/>
      <c r="K6756" s="12"/>
      <c r="L6756" s="12"/>
      <c r="M6756" s="12"/>
      <c r="N6756" s="12"/>
      <c r="O6756" s="12"/>
    </row>
    <row r="6757" spans="1:15" ht="15">
      <c r="A6757" s="14">
        <v>33088</v>
      </c>
      <c r="B6757" s="15">
        <v>1869.45</v>
      </c>
      <c r="C6757" s="12"/>
      <c r="D6757" s="12"/>
      <c r="E6757" s="12"/>
      <c r="F6757" s="12"/>
      <c r="G6757" s="12"/>
      <c r="H6757" s="12"/>
      <c r="I6757" s="12"/>
      <c r="J6757" s="12"/>
      <c r="K6757" s="12"/>
      <c r="L6757" s="12"/>
      <c r="M6757" s="12"/>
      <c r="N6757" s="12"/>
      <c r="O6757" s="12"/>
    </row>
    <row r="6758" spans="1:15" ht="15">
      <c r="A6758" s="14">
        <v>33087</v>
      </c>
      <c r="B6758" s="15">
        <v>1918.45</v>
      </c>
      <c r="C6758" s="12"/>
      <c r="D6758" s="12"/>
      <c r="E6758" s="12"/>
      <c r="F6758" s="12"/>
      <c r="G6758" s="12"/>
      <c r="H6758" s="12"/>
      <c r="I6758" s="12"/>
      <c r="J6758" s="12"/>
      <c r="K6758" s="12"/>
      <c r="L6758" s="12"/>
      <c r="M6758" s="12"/>
      <c r="N6758" s="12"/>
      <c r="O6758" s="12"/>
    </row>
    <row r="6759" spans="1:15" ht="15">
      <c r="A6759" s="14">
        <v>33086</v>
      </c>
      <c r="B6759" s="15">
        <v>1960.07</v>
      </c>
      <c r="C6759" s="12"/>
      <c r="D6759" s="12"/>
      <c r="E6759" s="12"/>
      <c r="F6759" s="12"/>
      <c r="G6759" s="12"/>
      <c r="H6759" s="12"/>
      <c r="I6759" s="12"/>
      <c r="J6759" s="12"/>
      <c r="K6759" s="12"/>
      <c r="L6759" s="12"/>
      <c r="M6759" s="12"/>
      <c r="N6759" s="12"/>
      <c r="O6759" s="12"/>
    </row>
    <row r="6760" spans="1:15" ht="15">
      <c r="A6760" s="14">
        <v>33085</v>
      </c>
      <c r="B6760" s="15">
        <v>1965.57</v>
      </c>
      <c r="C6760" s="12"/>
      <c r="D6760" s="12"/>
      <c r="E6760" s="12"/>
      <c r="F6760" s="12"/>
      <c r="G6760" s="12"/>
      <c r="H6760" s="12"/>
      <c r="I6760" s="12"/>
      <c r="J6760" s="12"/>
      <c r="K6760" s="12"/>
      <c r="L6760" s="12"/>
      <c r="M6760" s="12"/>
      <c r="N6760" s="12"/>
      <c r="O6760" s="12"/>
    </row>
    <row r="6761" spans="1:15" ht="15">
      <c r="A6761" s="14">
        <v>33084</v>
      </c>
      <c r="B6761" s="15">
        <v>1955.35</v>
      </c>
      <c r="C6761" s="12"/>
      <c r="D6761" s="12"/>
      <c r="E6761" s="12"/>
      <c r="F6761" s="12"/>
      <c r="G6761" s="12"/>
      <c r="H6761" s="12"/>
      <c r="I6761" s="12"/>
      <c r="J6761" s="12"/>
      <c r="K6761" s="12"/>
      <c r="L6761" s="12"/>
      <c r="M6761" s="12"/>
      <c r="N6761" s="12"/>
      <c r="O6761" s="12"/>
    </row>
    <row r="6762" spans="1:15" ht="15">
      <c r="A6762" s="14">
        <v>33081</v>
      </c>
      <c r="B6762" s="15">
        <v>1965.79</v>
      </c>
      <c r="C6762" s="12"/>
      <c r="D6762" s="12"/>
      <c r="E6762" s="12"/>
      <c r="F6762" s="12"/>
      <c r="G6762" s="12"/>
      <c r="H6762" s="12"/>
      <c r="I6762" s="12"/>
      <c r="J6762" s="12"/>
      <c r="K6762" s="12"/>
      <c r="L6762" s="12"/>
      <c r="M6762" s="12"/>
      <c r="N6762" s="12"/>
      <c r="O6762" s="12"/>
    </row>
    <row r="6763" spans="1:15" ht="15">
      <c r="A6763" s="14">
        <v>33080</v>
      </c>
      <c r="B6763" s="15">
        <v>1984.37</v>
      </c>
      <c r="C6763" s="12"/>
      <c r="D6763" s="12"/>
      <c r="E6763" s="12"/>
      <c r="F6763" s="12"/>
      <c r="G6763" s="12"/>
      <c r="H6763" s="12"/>
      <c r="I6763" s="12"/>
      <c r="J6763" s="12"/>
      <c r="K6763" s="12"/>
      <c r="L6763" s="12"/>
      <c r="M6763" s="12"/>
      <c r="N6763" s="12"/>
      <c r="O6763" s="12"/>
    </row>
    <row r="6764" spans="1:15" ht="15">
      <c r="A6764" s="14">
        <v>33079</v>
      </c>
      <c r="B6764" s="15">
        <v>1998.58</v>
      </c>
      <c r="C6764" s="12"/>
      <c r="D6764" s="12"/>
      <c r="E6764" s="12"/>
      <c r="F6764" s="12"/>
      <c r="G6764" s="12"/>
      <c r="H6764" s="12"/>
      <c r="I6764" s="12"/>
      <c r="J6764" s="12"/>
      <c r="K6764" s="12"/>
      <c r="L6764" s="12"/>
      <c r="M6764" s="12"/>
      <c r="N6764" s="12"/>
      <c r="O6764" s="12"/>
    </row>
    <row r="6765" spans="1:15" ht="15">
      <c r="A6765" s="14">
        <v>33078</v>
      </c>
      <c r="B6765" s="15">
        <v>1995.61</v>
      </c>
      <c r="C6765" s="12"/>
      <c r="D6765" s="12"/>
      <c r="E6765" s="12"/>
      <c r="F6765" s="12"/>
      <c r="G6765" s="12"/>
      <c r="H6765" s="12"/>
      <c r="I6765" s="12"/>
      <c r="J6765" s="12"/>
      <c r="K6765" s="12"/>
      <c r="L6765" s="12"/>
      <c r="M6765" s="12"/>
      <c r="N6765" s="12"/>
      <c r="O6765" s="12"/>
    </row>
    <row r="6766" spans="1:15" ht="15">
      <c r="A6766" s="14">
        <v>33077</v>
      </c>
      <c r="B6766" s="15">
        <v>1990.04</v>
      </c>
      <c r="C6766" s="12"/>
      <c r="D6766" s="12"/>
      <c r="E6766" s="12"/>
      <c r="F6766" s="12"/>
      <c r="G6766" s="12"/>
      <c r="H6766" s="12"/>
      <c r="I6766" s="12"/>
      <c r="J6766" s="12"/>
      <c r="K6766" s="12"/>
      <c r="L6766" s="12"/>
      <c r="M6766" s="12"/>
      <c r="N6766" s="12"/>
      <c r="O6766" s="12"/>
    </row>
    <row r="6767" spans="1:15" ht="15">
      <c r="A6767" s="14">
        <v>33074</v>
      </c>
      <c r="B6767" s="15">
        <v>2030.6</v>
      </c>
      <c r="C6767" s="12"/>
      <c r="D6767" s="12"/>
      <c r="E6767" s="12"/>
      <c r="F6767" s="12"/>
      <c r="G6767" s="12"/>
      <c r="H6767" s="12"/>
      <c r="I6767" s="12"/>
      <c r="J6767" s="12"/>
      <c r="K6767" s="12"/>
      <c r="L6767" s="12"/>
      <c r="M6767" s="12"/>
      <c r="N6767" s="12"/>
      <c r="O6767" s="12"/>
    </row>
    <row r="6768" spans="1:15" ht="15">
      <c r="A6768" s="14">
        <v>33073</v>
      </c>
      <c r="B6768" s="15">
        <v>2023.31</v>
      </c>
      <c r="C6768" s="12"/>
      <c r="D6768" s="12"/>
      <c r="E6768" s="12"/>
      <c r="F6768" s="12"/>
      <c r="G6768" s="12"/>
      <c r="H6768" s="12"/>
      <c r="I6768" s="12"/>
      <c r="J6768" s="12"/>
      <c r="K6768" s="12"/>
      <c r="L6768" s="12"/>
      <c r="M6768" s="12"/>
      <c r="N6768" s="12"/>
      <c r="O6768" s="12"/>
    </row>
    <row r="6769" spans="1:15" ht="15">
      <c r="A6769" s="14">
        <v>33072</v>
      </c>
      <c r="B6769" s="15">
        <v>2030.75</v>
      </c>
      <c r="C6769" s="12"/>
      <c r="D6769" s="12"/>
      <c r="E6769" s="12"/>
      <c r="F6769" s="12"/>
      <c r="G6769" s="12"/>
      <c r="H6769" s="12"/>
      <c r="I6769" s="12"/>
      <c r="J6769" s="12"/>
      <c r="K6769" s="12"/>
      <c r="L6769" s="12"/>
      <c r="M6769" s="12"/>
      <c r="N6769" s="12"/>
      <c r="O6769" s="12"/>
    </row>
    <row r="6770" spans="1:15" ht="15">
      <c r="A6770" s="14">
        <v>33071</v>
      </c>
      <c r="B6770" s="15">
        <v>2019.5</v>
      </c>
      <c r="C6770" s="12"/>
      <c r="D6770" s="12"/>
      <c r="E6770" s="12"/>
      <c r="F6770" s="12"/>
      <c r="G6770" s="12"/>
      <c r="H6770" s="12"/>
      <c r="I6770" s="12"/>
      <c r="J6770" s="12"/>
      <c r="K6770" s="12"/>
      <c r="L6770" s="12"/>
      <c r="M6770" s="12"/>
      <c r="N6770" s="12"/>
      <c r="O6770" s="12"/>
    </row>
    <row r="6771" spans="1:15" ht="15">
      <c r="A6771" s="14">
        <v>33070</v>
      </c>
      <c r="B6771" s="15">
        <v>2015.59</v>
      </c>
      <c r="C6771" s="12"/>
      <c r="D6771" s="12"/>
      <c r="E6771" s="12"/>
      <c r="F6771" s="12"/>
      <c r="G6771" s="12"/>
      <c r="H6771" s="12"/>
      <c r="I6771" s="12"/>
      <c r="J6771" s="12"/>
      <c r="K6771" s="12"/>
      <c r="L6771" s="12"/>
      <c r="M6771" s="12"/>
      <c r="N6771" s="12"/>
      <c r="O6771" s="12"/>
    </row>
    <row r="6772" spans="1:15" ht="15">
      <c r="A6772" s="14">
        <v>33067</v>
      </c>
      <c r="B6772" s="15">
        <v>1998.34</v>
      </c>
      <c r="C6772" s="12"/>
      <c r="D6772" s="12"/>
      <c r="E6772" s="12"/>
      <c r="F6772" s="12"/>
      <c r="G6772" s="12"/>
      <c r="H6772" s="12"/>
      <c r="I6772" s="12"/>
      <c r="J6772" s="12"/>
      <c r="K6772" s="12"/>
      <c r="L6772" s="12"/>
      <c r="M6772" s="12"/>
      <c r="N6772" s="12"/>
      <c r="O6772" s="12"/>
    </row>
    <row r="6773" spans="1:15" ht="15">
      <c r="A6773" s="14">
        <v>33066</v>
      </c>
      <c r="B6773" s="15">
        <v>1975.18</v>
      </c>
      <c r="C6773" s="12"/>
      <c r="D6773" s="12"/>
      <c r="E6773" s="12"/>
      <c r="F6773" s="12"/>
      <c r="G6773" s="12"/>
      <c r="H6773" s="12"/>
      <c r="I6773" s="12"/>
      <c r="J6773" s="12"/>
      <c r="K6773" s="12"/>
      <c r="L6773" s="12"/>
      <c r="M6773" s="12"/>
      <c r="N6773" s="12"/>
      <c r="O6773" s="12"/>
    </row>
    <row r="6774" spans="1:15" ht="15">
      <c r="A6774" s="14">
        <v>33065</v>
      </c>
      <c r="B6774" s="15">
        <v>1971.42</v>
      </c>
      <c r="C6774" s="12"/>
      <c r="D6774" s="12"/>
      <c r="E6774" s="12"/>
      <c r="F6774" s="12"/>
      <c r="G6774" s="12"/>
      <c r="H6774" s="12"/>
      <c r="I6774" s="12"/>
      <c r="J6774" s="12"/>
      <c r="K6774" s="12"/>
      <c r="L6774" s="12"/>
      <c r="M6774" s="12"/>
      <c r="N6774" s="12"/>
      <c r="O6774" s="12"/>
    </row>
    <row r="6775" spans="1:15" ht="15">
      <c r="A6775" s="14">
        <v>33064</v>
      </c>
      <c r="B6775" s="15">
        <v>1963.02</v>
      </c>
      <c r="C6775" s="12"/>
      <c r="D6775" s="12"/>
      <c r="E6775" s="12"/>
      <c r="F6775" s="12"/>
      <c r="G6775" s="12"/>
      <c r="H6775" s="12"/>
      <c r="I6775" s="12"/>
      <c r="J6775" s="12"/>
      <c r="K6775" s="12"/>
      <c r="L6775" s="12"/>
      <c r="M6775" s="12"/>
      <c r="N6775" s="12"/>
      <c r="O6775" s="12"/>
    </row>
    <row r="6776" spans="1:15" ht="15">
      <c r="A6776" s="14">
        <v>33063</v>
      </c>
      <c r="B6776" s="15">
        <v>1990.38</v>
      </c>
      <c r="C6776" s="12"/>
      <c r="D6776" s="12"/>
      <c r="E6776" s="12"/>
      <c r="F6776" s="12"/>
      <c r="G6776" s="12"/>
      <c r="H6776" s="12"/>
      <c r="I6776" s="12"/>
      <c r="J6776" s="12"/>
      <c r="K6776" s="12"/>
      <c r="L6776" s="12"/>
      <c r="M6776" s="12"/>
      <c r="N6776" s="12"/>
      <c r="O6776" s="12"/>
    </row>
    <row r="6777" spans="1:15" ht="15">
      <c r="A6777" s="14">
        <v>33060</v>
      </c>
      <c r="B6777" s="15">
        <v>2001.9</v>
      </c>
      <c r="C6777" s="12"/>
      <c r="D6777" s="12"/>
      <c r="E6777" s="12"/>
      <c r="F6777" s="12"/>
      <c r="G6777" s="12"/>
      <c r="H6777" s="12"/>
      <c r="I6777" s="12"/>
      <c r="J6777" s="12"/>
      <c r="K6777" s="12"/>
      <c r="L6777" s="12"/>
      <c r="M6777" s="12"/>
      <c r="N6777" s="12"/>
      <c r="O6777" s="12"/>
    </row>
    <row r="6778" spans="1:15" ht="15">
      <c r="A6778" s="14">
        <v>33059</v>
      </c>
      <c r="B6778" s="15">
        <v>1999.98</v>
      </c>
      <c r="C6778" s="12"/>
      <c r="D6778" s="12"/>
      <c r="E6778" s="12"/>
      <c r="F6778" s="12"/>
      <c r="G6778" s="12"/>
      <c r="H6778" s="12"/>
      <c r="I6778" s="12"/>
      <c r="J6778" s="12"/>
      <c r="K6778" s="12"/>
      <c r="L6778" s="12"/>
      <c r="M6778" s="12"/>
      <c r="N6778" s="12"/>
      <c r="O6778" s="12"/>
    </row>
    <row r="6779" spans="1:15" ht="15">
      <c r="A6779" s="14">
        <v>33058</v>
      </c>
      <c r="B6779" s="15">
        <v>2015.93</v>
      </c>
      <c r="C6779" s="12"/>
      <c r="D6779" s="12"/>
      <c r="E6779" s="12"/>
      <c r="F6779" s="12"/>
      <c r="G6779" s="12"/>
      <c r="H6779" s="12"/>
      <c r="I6779" s="12"/>
      <c r="J6779" s="12"/>
      <c r="K6779" s="12"/>
      <c r="L6779" s="12"/>
      <c r="M6779" s="12"/>
      <c r="N6779" s="12"/>
      <c r="O6779" s="12"/>
    </row>
    <row r="6780" spans="1:15" ht="15">
      <c r="A6780" s="14">
        <v>33057</v>
      </c>
      <c r="B6780" s="15">
        <v>2031.98</v>
      </c>
      <c r="C6780" s="12"/>
      <c r="D6780" s="12"/>
      <c r="E6780" s="12"/>
      <c r="F6780" s="12"/>
      <c r="G6780" s="12"/>
      <c r="H6780" s="12"/>
      <c r="I6780" s="12"/>
      <c r="J6780" s="12"/>
      <c r="K6780" s="12"/>
      <c r="L6780" s="12"/>
      <c r="M6780" s="12"/>
      <c r="N6780" s="12"/>
      <c r="O6780" s="12"/>
    </row>
    <row r="6781" spans="1:15" ht="15">
      <c r="A6781" s="14">
        <v>33056</v>
      </c>
      <c r="B6781" s="15">
        <v>2029.54</v>
      </c>
      <c r="C6781" s="12"/>
      <c r="D6781" s="12"/>
      <c r="E6781" s="12"/>
      <c r="F6781" s="12"/>
      <c r="G6781" s="12"/>
      <c r="H6781" s="12"/>
      <c r="I6781" s="12"/>
      <c r="J6781" s="12"/>
      <c r="K6781" s="12"/>
      <c r="L6781" s="12"/>
      <c r="M6781" s="12"/>
      <c r="N6781" s="12"/>
      <c r="O6781" s="12"/>
    </row>
    <row r="6782" spans="1:15" ht="15">
      <c r="A6782" s="14">
        <v>33053</v>
      </c>
      <c r="B6782" s="15">
        <v>2035.03</v>
      </c>
      <c r="C6782" s="12"/>
      <c r="D6782" s="12"/>
      <c r="E6782" s="12"/>
      <c r="F6782" s="12"/>
      <c r="G6782" s="12"/>
      <c r="H6782" s="12"/>
      <c r="I6782" s="12"/>
      <c r="J6782" s="12"/>
      <c r="K6782" s="12"/>
      <c r="L6782" s="12"/>
      <c r="M6782" s="12"/>
      <c r="N6782" s="12"/>
      <c r="O6782" s="12"/>
    </row>
    <row r="6783" spans="1:15" ht="15">
      <c r="A6783" s="14">
        <v>33052</v>
      </c>
      <c r="B6783" s="15">
        <v>2038.41</v>
      </c>
      <c r="C6783" s="12"/>
      <c r="D6783" s="12"/>
      <c r="E6783" s="12"/>
      <c r="F6783" s="12"/>
      <c r="G6783" s="12"/>
      <c r="H6783" s="12"/>
      <c r="I6783" s="12"/>
      <c r="J6783" s="12"/>
      <c r="K6783" s="12"/>
      <c r="L6783" s="12"/>
      <c r="M6783" s="12"/>
      <c r="N6783" s="12"/>
      <c r="O6783" s="12"/>
    </row>
    <row r="6784" spans="1:15" ht="15">
      <c r="A6784" s="14">
        <v>33051</v>
      </c>
      <c r="B6784" s="15">
        <v>2033.2</v>
      </c>
      <c r="C6784" s="12"/>
      <c r="D6784" s="12"/>
      <c r="E6784" s="12"/>
      <c r="F6784" s="12"/>
      <c r="G6784" s="12"/>
      <c r="H6784" s="12"/>
      <c r="I6784" s="12"/>
      <c r="J6784" s="12"/>
      <c r="K6784" s="12"/>
      <c r="L6784" s="12"/>
      <c r="M6784" s="12"/>
      <c r="N6784" s="12"/>
      <c r="O6784" s="12"/>
    </row>
    <row r="6785" spans="1:15" ht="15">
      <c r="A6785" s="14">
        <v>33050</v>
      </c>
      <c r="B6785" s="15">
        <v>2053.4</v>
      </c>
      <c r="C6785" s="12"/>
      <c r="D6785" s="12"/>
      <c r="E6785" s="12"/>
      <c r="F6785" s="12"/>
      <c r="G6785" s="12"/>
      <c r="H6785" s="12"/>
      <c r="I6785" s="12"/>
      <c r="J6785" s="12"/>
      <c r="K6785" s="12"/>
      <c r="L6785" s="12"/>
      <c r="M6785" s="12"/>
      <c r="N6785" s="12"/>
      <c r="O6785" s="12"/>
    </row>
    <row r="6786" spans="1:15" ht="15">
      <c r="A6786" s="14">
        <v>33049</v>
      </c>
      <c r="B6786" s="15">
        <v>2040.08</v>
      </c>
      <c r="C6786" s="12"/>
      <c r="D6786" s="12"/>
      <c r="E6786" s="12"/>
      <c r="F6786" s="12"/>
      <c r="G6786" s="12"/>
      <c r="H6786" s="12"/>
      <c r="I6786" s="12"/>
      <c r="J6786" s="12"/>
      <c r="K6786" s="12"/>
      <c r="L6786" s="12"/>
      <c r="M6786" s="12"/>
      <c r="N6786" s="12"/>
      <c r="O6786" s="12"/>
    </row>
    <row r="6787" spans="1:15" ht="15">
      <c r="A6787" s="14">
        <v>33046</v>
      </c>
      <c r="B6787" s="15">
        <v>2031.73</v>
      </c>
      <c r="C6787" s="12"/>
      <c r="D6787" s="12"/>
      <c r="E6787" s="12"/>
      <c r="F6787" s="12"/>
      <c r="G6787" s="12"/>
      <c r="H6787" s="12"/>
      <c r="I6787" s="12"/>
      <c r="J6787" s="12"/>
      <c r="K6787" s="12"/>
      <c r="L6787" s="12"/>
      <c r="M6787" s="12"/>
      <c r="N6787" s="12"/>
      <c r="O6787" s="12"/>
    </row>
    <row r="6788" spans="1:15" ht="15">
      <c r="A6788" s="14">
        <v>33045</v>
      </c>
      <c r="B6788" s="15">
        <v>2007.98</v>
      </c>
      <c r="C6788" s="12"/>
      <c r="D6788" s="12"/>
      <c r="E6788" s="12"/>
      <c r="F6788" s="12"/>
      <c r="G6788" s="12"/>
      <c r="H6788" s="12"/>
      <c r="I6788" s="12"/>
      <c r="J6788" s="12"/>
      <c r="K6788" s="12"/>
      <c r="L6788" s="12"/>
      <c r="M6788" s="12"/>
      <c r="N6788" s="12"/>
      <c r="O6788" s="12"/>
    </row>
    <row r="6789" spans="1:15" ht="15">
      <c r="A6789" s="14">
        <v>33044</v>
      </c>
      <c r="B6789" s="15">
        <v>2003.66</v>
      </c>
      <c r="C6789" s="12"/>
      <c r="D6789" s="12"/>
      <c r="E6789" s="12"/>
      <c r="F6789" s="12"/>
      <c r="G6789" s="12"/>
      <c r="H6789" s="12"/>
      <c r="I6789" s="12"/>
      <c r="J6789" s="12"/>
      <c r="K6789" s="12"/>
      <c r="L6789" s="12"/>
      <c r="M6789" s="12"/>
      <c r="N6789" s="12"/>
      <c r="O6789" s="12"/>
    </row>
    <row r="6790" spans="1:15" ht="15">
      <c r="A6790" s="14">
        <v>33043</v>
      </c>
      <c r="B6790" s="15">
        <v>2000.14</v>
      </c>
      <c r="C6790" s="12"/>
      <c r="D6790" s="12"/>
      <c r="E6790" s="12"/>
      <c r="F6790" s="12"/>
      <c r="G6790" s="12"/>
      <c r="H6790" s="12"/>
      <c r="I6790" s="12"/>
      <c r="J6790" s="12"/>
      <c r="K6790" s="12"/>
      <c r="L6790" s="12"/>
      <c r="M6790" s="12"/>
      <c r="N6790" s="12"/>
      <c r="O6790" s="12"/>
    </row>
    <row r="6791" spans="1:15" ht="15">
      <c r="A6791" s="14">
        <v>33042</v>
      </c>
      <c r="B6791" s="15">
        <v>1988.33</v>
      </c>
      <c r="C6791" s="12"/>
      <c r="D6791" s="12"/>
      <c r="E6791" s="12"/>
      <c r="F6791" s="12"/>
      <c r="G6791" s="12"/>
      <c r="H6791" s="12"/>
      <c r="I6791" s="12"/>
      <c r="J6791" s="12"/>
      <c r="K6791" s="12"/>
      <c r="L6791" s="12"/>
      <c r="M6791" s="12"/>
      <c r="N6791" s="12"/>
      <c r="O6791" s="12"/>
    </row>
    <row r="6792" spans="1:15" ht="15">
      <c r="A6792" s="14">
        <v>33039</v>
      </c>
      <c r="B6792" s="15">
        <v>2011.87</v>
      </c>
      <c r="C6792" s="12"/>
      <c r="D6792" s="12"/>
      <c r="E6792" s="12"/>
      <c r="F6792" s="12"/>
      <c r="G6792" s="12"/>
      <c r="H6792" s="12"/>
      <c r="I6792" s="12"/>
      <c r="J6792" s="12"/>
      <c r="K6792" s="12"/>
      <c r="L6792" s="12"/>
      <c r="M6792" s="12"/>
      <c r="N6792" s="12"/>
      <c r="O6792" s="12"/>
    </row>
    <row r="6793" spans="1:15" ht="15">
      <c r="A6793" s="14">
        <v>33038</v>
      </c>
      <c r="B6793" s="15">
        <v>2028.08</v>
      </c>
      <c r="C6793" s="12"/>
      <c r="D6793" s="12"/>
      <c r="E6793" s="12"/>
      <c r="F6793" s="12"/>
      <c r="G6793" s="12"/>
      <c r="H6793" s="12"/>
      <c r="I6793" s="12"/>
      <c r="J6793" s="12"/>
      <c r="K6793" s="12"/>
      <c r="L6793" s="12"/>
      <c r="M6793" s="12"/>
      <c r="N6793" s="12"/>
      <c r="O6793" s="12"/>
    </row>
    <row r="6794" spans="1:15" ht="15">
      <c r="A6794" s="14">
        <v>33037</v>
      </c>
      <c r="B6794" s="15">
        <v>2025.59</v>
      </c>
      <c r="C6794" s="12"/>
      <c r="D6794" s="12"/>
      <c r="E6794" s="12"/>
      <c r="F6794" s="12"/>
      <c r="G6794" s="12"/>
      <c r="H6794" s="12"/>
      <c r="I6794" s="12"/>
      <c r="J6794" s="12"/>
      <c r="K6794" s="12"/>
      <c r="L6794" s="12"/>
      <c r="M6794" s="12"/>
      <c r="N6794" s="12"/>
      <c r="O6794" s="12"/>
    </row>
    <row r="6795" spans="1:15" ht="15">
      <c r="A6795" s="14">
        <v>33036</v>
      </c>
      <c r="B6795" s="15">
        <v>2005.82</v>
      </c>
      <c r="C6795" s="12"/>
      <c r="D6795" s="12"/>
      <c r="E6795" s="12"/>
      <c r="F6795" s="12"/>
      <c r="G6795" s="12"/>
      <c r="H6795" s="12"/>
      <c r="I6795" s="12"/>
      <c r="J6795" s="12"/>
      <c r="K6795" s="12"/>
      <c r="L6795" s="12"/>
      <c r="M6795" s="12"/>
      <c r="N6795" s="12"/>
      <c r="O6795" s="12"/>
    </row>
    <row r="6796" spans="1:15" ht="15">
      <c r="A6796" s="14">
        <v>33035</v>
      </c>
      <c r="B6796" s="15">
        <v>2002.38</v>
      </c>
      <c r="C6796" s="12"/>
      <c r="D6796" s="12"/>
      <c r="E6796" s="12"/>
      <c r="F6796" s="12"/>
      <c r="G6796" s="12"/>
      <c r="H6796" s="12"/>
      <c r="I6796" s="12"/>
      <c r="J6796" s="12"/>
      <c r="K6796" s="12"/>
      <c r="L6796" s="12"/>
      <c r="M6796" s="12"/>
      <c r="N6796" s="12"/>
      <c r="O6796" s="12"/>
    </row>
    <row r="6797" spans="1:15" ht="15">
      <c r="A6797" s="14">
        <v>33032</v>
      </c>
      <c r="B6797" s="15">
        <v>2021.41</v>
      </c>
      <c r="C6797" s="12"/>
      <c r="D6797" s="12"/>
      <c r="E6797" s="12"/>
      <c r="F6797" s="12"/>
      <c r="G6797" s="12"/>
      <c r="H6797" s="12"/>
      <c r="I6797" s="12"/>
      <c r="J6797" s="12"/>
      <c r="K6797" s="12"/>
      <c r="L6797" s="12"/>
      <c r="M6797" s="12"/>
      <c r="N6797" s="12"/>
      <c r="O6797" s="12"/>
    </row>
    <row r="6798" spans="1:15" ht="15">
      <c r="A6798" s="14">
        <v>33031</v>
      </c>
      <c r="B6798" s="15">
        <v>2050.4499999999998</v>
      </c>
      <c r="C6798" s="12"/>
      <c r="D6798" s="12"/>
      <c r="E6798" s="12"/>
      <c r="F6798" s="12"/>
      <c r="G6798" s="12"/>
      <c r="H6798" s="12"/>
      <c r="I6798" s="12"/>
      <c r="J6798" s="12"/>
      <c r="K6798" s="12"/>
      <c r="L6798" s="12"/>
      <c r="M6798" s="12"/>
      <c r="N6798" s="12"/>
      <c r="O6798" s="12"/>
    </row>
    <row r="6799" spans="1:15" ht="15">
      <c r="A6799" s="14">
        <v>33030</v>
      </c>
      <c r="B6799" s="15">
        <v>2045.43</v>
      </c>
      <c r="C6799" s="12"/>
      <c r="D6799" s="12"/>
      <c r="E6799" s="12"/>
      <c r="F6799" s="12"/>
      <c r="G6799" s="12"/>
      <c r="H6799" s="12"/>
      <c r="I6799" s="12"/>
      <c r="J6799" s="12"/>
      <c r="K6799" s="12"/>
      <c r="L6799" s="12"/>
      <c r="M6799" s="12"/>
      <c r="N6799" s="12"/>
      <c r="O6799" s="12"/>
    </row>
    <row r="6800" spans="1:15" ht="15">
      <c r="A6800" s="14">
        <v>33029</v>
      </c>
      <c r="B6800" s="15">
        <v>2069.4299999999998</v>
      </c>
      <c r="C6800" s="12"/>
      <c r="D6800" s="12"/>
      <c r="E6800" s="12"/>
      <c r="F6800" s="12"/>
      <c r="G6800" s="12"/>
      <c r="H6800" s="12"/>
      <c r="I6800" s="12"/>
      <c r="J6800" s="12"/>
      <c r="K6800" s="12"/>
      <c r="L6800" s="12"/>
      <c r="M6800" s="12"/>
      <c r="N6800" s="12"/>
      <c r="O6800" s="12"/>
    </row>
    <row r="6801" spans="1:15" ht="15">
      <c r="A6801" s="14">
        <v>33025</v>
      </c>
      <c r="B6801" s="15">
        <v>2087.6</v>
      </c>
      <c r="C6801" s="12"/>
      <c r="D6801" s="12"/>
      <c r="E6801" s="12"/>
      <c r="F6801" s="12"/>
      <c r="G6801" s="12"/>
      <c r="H6801" s="12"/>
      <c r="I6801" s="12"/>
      <c r="J6801" s="12"/>
      <c r="K6801" s="12"/>
      <c r="L6801" s="12"/>
      <c r="M6801" s="12"/>
      <c r="N6801" s="12"/>
      <c r="O6801" s="12"/>
    </row>
    <row r="6802" spans="1:15" ht="15">
      <c r="A6802" s="14">
        <v>33024</v>
      </c>
      <c r="B6802" s="15">
        <v>2107.5100000000002</v>
      </c>
      <c r="C6802" s="12"/>
      <c r="D6802" s="12"/>
      <c r="E6802" s="12"/>
      <c r="F6802" s="12"/>
      <c r="G6802" s="12"/>
      <c r="H6802" s="12"/>
      <c r="I6802" s="12"/>
      <c r="J6802" s="12"/>
      <c r="K6802" s="12"/>
      <c r="L6802" s="12"/>
      <c r="M6802" s="12"/>
      <c r="N6802" s="12"/>
      <c r="O6802" s="12"/>
    </row>
    <row r="6803" spans="1:15" ht="15">
      <c r="A6803" s="14">
        <v>33023</v>
      </c>
      <c r="B6803" s="15">
        <v>2120.8000000000002</v>
      </c>
      <c r="C6803" s="12"/>
      <c r="D6803" s="12"/>
      <c r="E6803" s="12"/>
      <c r="F6803" s="12"/>
      <c r="G6803" s="12"/>
      <c r="H6803" s="12"/>
      <c r="I6803" s="12"/>
      <c r="J6803" s="12"/>
      <c r="K6803" s="12"/>
      <c r="L6803" s="12"/>
      <c r="M6803" s="12"/>
      <c r="N6803" s="12"/>
      <c r="O6803" s="12"/>
    </row>
    <row r="6804" spans="1:15" ht="15">
      <c r="A6804" s="14">
        <v>33022</v>
      </c>
      <c r="B6804" s="15">
        <v>2123.09</v>
      </c>
      <c r="C6804" s="12"/>
      <c r="D6804" s="12"/>
      <c r="E6804" s="12"/>
      <c r="F6804" s="12"/>
      <c r="G6804" s="12"/>
      <c r="H6804" s="12"/>
      <c r="I6804" s="12"/>
      <c r="J6804" s="12"/>
      <c r="K6804" s="12"/>
      <c r="L6804" s="12"/>
      <c r="M6804" s="12"/>
      <c r="N6804" s="12"/>
      <c r="O6804" s="12"/>
    </row>
    <row r="6805" spans="1:15" ht="15">
      <c r="A6805" s="14">
        <v>33021</v>
      </c>
      <c r="B6805" s="15">
        <v>2114.39</v>
      </c>
      <c r="C6805" s="12"/>
      <c r="D6805" s="12"/>
      <c r="E6805" s="12"/>
      <c r="F6805" s="12"/>
      <c r="G6805" s="12"/>
      <c r="H6805" s="12"/>
      <c r="I6805" s="12"/>
      <c r="J6805" s="12"/>
      <c r="K6805" s="12"/>
      <c r="L6805" s="12"/>
      <c r="M6805" s="12"/>
      <c r="N6805" s="12"/>
      <c r="O6805" s="12"/>
    </row>
    <row r="6806" spans="1:15" ht="15">
      <c r="A6806" s="14">
        <v>33018</v>
      </c>
      <c r="B6806" s="15">
        <v>2111.9</v>
      </c>
      <c r="C6806" s="12"/>
      <c r="D6806" s="12"/>
      <c r="E6806" s="12"/>
      <c r="F6806" s="12"/>
      <c r="G6806" s="12"/>
      <c r="H6806" s="12"/>
      <c r="I6806" s="12"/>
      <c r="J6806" s="12"/>
      <c r="K6806" s="12"/>
      <c r="L6806" s="12"/>
      <c r="M6806" s="12"/>
      <c r="N6806" s="12"/>
      <c r="O6806" s="12"/>
    </row>
    <row r="6807" spans="1:15" ht="15">
      <c r="A6807" s="14">
        <v>33016</v>
      </c>
      <c r="B6807" s="15">
        <v>2123.34</v>
      </c>
      <c r="C6807" s="12"/>
      <c r="D6807" s="12"/>
      <c r="E6807" s="12"/>
      <c r="F6807" s="12"/>
      <c r="G6807" s="12"/>
      <c r="H6807" s="12"/>
      <c r="I6807" s="12"/>
      <c r="J6807" s="12"/>
      <c r="K6807" s="12"/>
      <c r="L6807" s="12"/>
      <c r="M6807" s="12"/>
      <c r="N6807" s="12"/>
      <c r="O6807" s="12"/>
    </row>
    <row r="6808" spans="1:15" ht="15">
      <c r="A6808" s="14">
        <v>33015</v>
      </c>
      <c r="B6808" s="15">
        <v>2115</v>
      </c>
      <c r="C6808" s="12"/>
      <c r="D6808" s="12"/>
      <c r="E6808" s="12"/>
      <c r="F6808" s="12"/>
      <c r="G6808" s="12"/>
      <c r="H6808" s="12"/>
      <c r="I6808" s="12"/>
      <c r="J6808" s="12"/>
      <c r="K6808" s="12"/>
      <c r="L6808" s="12"/>
      <c r="M6808" s="12"/>
      <c r="N6808" s="12"/>
      <c r="O6808" s="12"/>
    </row>
    <row r="6809" spans="1:15" ht="15">
      <c r="A6809" s="14">
        <v>33014</v>
      </c>
      <c r="B6809" s="15">
        <v>2092.21</v>
      </c>
      <c r="C6809" s="12"/>
      <c r="D6809" s="12"/>
      <c r="E6809" s="12"/>
      <c r="F6809" s="12"/>
      <c r="G6809" s="12"/>
      <c r="H6809" s="12"/>
      <c r="I6809" s="12"/>
      <c r="J6809" s="12"/>
      <c r="K6809" s="12"/>
      <c r="L6809" s="12"/>
      <c r="M6809" s="12"/>
      <c r="N6809" s="12"/>
      <c r="O6809" s="12"/>
    </row>
    <row r="6810" spans="1:15" ht="15">
      <c r="A6810" s="14">
        <v>33011</v>
      </c>
      <c r="B6810" s="15">
        <v>2100.17</v>
      </c>
      <c r="C6810" s="12"/>
      <c r="D6810" s="12"/>
      <c r="E6810" s="12"/>
      <c r="F6810" s="12"/>
      <c r="G6810" s="12"/>
      <c r="H6810" s="12"/>
      <c r="I6810" s="12"/>
      <c r="J6810" s="12"/>
      <c r="K6810" s="12"/>
      <c r="L6810" s="12"/>
      <c r="M6810" s="12"/>
      <c r="N6810" s="12"/>
      <c r="O6810" s="12"/>
    </row>
    <row r="6811" spans="1:15" ht="15">
      <c r="A6811" s="14">
        <v>33010</v>
      </c>
      <c r="B6811" s="15">
        <v>2103.94</v>
      </c>
      <c r="C6811" s="12"/>
      <c r="D6811" s="12"/>
      <c r="E6811" s="12"/>
      <c r="F6811" s="12"/>
      <c r="G6811" s="12"/>
      <c r="H6811" s="12"/>
      <c r="I6811" s="12"/>
      <c r="J6811" s="12"/>
      <c r="K6811" s="12"/>
      <c r="L6811" s="12"/>
      <c r="M6811" s="12"/>
      <c r="N6811" s="12"/>
      <c r="O6811" s="12"/>
    </row>
    <row r="6812" spans="1:15" ht="15">
      <c r="A6812" s="14">
        <v>33009</v>
      </c>
      <c r="B6812" s="15">
        <v>2070.6999999999998</v>
      </c>
      <c r="C6812" s="12"/>
      <c r="D6812" s="12"/>
      <c r="E6812" s="12"/>
      <c r="F6812" s="12"/>
      <c r="G6812" s="12"/>
      <c r="H6812" s="12"/>
      <c r="I6812" s="12"/>
      <c r="J6812" s="12"/>
      <c r="K6812" s="12"/>
      <c r="L6812" s="12"/>
      <c r="M6812" s="12"/>
      <c r="N6812" s="12"/>
      <c r="O6812" s="12"/>
    </row>
    <row r="6813" spans="1:15" ht="15">
      <c r="A6813" s="14">
        <v>33008</v>
      </c>
      <c r="B6813" s="15">
        <v>2070.67</v>
      </c>
      <c r="C6813" s="12"/>
      <c r="D6813" s="12"/>
      <c r="E6813" s="12"/>
      <c r="F6813" s="12"/>
      <c r="G6813" s="12"/>
      <c r="H6813" s="12"/>
      <c r="I6813" s="12"/>
      <c r="J6813" s="12"/>
      <c r="K6813" s="12"/>
      <c r="L6813" s="12"/>
      <c r="M6813" s="12"/>
      <c r="N6813" s="12"/>
      <c r="O6813" s="12"/>
    </row>
    <row r="6814" spans="1:15" ht="15">
      <c r="A6814" s="14">
        <v>33007</v>
      </c>
      <c r="B6814" s="15">
        <v>2090.14</v>
      </c>
      <c r="C6814" s="12"/>
      <c r="D6814" s="12"/>
      <c r="E6814" s="12"/>
      <c r="F6814" s="12"/>
      <c r="G6814" s="12"/>
      <c r="H6814" s="12"/>
      <c r="I6814" s="12"/>
      <c r="J6814" s="12"/>
      <c r="K6814" s="12"/>
      <c r="L6814" s="12"/>
      <c r="M6814" s="12"/>
      <c r="N6814" s="12"/>
      <c r="O6814" s="12"/>
    </row>
    <row r="6815" spans="1:15" ht="15">
      <c r="A6815" s="14">
        <v>33004</v>
      </c>
      <c r="B6815" s="15">
        <v>2091.85</v>
      </c>
      <c r="C6815" s="12"/>
      <c r="D6815" s="12"/>
      <c r="E6815" s="12"/>
      <c r="F6815" s="12"/>
      <c r="G6815" s="12"/>
      <c r="H6815" s="12"/>
      <c r="I6815" s="12"/>
      <c r="J6815" s="12"/>
      <c r="K6815" s="12"/>
      <c r="L6815" s="12"/>
      <c r="M6815" s="12"/>
      <c r="N6815" s="12"/>
      <c r="O6815" s="12"/>
    </row>
    <row r="6816" spans="1:15" ht="15">
      <c r="A6816" s="14">
        <v>33003</v>
      </c>
      <c r="B6816" s="15">
        <v>2104.56</v>
      </c>
      <c r="C6816" s="12"/>
      <c r="D6816" s="12"/>
      <c r="E6816" s="12"/>
      <c r="F6816" s="12"/>
      <c r="G6816" s="12"/>
      <c r="H6816" s="12"/>
      <c r="I6816" s="12"/>
      <c r="J6816" s="12"/>
      <c r="K6816" s="12"/>
      <c r="L6816" s="12"/>
      <c r="M6816" s="12"/>
      <c r="N6816" s="12"/>
      <c r="O6816" s="12"/>
    </row>
    <row r="6817" spans="1:15" ht="15">
      <c r="A6817" s="14">
        <v>33002</v>
      </c>
      <c r="B6817" s="15">
        <v>2103.69</v>
      </c>
      <c r="C6817" s="12"/>
      <c r="D6817" s="12"/>
      <c r="E6817" s="12"/>
      <c r="F6817" s="12"/>
      <c r="G6817" s="12"/>
      <c r="H6817" s="12"/>
      <c r="I6817" s="12"/>
      <c r="J6817" s="12"/>
      <c r="K6817" s="12"/>
      <c r="L6817" s="12"/>
      <c r="M6817" s="12"/>
      <c r="N6817" s="12"/>
      <c r="O6817" s="12"/>
    </row>
    <row r="6818" spans="1:15" ht="15">
      <c r="A6818" s="14">
        <v>33000</v>
      </c>
      <c r="B6818" s="15">
        <v>2119.83</v>
      </c>
      <c r="C6818" s="12"/>
      <c r="D6818" s="12"/>
      <c r="E6818" s="12"/>
      <c r="F6818" s="12"/>
      <c r="G6818" s="12"/>
      <c r="H6818" s="12"/>
      <c r="I6818" s="12"/>
      <c r="J6818" s="12"/>
      <c r="K6818" s="12"/>
      <c r="L6818" s="12"/>
      <c r="M6818" s="12"/>
      <c r="N6818" s="12"/>
      <c r="O6818" s="12"/>
    </row>
    <row r="6819" spans="1:15" ht="15">
      <c r="A6819" s="14">
        <v>32997</v>
      </c>
      <c r="B6819" s="15">
        <v>2102.64</v>
      </c>
      <c r="C6819" s="12"/>
      <c r="D6819" s="12"/>
      <c r="E6819" s="12"/>
      <c r="F6819" s="12"/>
      <c r="G6819" s="12"/>
      <c r="H6819" s="12"/>
      <c r="I6819" s="12"/>
      <c r="J6819" s="12"/>
      <c r="K6819" s="12"/>
      <c r="L6819" s="12"/>
      <c r="M6819" s="12"/>
      <c r="N6819" s="12"/>
      <c r="O6819" s="12"/>
    </row>
    <row r="6820" spans="1:15" ht="15">
      <c r="A6820" s="14">
        <v>32996</v>
      </c>
      <c r="B6820" s="15">
        <v>2098.9499999999998</v>
      </c>
      <c r="C6820" s="12"/>
      <c r="D6820" s="12"/>
      <c r="E6820" s="12"/>
      <c r="F6820" s="12"/>
      <c r="G6820" s="12"/>
      <c r="H6820" s="12"/>
      <c r="I6820" s="12"/>
      <c r="J6820" s="12"/>
      <c r="K6820" s="12"/>
      <c r="L6820" s="12"/>
      <c r="M6820" s="12"/>
      <c r="N6820" s="12"/>
      <c r="O6820" s="12"/>
    </row>
    <row r="6821" spans="1:15" ht="15">
      <c r="A6821" s="14">
        <v>32995</v>
      </c>
      <c r="B6821" s="15">
        <v>2066.0300000000002</v>
      </c>
      <c r="C6821" s="12"/>
      <c r="D6821" s="12"/>
      <c r="E6821" s="12"/>
      <c r="F6821" s="12"/>
      <c r="G6821" s="12"/>
      <c r="H6821" s="12"/>
      <c r="I6821" s="12"/>
      <c r="J6821" s="12"/>
      <c r="K6821" s="12"/>
      <c r="L6821" s="12"/>
      <c r="M6821" s="12"/>
      <c r="N6821" s="12"/>
      <c r="O6821" s="12"/>
    </row>
    <row r="6822" spans="1:15" ht="15">
      <c r="A6822" s="14">
        <v>32993</v>
      </c>
      <c r="B6822" s="15">
        <v>2046.46</v>
      </c>
      <c r="C6822" s="12"/>
      <c r="D6822" s="12"/>
      <c r="E6822" s="12"/>
      <c r="F6822" s="12"/>
      <c r="G6822" s="12"/>
      <c r="H6822" s="12"/>
      <c r="I6822" s="12"/>
      <c r="J6822" s="12"/>
      <c r="K6822" s="12"/>
      <c r="L6822" s="12"/>
      <c r="M6822" s="12"/>
      <c r="N6822" s="12"/>
      <c r="O6822" s="12"/>
    </row>
    <row r="6823" spans="1:15" ht="15">
      <c r="A6823" s="14">
        <v>32990</v>
      </c>
      <c r="B6823" s="15">
        <v>2066.27</v>
      </c>
      <c r="C6823" s="12"/>
      <c r="D6823" s="12"/>
      <c r="E6823" s="12"/>
      <c r="F6823" s="12"/>
      <c r="G6823" s="12"/>
      <c r="H6823" s="12"/>
      <c r="I6823" s="12"/>
      <c r="J6823" s="12"/>
      <c r="K6823" s="12"/>
      <c r="L6823" s="12"/>
      <c r="M6823" s="12"/>
      <c r="N6823" s="12"/>
      <c r="O6823" s="12"/>
    </row>
    <row r="6824" spans="1:15" ht="15">
      <c r="A6824" s="14">
        <v>32989</v>
      </c>
      <c r="B6824" s="15">
        <v>2072.16</v>
      </c>
      <c r="C6824" s="12"/>
      <c r="D6824" s="12"/>
      <c r="E6824" s="12"/>
      <c r="F6824" s="12"/>
      <c r="G6824" s="12"/>
      <c r="H6824" s="12"/>
      <c r="I6824" s="12"/>
      <c r="J6824" s="12"/>
      <c r="K6824" s="12"/>
      <c r="L6824" s="12"/>
      <c r="M6824" s="12"/>
      <c r="N6824" s="12"/>
      <c r="O6824" s="12"/>
    </row>
    <row r="6825" spans="1:15" ht="15">
      <c r="A6825" s="14">
        <v>32988</v>
      </c>
      <c r="B6825" s="15">
        <v>2091.5700000000002</v>
      </c>
      <c r="C6825" s="12"/>
      <c r="D6825" s="12"/>
      <c r="E6825" s="12"/>
      <c r="F6825" s="12"/>
      <c r="G6825" s="12"/>
      <c r="H6825" s="12"/>
      <c r="I6825" s="12"/>
      <c r="J6825" s="12"/>
      <c r="K6825" s="12"/>
      <c r="L6825" s="12"/>
      <c r="M6825" s="12"/>
      <c r="N6825" s="12"/>
      <c r="O6825" s="12"/>
    </row>
    <row r="6826" spans="1:15" ht="15">
      <c r="A6826" s="14">
        <v>32987</v>
      </c>
      <c r="B6826" s="15">
        <v>2101.4</v>
      </c>
      <c r="C6826" s="12"/>
      <c r="D6826" s="12"/>
      <c r="E6826" s="12"/>
      <c r="F6826" s="12"/>
      <c r="G6826" s="12"/>
      <c r="H6826" s="12"/>
      <c r="I6826" s="12"/>
      <c r="J6826" s="12"/>
      <c r="K6826" s="12"/>
      <c r="L6826" s="12"/>
      <c r="M6826" s="12"/>
      <c r="N6826" s="12"/>
      <c r="O6826" s="12"/>
    </row>
    <row r="6827" spans="1:15" ht="15">
      <c r="A6827" s="14">
        <v>32986</v>
      </c>
      <c r="B6827" s="15">
        <v>2089.77</v>
      </c>
      <c r="C6827" s="12"/>
      <c r="D6827" s="12"/>
      <c r="E6827" s="12"/>
      <c r="F6827" s="12"/>
      <c r="G6827" s="12"/>
      <c r="H6827" s="12"/>
      <c r="I6827" s="12"/>
      <c r="J6827" s="12"/>
      <c r="K6827" s="12"/>
      <c r="L6827" s="12"/>
      <c r="M6827" s="12"/>
      <c r="N6827" s="12"/>
      <c r="O6827" s="12"/>
    </row>
    <row r="6828" spans="1:15" ht="15">
      <c r="A6828" s="14">
        <v>32983</v>
      </c>
      <c r="B6828" s="15">
        <v>2129.3200000000002</v>
      </c>
      <c r="C6828" s="12"/>
      <c r="D6828" s="12"/>
      <c r="E6828" s="12"/>
      <c r="F6828" s="12"/>
      <c r="G6828" s="12"/>
      <c r="H6828" s="12"/>
      <c r="I6828" s="12"/>
      <c r="J6828" s="12"/>
      <c r="K6828" s="12"/>
      <c r="L6828" s="12"/>
      <c r="M6828" s="12"/>
      <c r="N6828" s="12"/>
      <c r="O6828" s="12"/>
    </row>
    <row r="6829" spans="1:15" ht="15">
      <c r="A6829" s="14">
        <v>32982</v>
      </c>
      <c r="B6829" s="15">
        <v>2097.12</v>
      </c>
      <c r="C6829" s="12"/>
      <c r="D6829" s="12"/>
      <c r="E6829" s="12"/>
      <c r="F6829" s="12"/>
      <c r="G6829" s="12"/>
      <c r="H6829" s="12"/>
      <c r="I6829" s="12"/>
      <c r="J6829" s="12"/>
      <c r="K6829" s="12"/>
      <c r="L6829" s="12"/>
      <c r="M6829" s="12"/>
      <c r="N6829" s="12"/>
      <c r="O6829" s="12"/>
    </row>
    <row r="6830" spans="1:15" ht="15">
      <c r="A6830" s="14">
        <v>32981</v>
      </c>
      <c r="B6830" s="15">
        <v>2098.6799999999998</v>
      </c>
      <c r="C6830" s="12"/>
      <c r="D6830" s="12"/>
      <c r="E6830" s="12"/>
      <c r="F6830" s="12"/>
      <c r="G6830" s="12"/>
      <c r="H6830" s="12"/>
      <c r="I6830" s="12"/>
      <c r="J6830" s="12"/>
      <c r="K6830" s="12"/>
      <c r="L6830" s="12"/>
      <c r="M6830" s="12"/>
      <c r="N6830" s="12"/>
      <c r="O6830" s="12"/>
    </row>
    <row r="6831" spans="1:15" ht="15">
      <c r="A6831" s="14">
        <v>32980</v>
      </c>
      <c r="B6831" s="15">
        <v>2126.34</v>
      </c>
      <c r="C6831" s="12"/>
      <c r="D6831" s="12"/>
      <c r="E6831" s="12"/>
      <c r="F6831" s="12"/>
      <c r="G6831" s="12"/>
      <c r="H6831" s="12"/>
      <c r="I6831" s="12"/>
      <c r="J6831" s="12"/>
      <c r="K6831" s="12"/>
      <c r="L6831" s="12"/>
      <c r="M6831" s="12"/>
      <c r="N6831" s="12"/>
      <c r="O6831" s="12"/>
    </row>
    <row r="6832" spans="1:15" ht="15">
      <c r="A6832" s="14">
        <v>32975</v>
      </c>
      <c r="B6832" s="15">
        <v>2116.66</v>
      </c>
      <c r="C6832" s="12"/>
      <c r="D6832" s="12"/>
      <c r="E6832" s="12"/>
      <c r="F6832" s="12"/>
      <c r="G6832" s="12"/>
      <c r="H6832" s="12"/>
      <c r="I6832" s="12"/>
      <c r="J6832" s="12"/>
      <c r="K6832" s="12"/>
      <c r="L6832" s="12"/>
      <c r="M6832" s="12"/>
      <c r="N6832" s="12"/>
      <c r="O6832" s="12"/>
    </row>
    <row r="6833" spans="1:15" ht="15">
      <c r="A6833" s="14">
        <v>32974</v>
      </c>
      <c r="B6833" s="15">
        <v>2103.1</v>
      </c>
      <c r="C6833" s="12"/>
      <c r="D6833" s="12"/>
      <c r="E6833" s="12"/>
      <c r="F6833" s="12"/>
      <c r="G6833" s="12"/>
      <c r="H6833" s="12"/>
      <c r="I6833" s="12"/>
      <c r="J6833" s="12"/>
      <c r="K6833" s="12"/>
      <c r="L6833" s="12"/>
      <c r="M6833" s="12"/>
      <c r="N6833" s="12"/>
      <c r="O6833" s="12"/>
    </row>
    <row r="6834" spans="1:15" ht="15">
      <c r="A6834" s="14">
        <v>32973</v>
      </c>
      <c r="B6834" s="15">
        <v>2075.38</v>
      </c>
      <c r="C6834" s="12"/>
      <c r="D6834" s="12"/>
      <c r="E6834" s="12"/>
      <c r="F6834" s="12"/>
      <c r="G6834" s="12"/>
      <c r="H6834" s="12"/>
      <c r="I6834" s="12"/>
      <c r="J6834" s="12"/>
      <c r="K6834" s="12"/>
      <c r="L6834" s="12"/>
      <c r="M6834" s="12"/>
      <c r="N6834" s="12"/>
      <c r="O6834" s="12"/>
    </row>
    <row r="6835" spans="1:15" ht="15">
      <c r="A6835" s="14">
        <v>32972</v>
      </c>
      <c r="B6835" s="15">
        <v>2083.9</v>
      </c>
      <c r="C6835" s="12"/>
      <c r="D6835" s="12"/>
      <c r="E6835" s="12"/>
      <c r="F6835" s="12"/>
      <c r="G6835" s="12"/>
      <c r="H6835" s="12"/>
      <c r="I6835" s="12"/>
      <c r="J6835" s="12"/>
      <c r="K6835" s="12"/>
      <c r="L6835" s="12"/>
      <c r="M6835" s="12"/>
      <c r="N6835" s="12"/>
      <c r="O6835" s="12"/>
    </row>
    <row r="6836" spans="1:15" ht="15">
      <c r="A6836" s="14">
        <v>32969</v>
      </c>
      <c r="B6836" s="15">
        <v>2069.89</v>
      </c>
      <c r="C6836" s="12"/>
      <c r="D6836" s="12"/>
      <c r="E6836" s="12"/>
      <c r="F6836" s="12"/>
      <c r="G6836" s="12"/>
      <c r="H6836" s="12"/>
      <c r="I6836" s="12"/>
      <c r="J6836" s="12"/>
      <c r="K6836" s="12"/>
      <c r="L6836" s="12"/>
      <c r="M6836" s="12"/>
      <c r="N6836" s="12"/>
      <c r="O6836" s="12"/>
    </row>
    <row r="6837" spans="1:15" ht="15">
      <c r="A6837" s="14">
        <v>32968</v>
      </c>
      <c r="B6837" s="15">
        <v>2028.06</v>
      </c>
      <c r="C6837" s="12"/>
      <c r="D6837" s="12"/>
      <c r="E6837" s="12"/>
      <c r="F6837" s="12"/>
      <c r="G6837" s="12"/>
      <c r="H6837" s="12"/>
      <c r="I6837" s="12"/>
      <c r="J6837" s="12"/>
      <c r="K6837" s="12"/>
      <c r="L6837" s="12"/>
      <c r="M6837" s="12"/>
      <c r="N6837" s="12"/>
      <c r="O6837" s="12"/>
    </row>
    <row r="6838" spans="1:15" ht="15">
      <c r="A6838" s="14">
        <v>32967</v>
      </c>
      <c r="B6838" s="15">
        <v>2001.49</v>
      </c>
      <c r="C6838" s="12"/>
      <c r="D6838" s="12"/>
      <c r="E6838" s="12"/>
      <c r="F6838" s="12"/>
      <c r="G6838" s="12"/>
      <c r="H6838" s="12"/>
      <c r="I6838" s="12"/>
      <c r="J6838" s="12"/>
      <c r="K6838" s="12"/>
      <c r="L6838" s="12"/>
      <c r="M6838" s="12"/>
      <c r="N6838" s="12"/>
      <c r="O6838" s="12"/>
    </row>
    <row r="6839" spans="1:15" ht="15">
      <c r="A6839" s="14">
        <v>32966</v>
      </c>
      <c r="B6839" s="15">
        <v>1985.55</v>
      </c>
      <c r="C6839" s="12"/>
      <c r="D6839" s="12"/>
      <c r="E6839" s="12"/>
      <c r="F6839" s="12"/>
      <c r="G6839" s="12"/>
      <c r="H6839" s="12"/>
      <c r="I6839" s="12"/>
      <c r="J6839" s="12"/>
      <c r="K6839" s="12"/>
      <c r="L6839" s="12"/>
      <c r="M6839" s="12"/>
      <c r="N6839" s="12"/>
      <c r="O6839" s="12"/>
    </row>
    <row r="6840" spans="1:15" ht="15">
      <c r="A6840" s="14">
        <v>32965</v>
      </c>
      <c r="B6840" s="15">
        <v>1947.18</v>
      </c>
      <c r="C6840" s="12"/>
      <c r="D6840" s="12"/>
      <c r="E6840" s="12"/>
      <c r="F6840" s="12"/>
      <c r="G6840" s="12"/>
      <c r="H6840" s="12"/>
      <c r="I6840" s="12"/>
      <c r="J6840" s="12"/>
      <c r="K6840" s="12"/>
      <c r="L6840" s="12"/>
      <c r="M6840" s="12"/>
      <c r="N6840" s="12"/>
      <c r="O6840" s="12"/>
    </row>
    <row r="6841" spans="1:15" ht="15">
      <c r="A6841" s="14">
        <v>32962</v>
      </c>
      <c r="B6841" s="15">
        <v>1971.79</v>
      </c>
      <c r="C6841" s="12"/>
      <c r="D6841" s="12"/>
      <c r="E6841" s="12"/>
      <c r="F6841" s="12"/>
      <c r="G6841" s="12"/>
      <c r="H6841" s="12"/>
      <c r="I6841" s="12"/>
      <c r="J6841" s="12"/>
      <c r="K6841" s="12"/>
      <c r="L6841" s="12"/>
      <c r="M6841" s="12"/>
      <c r="N6841" s="12"/>
      <c r="O6841" s="12"/>
    </row>
    <row r="6842" spans="1:15" ht="15">
      <c r="A6842" s="14">
        <v>32961</v>
      </c>
      <c r="B6842" s="15">
        <v>1947.23</v>
      </c>
      <c r="C6842" s="12"/>
      <c r="D6842" s="12"/>
      <c r="E6842" s="12"/>
      <c r="F6842" s="12"/>
      <c r="G6842" s="12"/>
      <c r="H6842" s="12"/>
      <c r="I6842" s="12"/>
      <c r="J6842" s="12"/>
      <c r="K6842" s="12"/>
      <c r="L6842" s="12"/>
      <c r="M6842" s="12"/>
      <c r="N6842" s="12"/>
      <c r="O6842" s="12"/>
    </row>
    <row r="6843" spans="1:15" ht="15">
      <c r="A6843" s="14">
        <v>32960</v>
      </c>
      <c r="B6843" s="15">
        <v>1939.33</v>
      </c>
      <c r="C6843" s="12"/>
      <c r="D6843" s="12"/>
      <c r="E6843" s="12"/>
      <c r="F6843" s="12"/>
      <c r="G6843" s="12"/>
      <c r="H6843" s="12"/>
      <c r="I6843" s="12"/>
      <c r="J6843" s="12"/>
      <c r="K6843" s="12"/>
      <c r="L6843" s="12"/>
      <c r="M6843" s="12"/>
      <c r="N6843" s="12"/>
      <c r="O6843" s="12"/>
    </row>
    <row r="6844" spans="1:15" ht="15">
      <c r="A6844" s="14">
        <v>32959</v>
      </c>
      <c r="B6844" s="15">
        <v>1945.96</v>
      </c>
      <c r="C6844" s="12"/>
      <c r="D6844" s="12"/>
      <c r="E6844" s="12"/>
      <c r="F6844" s="12"/>
      <c r="G6844" s="12"/>
      <c r="H6844" s="12"/>
      <c r="I6844" s="12"/>
      <c r="J6844" s="12"/>
      <c r="K6844" s="12"/>
      <c r="L6844" s="12"/>
      <c r="M6844" s="12"/>
      <c r="N6844" s="12"/>
      <c r="O6844" s="12"/>
    </row>
    <row r="6845" spans="1:15" ht="15">
      <c r="A6845" s="14">
        <v>32958</v>
      </c>
      <c r="B6845" s="15">
        <v>1964.16</v>
      </c>
      <c r="C6845" s="12"/>
      <c r="D6845" s="12"/>
      <c r="E6845" s="12"/>
      <c r="F6845" s="12"/>
      <c r="G6845" s="12"/>
      <c r="H6845" s="12"/>
      <c r="I6845" s="12"/>
      <c r="J6845" s="12"/>
      <c r="K6845" s="12"/>
      <c r="L6845" s="12"/>
      <c r="M6845" s="12"/>
      <c r="N6845" s="12"/>
      <c r="O6845" s="12"/>
    </row>
    <row r="6846" spans="1:15" ht="15">
      <c r="A6846" s="14">
        <v>32955</v>
      </c>
      <c r="B6846" s="15">
        <v>1937.4</v>
      </c>
      <c r="C6846" s="12"/>
      <c r="D6846" s="12"/>
      <c r="E6846" s="12"/>
      <c r="F6846" s="12"/>
      <c r="G6846" s="12"/>
      <c r="H6846" s="12"/>
      <c r="I6846" s="12"/>
      <c r="J6846" s="12"/>
      <c r="K6846" s="12"/>
      <c r="L6846" s="12"/>
      <c r="M6846" s="12"/>
      <c r="N6846" s="12"/>
      <c r="O6846" s="12"/>
    </row>
    <row r="6847" spans="1:15" ht="15">
      <c r="A6847" s="14">
        <v>32954</v>
      </c>
      <c r="B6847" s="15">
        <v>1914.11</v>
      </c>
      <c r="C6847" s="12"/>
      <c r="D6847" s="12"/>
      <c r="E6847" s="12"/>
      <c r="F6847" s="12"/>
      <c r="G6847" s="12"/>
      <c r="H6847" s="12"/>
      <c r="I6847" s="12"/>
      <c r="J6847" s="12"/>
      <c r="K6847" s="12"/>
      <c r="L6847" s="12"/>
      <c r="M6847" s="12"/>
      <c r="N6847" s="12"/>
      <c r="O6847" s="12"/>
    </row>
    <row r="6848" spans="1:15" ht="15">
      <c r="A6848" s="14">
        <v>32953</v>
      </c>
      <c r="B6848" s="15">
        <v>1937.18</v>
      </c>
      <c r="C6848" s="12"/>
      <c r="D6848" s="12"/>
      <c r="E6848" s="12"/>
      <c r="F6848" s="12"/>
      <c r="G6848" s="12"/>
      <c r="H6848" s="12"/>
      <c r="I6848" s="12"/>
      <c r="J6848" s="12"/>
      <c r="K6848" s="12"/>
      <c r="L6848" s="12"/>
      <c r="M6848" s="12"/>
      <c r="N6848" s="12"/>
      <c r="O6848" s="12"/>
    </row>
    <row r="6849" spans="1:15" ht="15">
      <c r="A6849" s="14">
        <v>32952</v>
      </c>
      <c r="B6849" s="15">
        <v>1925.39</v>
      </c>
      <c r="C6849" s="12"/>
      <c r="D6849" s="12"/>
      <c r="E6849" s="12"/>
      <c r="F6849" s="12"/>
      <c r="G6849" s="12"/>
      <c r="H6849" s="12"/>
      <c r="I6849" s="12"/>
      <c r="J6849" s="12"/>
      <c r="K6849" s="12"/>
      <c r="L6849" s="12"/>
      <c r="M6849" s="12"/>
      <c r="N6849" s="12"/>
      <c r="O6849" s="12"/>
    </row>
    <row r="6850" spans="1:15" ht="15">
      <c r="A6850" s="14">
        <v>32951</v>
      </c>
      <c r="B6850" s="15">
        <v>1936.96</v>
      </c>
      <c r="C6850" s="12"/>
      <c r="D6850" s="12"/>
      <c r="E6850" s="12"/>
      <c r="F6850" s="12"/>
      <c r="G6850" s="12"/>
      <c r="H6850" s="12"/>
      <c r="I6850" s="12"/>
      <c r="J6850" s="12"/>
      <c r="K6850" s="12"/>
      <c r="L6850" s="12"/>
      <c r="M6850" s="12"/>
      <c r="N6850" s="12"/>
      <c r="O6850" s="12"/>
    </row>
    <row r="6851" spans="1:15" ht="15">
      <c r="A6851" s="14">
        <v>32948</v>
      </c>
      <c r="B6851" s="15">
        <v>1958.82</v>
      </c>
      <c r="C6851" s="12"/>
      <c r="D6851" s="12"/>
      <c r="E6851" s="12"/>
      <c r="F6851" s="12"/>
      <c r="G6851" s="12"/>
      <c r="H6851" s="12"/>
      <c r="I6851" s="12"/>
      <c r="J6851" s="12"/>
      <c r="K6851" s="12"/>
      <c r="L6851" s="12"/>
      <c r="M6851" s="12"/>
      <c r="N6851" s="12"/>
      <c r="O6851" s="12"/>
    </row>
    <row r="6852" spans="1:15" ht="15">
      <c r="A6852" s="14">
        <v>32947</v>
      </c>
      <c r="B6852" s="15">
        <v>1964.47</v>
      </c>
      <c r="C6852" s="12"/>
      <c r="D6852" s="12"/>
      <c r="E6852" s="12"/>
      <c r="F6852" s="12"/>
      <c r="G6852" s="12"/>
      <c r="H6852" s="12"/>
      <c r="I6852" s="12"/>
      <c r="J6852" s="12"/>
      <c r="K6852" s="12"/>
      <c r="L6852" s="12"/>
      <c r="M6852" s="12"/>
      <c r="N6852" s="12"/>
      <c r="O6852" s="12"/>
    </row>
    <row r="6853" spans="1:15" ht="15">
      <c r="A6853" s="14">
        <v>32946</v>
      </c>
      <c r="B6853" s="15">
        <v>1946.37</v>
      </c>
      <c r="C6853" s="12"/>
      <c r="D6853" s="12"/>
      <c r="E6853" s="12"/>
      <c r="F6853" s="12"/>
      <c r="G6853" s="12"/>
      <c r="H6853" s="12"/>
      <c r="I6853" s="12"/>
      <c r="J6853" s="12"/>
      <c r="K6853" s="12"/>
      <c r="L6853" s="12"/>
      <c r="M6853" s="12"/>
      <c r="N6853" s="12"/>
      <c r="O6853" s="12"/>
    </row>
    <row r="6854" spans="1:15" ht="15">
      <c r="A6854" s="14">
        <v>32945</v>
      </c>
      <c r="B6854" s="15">
        <v>1924.3</v>
      </c>
      <c r="C6854" s="12"/>
      <c r="D6854" s="12"/>
      <c r="E6854" s="12"/>
      <c r="F6854" s="12"/>
      <c r="G6854" s="12"/>
      <c r="H6854" s="12"/>
      <c r="I6854" s="12"/>
      <c r="J6854" s="12"/>
      <c r="K6854" s="12"/>
      <c r="L6854" s="12"/>
      <c r="M6854" s="12"/>
      <c r="N6854" s="12"/>
      <c r="O6854" s="12"/>
    </row>
    <row r="6855" spans="1:15" ht="15">
      <c r="A6855" s="14">
        <v>32944</v>
      </c>
      <c r="B6855" s="15">
        <v>1912.59</v>
      </c>
      <c r="C6855" s="12"/>
      <c r="D6855" s="12"/>
      <c r="E6855" s="12"/>
      <c r="F6855" s="12"/>
      <c r="G6855" s="12"/>
      <c r="H6855" s="12"/>
      <c r="I6855" s="12"/>
      <c r="J6855" s="12"/>
      <c r="K6855" s="12"/>
      <c r="L6855" s="12"/>
      <c r="M6855" s="12"/>
      <c r="N6855" s="12"/>
      <c r="O6855" s="12"/>
    </row>
    <row r="6856" spans="1:15" ht="15">
      <c r="A6856" s="14">
        <v>32941</v>
      </c>
      <c r="B6856" s="15">
        <v>1921.11</v>
      </c>
      <c r="C6856" s="12"/>
      <c r="D6856" s="12"/>
      <c r="E6856" s="12"/>
      <c r="F6856" s="12"/>
      <c r="G6856" s="12"/>
      <c r="H6856" s="12"/>
      <c r="I6856" s="12"/>
      <c r="J6856" s="12"/>
      <c r="K6856" s="12"/>
      <c r="L6856" s="12"/>
      <c r="M6856" s="12"/>
      <c r="N6856" s="12"/>
      <c r="O6856" s="12"/>
    </row>
    <row r="6857" spans="1:15" ht="15">
      <c r="A6857" s="14">
        <v>32940</v>
      </c>
      <c r="B6857" s="15">
        <v>1917.99</v>
      </c>
      <c r="C6857" s="12"/>
      <c r="D6857" s="12"/>
      <c r="E6857" s="12"/>
      <c r="F6857" s="12"/>
      <c r="G6857" s="12"/>
      <c r="H6857" s="12"/>
      <c r="I6857" s="12"/>
      <c r="J6857" s="12"/>
      <c r="K6857" s="12"/>
      <c r="L6857" s="12"/>
      <c r="M6857" s="12"/>
      <c r="N6857" s="12"/>
      <c r="O6857" s="12"/>
    </row>
    <row r="6858" spans="1:15" ht="15">
      <c r="A6858" s="14">
        <v>32939</v>
      </c>
      <c r="B6858" s="15">
        <v>1880.57</v>
      </c>
      <c r="C6858" s="12"/>
      <c r="D6858" s="12"/>
      <c r="E6858" s="12"/>
      <c r="F6858" s="12"/>
      <c r="G6858" s="12"/>
      <c r="H6858" s="12"/>
      <c r="I6858" s="12"/>
      <c r="J6858" s="12"/>
      <c r="K6858" s="12"/>
      <c r="L6858" s="12"/>
      <c r="M6858" s="12"/>
      <c r="N6858" s="12"/>
      <c r="O6858" s="12"/>
    </row>
    <row r="6859" spans="1:15" ht="15">
      <c r="A6859" s="14">
        <v>32938</v>
      </c>
      <c r="B6859" s="15">
        <v>1872.3</v>
      </c>
      <c r="C6859" s="12"/>
      <c r="D6859" s="12"/>
      <c r="E6859" s="12"/>
      <c r="F6859" s="12"/>
      <c r="G6859" s="12"/>
      <c r="H6859" s="12"/>
      <c r="I6859" s="12"/>
      <c r="J6859" s="12"/>
      <c r="K6859" s="12"/>
      <c r="L6859" s="12"/>
      <c r="M6859" s="12"/>
      <c r="N6859" s="12"/>
      <c r="O6859" s="12"/>
    </row>
    <row r="6860" spans="1:15" ht="15">
      <c r="A6860" s="14">
        <v>32937</v>
      </c>
      <c r="B6860" s="15">
        <v>1874.43</v>
      </c>
      <c r="C6860" s="12"/>
      <c r="D6860" s="12"/>
      <c r="E6860" s="12"/>
      <c r="F6860" s="12"/>
      <c r="G6860" s="12"/>
      <c r="H6860" s="12"/>
      <c r="I6860" s="12"/>
      <c r="J6860" s="12"/>
      <c r="K6860" s="12"/>
      <c r="L6860" s="12"/>
      <c r="M6860" s="12"/>
      <c r="N6860" s="12"/>
      <c r="O6860" s="12"/>
    </row>
    <row r="6861" spans="1:15" ht="15">
      <c r="A6861" s="14">
        <v>32934</v>
      </c>
      <c r="B6861" s="15">
        <v>1860.48</v>
      </c>
      <c r="C6861" s="12"/>
      <c r="D6861" s="12"/>
      <c r="E6861" s="12"/>
      <c r="F6861" s="12"/>
      <c r="G6861" s="12"/>
      <c r="H6861" s="12"/>
      <c r="I6861" s="12"/>
      <c r="J6861" s="12"/>
      <c r="K6861" s="12"/>
      <c r="L6861" s="12"/>
      <c r="M6861" s="12"/>
      <c r="N6861" s="12"/>
      <c r="O6861" s="12"/>
    </row>
    <row r="6862" spans="1:15" ht="15">
      <c r="A6862" s="14">
        <v>32933</v>
      </c>
      <c r="B6862" s="15">
        <v>1832.44</v>
      </c>
      <c r="C6862" s="12"/>
      <c r="D6862" s="12"/>
      <c r="E6862" s="12"/>
      <c r="F6862" s="12"/>
      <c r="G6862" s="12"/>
      <c r="H6862" s="12"/>
      <c r="I6862" s="12"/>
      <c r="J6862" s="12"/>
      <c r="K6862" s="12"/>
      <c r="L6862" s="12"/>
      <c r="M6862" s="12"/>
      <c r="N6862" s="12"/>
      <c r="O6862" s="12"/>
    </row>
    <row r="6863" spans="1:15" ht="15">
      <c r="A6863" s="14">
        <v>32932</v>
      </c>
      <c r="B6863" s="15">
        <v>1849.68</v>
      </c>
      <c r="C6863" s="12"/>
      <c r="D6863" s="12"/>
      <c r="E6863" s="12"/>
      <c r="F6863" s="12"/>
      <c r="G6863" s="12"/>
      <c r="H6863" s="12"/>
      <c r="I6863" s="12"/>
      <c r="J6863" s="12"/>
      <c r="K6863" s="12"/>
      <c r="L6863" s="12"/>
      <c r="M6863" s="12"/>
      <c r="N6863" s="12"/>
      <c r="O6863" s="12"/>
    </row>
    <row r="6864" spans="1:15" ht="15">
      <c r="A6864" s="14">
        <v>32931</v>
      </c>
      <c r="B6864" s="15">
        <v>1825.38</v>
      </c>
      <c r="C6864" s="12"/>
      <c r="D6864" s="12"/>
      <c r="E6864" s="12"/>
      <c r="F6864" s="12"/>
      <c r="G6864" s="12"/>
      <c r="H6864" s="12"/>
      <c r="I6864" s="12"/>
      <c r="J6864" s="12"/>
      <c r="K6864" s="12"/>
      <c r="L6864" s="12"/>
      <c r="M6864" s="12"/>
      <c r="N6864" s="12"/>
      <c r="O6864" s="12"/>
    </row>
    <row r="6865" spans="1:15" ht="15">
      <c r="A6865" s="14">
        <v>32930</v>
      </c>
      <c r="B6865" s="15">
        <v>1804.1</v>
      </c>
      <c r="C6865" s="12"/>
      <c r="D6865" s="12"/>
      <c r="E6865" s="12"/>
      <c r="F6865" s="12"/>
      <c r="G6865" s="12"/>
      <c r="H6865" s="12"/>
      <c r="I6865" s="12"/>
      <c r="J6865" s="12"/>
      <c r="K6865" s="12"/>
      <c r="L6865" s="12"/>
      <c r="M6865" s="12"/>
      <c r="N6865" s="12"/>
      <c r="O6865" s="12"/>
    </row>
    <row r="6866" spans="1:15" ht="15">
      <c r="A6866" s="14">
        <v>32927</v>
      </c>
      <c r="B6866" s="15">
        <v>1803.62</v>
      </c>
      <c r="C6866" s="12"/>
      <c r="D6866" s="12"/>
      <c r="E6866" s="12"/>
      <c r="F6866" s="12"/>
      <c r="G6866" s="12"/>
      <c r="H6866" s="12"/>
      <c r="I6866" s="12"/>
      <c r="J6866" s="12"/>
      <c r="K6866" s="12"/>
      <c r="L6866" s="12"/>
      <c r="M6866" s="12"/>
      <c r="N6866" s="12"/>
      <c r="O6866" s="12"/>
    </row>
    <row r="6867" spans="1:15" ht="15">
      <c r="A6867" s="14">
        <v>32926</v>
      </c>
      <c r="B6867" s="15">
        <v>1836.91</v>
      </c>
      <c r="C6867" s="12"/>
      <c r="D6867" s="12"/>
      <c r="E6867" s="12"/>
      <c r="F6867" s="12"/>
      <c r="G6867" s="12"/>
      <c r="H6867" s="12"/>
      <c r="I6867" s="12"/>
      <c r="J6867" s="12"/>
      <c r="K6867" s="12"/>
      <c r="L6867" s="12"/>
      <c r="M6867" s="12"/>
      <c r="N6867" s="12"/>
      <c r="O6867" s="12"/>
    </row>
    <row r="6868" spans="1:15" ht="15">
      <c r="A6868" s="14">
        <v>32925</v>
      </c>
      <c r="B6868" s="15">
        <v>1803.79</v>
      </c>
      <c r="C6868" s="12"/>
      <c r="D6868" s="12"/>
      <c r="E6868" s="12"/>
      <c r="F6868" s="12"/>
      <c r="G6868" s="12"/>
      <c r="H6868" s="12"/>
      <c r="I6868" s="12"/>
      <c r="J6868" s="12"/>
      <c r="K6868" s="12"/>
      <c r="L6868" s="12"/>
      <c r="M6868" s="12"/>
      <c r="N6868" s="12"/>
      <c r="O6868" s="12"/>
    </row>
    <row r="6869" spans="1:15" ht="15">
      <c r="A6869" s="14">
        <v>32924</v>
      </c>
      <c r="B6869" s="15">
        <v>1820.16</v>
      </c>
      <c r="C6869" s="12"/>
      <c r="D6869" s="12"/>
      <c r="E6869" s="12"/>
      <c r="F6869" s="12"/>
      <c r="G6869" s="12"/>
      <c r="H6869" s="12"/>
      <c r="I6869" s="12"/>
      <c r="J6869" s="12"/>
      <c r="K6869" s="12"/>
      <c r="L6869" s="12"/>
      <c r="M6869" s="12"/>
      <c r="N6869" s="12"/>
      <c r="O6869" s="12"/>
    </row>
    <row r="6870" spans="1:15" ht="15">
      <c r="A6870" s="14">
        <v>32923</v>
      </c>
      <c r="B6870" s="15">
        <v>1838.03</v>
      </c>
      <c r="C6870" s="12"/>
      <c r="D6870" s="12"/>
      <c r="E6870" s="12"/>
      <c r="F6870" s="12"/>
      <c r="G6870" s="12"/>
      <c r="H6870" s="12"/>
      <c r="I6870" s="12"/>
      <c r="J6870" s="12"/>
      <c r="K6870" s="12"/>
      <c r="L6870" s="12"/>
      <c r="M6870" s="12"/>
      <c r="N6870" s="12"/>
      <c r="O6870" s="12"/>
    </row>
    <row r="6871" spans="1:15" ht="15">
      <c r="A6871" s="14">
        <v>32920</v>
      </c>
      <c r="B6871" s="15">
        <v>1871.12</v>
      </c>
      <c r="C6871" s="12"/>
      <c r="D6871" s="12"/>
      <c r="E6871" s="12"/>
      <c r="F6871" s="12"/>
      <c r="G6871" s="12"/>
      <c r="H6871" s="12"/>
      <c r="I6871" s="12"/>
      <c r="J6871" s="12"/>
      <c r="K6871" s="12"/>
      <c r="L6871" s="12"/>
      <c r="M6871" s="12"/>
      <c r="N6871" s="12"/>
      <c r="O6871" s="12"/>
    </row>
    <row r="6872" spans="1:15" ht="15">
      <c r="A6872" s="14">
        <v>32919</v>
      </c>
      <c r="B6872" s="15">
        <v>1856.86</v>
      </c>
      <c r="C6872" s="12"/>
      <c r="D6872" s="12"/>
      <c r="E6872" s="12"/>
      <c r="F6872" s="12"/>
      <c r="G6872" s="12"/>
      <c r="H6872" s="12"/>
      <c r="I6872" s="12"/>
      <c r="J6872" s="12"/>
      <c r="K6872" s="12"/>
      <c r="L6872" s="12"/>
      <c r="M6872" s="12"/>
      <c r="N6872" s="12"/>
      <c r="O6872" s="12"/>
    </row>
    <row r="6873" spans="1:15" ht="15">
      <c r="A6873" s="14">
        <v>32918</v>
      </c>
      <c r="B6873" s="15">
        <v>1853.99</v>
      </c>
      <c r="C6873" s="12"/>
      <c r="D6873" s="12"/>
      <c r="E6873" s="12"/>
      <c r="F6873" s="12"/>
      <c r="G6873" s="12"/>
      <c r="H6873" s="12"/>
      <c r="I6873" s="12"/>
      <c r="J6873" s="12"/>
      <c r="K6873" s="12"/>
      <c r="L6873" s="12"/>
      <c r="M6873" s="12"/>
      <c r="N6873" s="12"/>
      <c r="O6873" s="12"/>
    </row>
    <row r="6874" spans="1:15" ht="15">
      <c r="A6874" s="14">
        <v>32917</v>
      </c>
      <c r="B6874" s="15">
        <v>1845.43</v>
      </c>
      <c r="C6874" s="12"/>
      <c r="D6874" s="12"/>
      <c r="E6874" s="12"/>
      <c r="F6874" s="12"/>
      <c r="G6874" s="12"/>
      <c r="H6874" s="12"/>
      <c r="I6874" s="12"/>
      <c r="J6874" s="12"/>
      <c r="K6874" s="12"/>
      <c r="L6874" s="12"/>
      <c r="M6874" s="12"/>
      <c r="N6874" s="12"/>
      <c r="O6874" s="12"/>
    </row>
    <row r="6875" spans="1:15" ht="15">
      <c r="A6875" s="14">
        <v>32916</v>
      </c>
      <c r="B6875" s="15">
        <v>1867.4</v>
      </c>
      <c r="C6875" s="12"/>
      <c r="D6875" s="12"/>
      <c r="E6875" s="12"/>
      <c r="F6875" s="12"/>
      <c r="G6875" s="12"/>
      <c r="H6875" s="12"/>
      <c r="I6875" s="12"/>
      <c r="J6875" s="12"/>
      <c r="K6875" s="12"/>
      <c r="L6875" s="12"/>
      <c r="M6875" s="12"/>
      <c r="N6875" s="12"/>
      <c r="O6875" s="12"/>
    </row>
    <row r="6876" spans="1:15" ht="15">
      <c r="A6876" s="14">
        <v>32913</v>
      </c>
      <c r="B6876" s="15">
        <v>1898.25</v>
      </c>
      <c r="C6876" s="12"/>
      <c r="D6876" s="12"/>
      <c r="E6876" s="12"/>
      <c r="F6876" s="12"/>
      <c r="G6876" s="12"/>
      <c r="H6876" s="12"/>
      <c r="I6876" s="12"/>
      <c r="J6876" s="12"/>
      <c r="K6876" s="12"/>
      <c r="L6876" s="12"/>
      <c r="M6876" s="12"/>
      <c r="N6876" s="12"/>
      <c r="O6876" s="12"/>
    </row>
    <row r="6877" spans="1:15" ht="15">
      <c r="A6877" s="14">
        <v>32912</v>
      </c>
      <c r="B6877" s="15">
        <v>1905.51</v>
      </c>
      <c r="C6877" s="12"/>
      <c r="D6877" s="12"/>
      <c r="E6877" s="12"/>
      <c r="F6877" s="12"/>
      <c r="G6877" s="12"/>
      <c r="H6877" s="12"/>
      <c r="I6877" s="12"/>
      <c r="J6877" s="12"/>
      <c r="K6877" s="12"/>
      <c r="L6877" s="12"/>
      <c r="M6877" s="12"/>
      <c r="N6877" s="12"/>
      <c r="O6877" s="12"/>
    </row>
    <row r="6878" spans="1:15" ht="15">
      <c r="A6878" s="14">
        <v>32911</v>
      </c>
      <c r="B6878" s="15">
        <v>1895.24</v>
      </c>
      <c r="C6878" s="12"/>
      <c r="D6878" s="12"/>
      <c r="E6878" s="12"/>
      <c r="F6878" s="12"/>
      <c r="G6878" s="12"/>
      <c r="H6878" s="12"/>
      <c r="I6878" s="12"/>
      <c r="J6878" s="12"/>
      <c r="K6878" s="12"/>
      <c r="L6878" s="12"/>
      <c r="M6878" s="12"/>
      <c r="N6878" s="12"/>
      <c r="O6878" s="12"/>
    </row>
    <row r="6879" spans="1:15" ht="15">
      <c r="A6879" s="14">
        <v>32910</v>
      </c>
      <c r="B6879" s="15">
        <v>1916.33</v>
      </c>
      <c r="C6879" s="12"/>
      <c r="D6879" s="12"/>
      <c r="E6879" s="12"/>
      <c r="F6879" s="12"/>
      <c r="G6879" s="12"/>
      <c r="H6879" s="12"/>
      <c r="I6879" s="12"/>
      <c r="J6879" s="12"/>
      <c r="K6879" s="12"/>
      <c r="L6879" s="12"/>
      <c r="M6879" s="12"/>
      <c r="N6879" s="12"/>
      <c r="O6879" s="12"/>
    </row>
    <row r="6880" spans="1:15" ht="15">
      <c r="A6880" s="14">
        <v>32909</v>
      </c>
      <c r="B6880" s="15">
        <v>1926.14</v>
      </c>
      <c r="C6880" s="12"/>
      <c r="D6880" s="12"/>
      <c r="E6880" s="12"/>
      <c r="F6880" s="12"/>
      <c r="G6880" s="12"/>
      <c r="H6880" s="12"/>
      <c r="I6880" s="12"/>
      <c r="J6880" s="12"/>
      <c r="K6880" s="12"/>
      <c r="L6880" s="12"/>
      <c r="M6880" s="12"/>
      <c r="N6880" s="12"/>
      <c r="O6880" s="12"/>
    </row>
    <row r="6881" spans="1:15" ht="15">
      <c r="A6881" s="14">
        <v>32906</v>
      </c>
      <c r="B6881" s="15">
        <v>1924.7</v>
      </c>
      <c r="C6881" s="12"/>
      <c r="D6881" s="12"/>
      <c r="E6881" s="12"/>
      <c r="F6881" s="12"/>
      <c r="G6881" s="12"/>
      <c r="H6881" s="12"/>
      <c r="I6881" s="12"/>
      <c r="J6881" s="12"/>
      <c r="K6881" s="12"/>
      <c r="L6881" s="12"/>
      <c r="M6881" s="12"/>
      <c r="N6881" s="12"/>
      <c r="O6881" s="12"/>
    </row>
    <row r="6882" spans="1:15" ht="15">
      <c r="A6882" s="14">
        <v>32905</v>
      </c>
      <c r="B6882" s="15">
        <v>1895.53</v>
      </c>
      <c r="C6882" s="12"/>
      <c r="D6882" s="12"/>
      <c r="E6882" s="12"/>
      <c r="F6882" s="12"/>
      <c r="G6882" s="12"/>
      <c r="H6882" s="12"/>
      <c r="I6882" s="12"/>
      <c r="J6882" s="12"/>
      <c r="K6882" s="12"/>
      <c r="L6882" s="12"/>
      <c r="M6882" s="12"/>
      <c r="N6882" s="12"/>
      <c r="O6882" s="12"/>
    </row>
    <row r="6883" spans="1:15" ht="15">
      <c r="A6883" s="14">
        <v>32904</v>
      </c>
      <c r="B6883" s="15">
        <v>1882.88</v>
      </c>
      <c r="C6883" s="12"/>
      <c r="D6883" s="12"/>
      <c r="E6883" s="12"/>
      <c r="F6883" s="12"/>
      <c r="G6883" s="12"/>
      <c r="H6883" s="12"/>
      <c r="I6883" s="12"/>
      <c r="J6883" s="12"/>
      <c r="K6883" s="12"/>
      <c r="L6883" s="12"/>
      <c r="M6883" s="12"/>
      <c r="N6883" s="12"/>
      <c r="O6883" s="12"/>
    </row>
    <row r="6884" spans="1:15" ht="15">
      <c r="A6884" s="14">
        <v>32903</v>
      </c>
      <c r="B6884" s="15">
        <v>1892.03</v>
      </c>
      <c r="C6884" s="12"/>
      <c r="D6884" s="12"/>
      <c r="E6884" s="12"/>
      <c r="F6884" s="12"/>
      <c r="G6884" s="12"/>
      <c r="H6884" s="12"/>
      <c r="I6884" s="12"/>
      <c r="J6884" s="12"/>
      <c r="K6884" s="12"/>
      <c r="L6884" s="12"/>
      <c r="M6884" s="12"/>
      <c r="N6884" s="12"/>
      <c r="O6884" s="12"/>
    </row>
    <row r="6885" spans="1:15" ht="15">
      <c r="A6885" s="14">
        <v>32902</v>
      </c>
      <c r="B6885" s="15">
        <v>1904.71</v>
      </c>
      <c r="C6885" s="12"/>
      <c r="D6885" s="12"/>
      <c r="E6885" s="12"/>
      <c r="F6885" s="12"/>
      <c r="G6885" s="12"/>
      <c r="H6885" s="12"/>
      <c r="I6885" s="12"/>
      <c r="J6885" s="12"/>
      <c r="K6885" s="12"/>
      <c r="L6885" s="12"/>
      <c r="M6885" s="12"/>
      <c r="N6885" s="12"/>
      <c r="O6885" s="12"/>
    </row>
    <row r="6886" spans="1:15" ht="15">
      <c r="A6886" s="14">
        <v>32899</v>
      </c>
      <c r="B6886" s="15">
        <v>1886.75</v>
      </c>
      <c r="C6886" s="12"/>
      <c r="D6886" s="12"/>
      <c r="E6886" s="12"/>
      <c r="F6886" s="12"/>
      <c r="G6886" s="12"/>
      <c r="H6886" s="12"/>
      <c r="I6886" s="12"/>
      <c r="J6886" s="12"/>
      <c r="K6886" s="12"/>
      <c r="L6886" s="12"/>
      <c r="M6886" s="12"/>
      <c r="N6886" s="12"/>
      <c r="O6886" s="12"/>
    </row>
    <row r="6887" spans="1:15" ht="15">
      <c r="A6887" s="14">
        <v>32898</v>
      </c>
      <c r="B6887" s="15">
        <v>1893.23</v>
      </c>
      <c r="C6887" s="12"/>
      <c r="D6887" s="12"/>
      <c r="E6887" s="12"/>
      <c r="F6887" s="12"/>
      <c r="G6887" s="12"/>
      <c r="H6887" s="12"/>
      <c r="I6887" s="12"/>
      <c r="J6887" s="12"/>
      <c r="K6887" s="12"/>
      <c r="L6887" s="12"/>
      <c r="M6887" s="12"/>
      <c r="N6887" s="12"/>
      <c r="O6887" s="12"/>
    </row>
    <row r="6888" spans="1:15" ht="15">
      <c r="A6888" s="14">
        <v>32897</v>
      </c>
      <c r="B6888" s="15">
        <v>1881.73</v>
      </c>
      <c r="C6888" s="12"/>
      <c r="D6888" s="12"/>
      <c r="E6888" s="12"/>
      <c r="F6888" s="12"/>
      <c r="G6888" s="12"/>
      <c r="H6888" s="12"/>
      <c r="I6888" s="12"/>
      <c r="J6888" s="12"/>
      <c r="K6888" s="12"/>
      <c r="L6888" s="12"/>
      <c r="M6888" s="12"/>
      <c r="N6888" s="12"/>
      <c r="O6888" s="12"/>
    </row>
    <row r="6889" spans="1:15" ht="15">
      <c r="A6889" s="14">
        <v>32896</v>
      </c>
      <c r="B6889" s="15">
        <v>1912.36</v>
      </c>
      <c r="C6889" s="12"/>
      <c r="D6889" s="12"/>
      <c r="E6889" s="12"/>
      <c r="F6889" s="12"/>
      <c r="G6889" s="12"/>
      <c r="H6889" s="12"/>
      <c r="I6889" s="12"/>
      <c r="J6889" s="12"/>
      <c r="K6889" s="12"/>
      <c r="L6889" s="12"/>
      <c r="M6889" s="12"/>
      <c r="N6889" s="12"/>
      <c r="O6889" s="12"/>
    </row>
    <row r="6890" spans="1:15" ht="15">
      <c r="A6890" s="14">
        <v>32895</v>
      </c>
      <c r="B6890" s="15">
        <v>1915.82</v>
      </c>
      <c r="C6890" s="12"/>
      <c r="D6890" s="12"/>
      <c r="E6890" s="12"/>
      <c r="F6890" s="12"/>
      <c r="G6890" s="12"/>
      <c r="H6890" s="12"/>
      <c r="I6890" s="12"/>
      <c r="J6890" s="12"/>
      <c r="K6890" s="12"/>
      <c r="L6890" s="12"/>
      <c r="M6890" s="12"/>
      <c r="N6890" s="12"/>
      <c r="O6890" s="12"/>
    </row>
    <row r="6891" spans="1:15" ht="15">
      <c r="A6891" s="14">
        <v>32892</v>
      </c>
      <c r="B6891" s="15">
        <v>1925.95</v>
      </c>
      <c r="C6891" s="12"/>
      <c r="D6891" s="12"/>
      <c r="E6891" s="12"/>
      <c r="F6891" s="12"/>
      <c r="G6891" s="12"/>
      <c r="H6891" s="12"/>
      <c r="I6891" s="12"/>
      <c r="J6891" s="12"/>
      <c r="K6891" s="12"/>
      <c r="L6891" s="12"/>
      <c r="M6891" s="12"/>
      <c r="N6891" s="12"/>
      <c r="O6891" s="12"/>
    </row>
    <row r="6892" spans="1:15" ht="15">
      <c r="A6892" s="14">
        <v>32891</v>
      </c>
      <c r="B6892" s="15">
        <v>1934.72</v>
      </c>
      <c r="C6892" s="12"/>
      <c r="D6892" s="12"/>
      <c r="E6892" s="12"/>
      <c r="F6892" s="12"/>
      <c r="G6892" s="12"/>
      <c r="H6892" s="12"/>
      <c r="I6892" s="12"/>
      <c r="J6892" s="12"/>
      <c r="K6892" s="12"/>
      <c r="L6892" s="12"/>
      <c r="M6892" s="12"/>
      <c r="N6892" s="12"/>
      <c r="O6892" s="12"/>
    </row>
    <row r="6893" spans="1:15" ht="15">
      <c r="A6893" s="14">
        <v>32890</v>
      </c>
      <c r="B6893" s="15">
        <v>1953.14</v>
      </c>
      <c r="C6893" s="12"/>
      <c r="D6893" s="12"/>
      <c r="E6893" s="12"/>
      <c r="F6893" s="12"/>
      <c r="G6893" s="12"/>
      <c r="H6893" s="12"/>
      <c r="I6893" s="12"/>
      <c r="J6893" s="12"/>
      <c r="K6893" s="12"/>
      <c r="L6893" s="12"/>
      <c r="M6893" s="12"/>
      <c r="N6893" s="12"/>
      <c r="O6893" s="12"/>
    </row>
    <row r="6894" spans="1:15" ht="15">
      <c r="A6894" s="14">
        <v>32889</v>
      </c>
      <c r="B6894" s="15">
        <v>1935.21</v>
      </c>
      <c r="C6894" s="12"/>
      <c r="D6894" s="12"/>
      <c r="E6894" s="12"/>
      <c r="F6894" s="12"/>
      <c r="G6894" s="12"/>
      <c r="H6894" s="12"/>
      <c r="I6894" s="12"/>
      <c r="J6894" s="12"/>
      <c r="K6894" s="12"/>
      <c r="L6894" s="12"/>
      <c r="M6894" s="12"/>
      <c r="N6894" s="12"/>
      <c r="O6894" s="12"/>
    </row>
    <row r="6895" spans="1:15" ht="15">
      <c r="A6895" s="14">
        <v>32888</v>
      </c>
      <c r="B6895" s="15">
        <v>1962.89</v>
      </c>
      <c r="C6895" s="12"/>
      <c r="D6895" s="12"/>
      <c r="E6895" s="12"/>
      <c r="F6895" s="12"/>
      <c r="G6895" s="12"/>
      <c r="H6895" s="12"/>
      <c r="I6895" s="12"/>
      <c r="J6895" s="12"/>
      <c r="K6895" s="12"/>
      <c r="L6895" s="12"/>
      <c r="M6895" s="12"/>
      <c r="N6895" s="12"/>
      <c r="O6895" s="12"/>
    </row>
    <row r="6896" spans="1:15" ht="15">
      <c r="A6896" s="14">
        <v>32885</v>
      </c>
      <c r="B6896" s="15">
        <v>1968.65</v>
      </c>
      <c r="C6896" s="12"/>
      <c r="D6896" s="12"/>
      <c r="E6896" s="12"/>
      <c r="F6896" s="12"/>
      <c r="G6896" s="12"/>
      <c r="H6896" s="12"/>
      <c r="I6896" s="12"/>
      <c r="J6896" s="12"/>
      <c r="K6896" s="12"/>
      <c r="L6896" s="12"/>
      <c r="M6896" s="12"/>
      <c r="N6896" s="12"/>
      <c r="O6896" s="12"/>
    </row>
    <row r="6897" spans="1:15" ht="15">
      <c r="A6897" s="14">
        <v>32884</v>
      </c>
      <c r="B6897" s="15">
        <v>1992.89</v>
      </c>
      <c r="C6897" s="12"/>
      <c r="D6897" s="12"/>
      <c r="E6897" s="12"/>
      <c r="F6897" s="12"/>
      <c r="G6897" s="12"/>
      <c r="H6897" s="12"/>
      <c r="I6897" s="12"/>
      <c r="J6897" s="12"/>
      <c r="K6897" s="12"/>
      <c r="L6897" s="12"/>
      <c r="M6897" s="12"/>
      <c r="N6897" s="12"/>
      <c r="O6897" s="12"/>
    </row>
    <row r="6898" spans="1:15" ht="15">
      <c r="A6898" s="14">
        <v>32883</v>
      </c>
      <c r="B6898" s="15">
        <v>1970.38</v>
      </c>
      <c r="C6898" s="12"/>
      <c r="D6898" s="12"/>
      <c r="E6898" s="12"/>
      <c r="F6898" s="12"/>
      <c r="G6898" s="12"/>
      <c r="H6898" s="12"/>
      <c r="I6898" s="12"/>
      <c r="J6898" s="12"/>
      <c r="K6898" s="12"/>
      <c r="L6898" s="12"/>
      <c r="M6898" s="12"/>
      <c r="N6898" s="12"/>
      <c r="O6898" s="12"/>
    </row>
    <row r="6899" spans="1:15" ht="15">
      <c r="A6899" s="14">
        <v>32882</v>
      </c>
      <c r="B6899" s="15">
        <v>1970.28</v>
      </c>
      <c r="C6899" s="12"/>
      <c r="D6899" s="12"/>
      <c r="E6899" s="12"/>
      <c r="F6899" s="12"/>
      <c r="G6899" s="12"/>
      <c r="H6899" s="12"/>
      <c r="I6899" s="12"/>
      <c r="J6899" s="12"/>
      <c r="K6899" s="12"/>
      <c r="L6899" s="12"/>
      <c r="M6899" s="12"/>
      <c r="N6899" s="12"/>
      <c r="O6899" s="12"/>
    </row>
    <row r="6900" spans="1:15" ht="15">
      <c r="A6900" s="14">
        <v>32881</v>
      </c>
      <c r="B6900" s="15">
        <v>1968.95</v>
      </c>
      <c r="C6900" s="12"/>
      <c r="D6900" s="12"/>
      <c r="E6900" s="12"/>
      <c r="F6900" s="12"/>
      <c r="G6900" s="12"/>
      <c r="H6900" s="12"/>
      <c r="I6900" s="12"/>
      <c r="J6900" s="12"/>
      <c r="K6900" s="12"/>
      <c r="L6900" s="12"/>
      <c r="M6900" s="12"/>
      <c r="N6900" s="12"/>
      <c r="O6900" s="12"/>
    </row>
    <row r="6901" spans="1:15" ht="15">
      <c r="A6901" s="14">
        <v>32878</v>
      </c>
      <c r="B6901" s="15">
        <v>1994.36</v>
      </c>
      <c r="C6901" s="12"/>
      <c r="D6901" s="12"/>
      <c r="E6901" s="12"/>
      <c r="F6901" s="12"/>
      <c r="G6901" s="12"/>
      <c r="H6901" s="12"/>
      <c r="I6901" s="12"/>
      <c r="J6901" s="12"/>
      <c r="K6901" s="12"/>
      <c r="L6901" s="12"/>
      <c r="M6901" s="12"/>
      <c r="N6901" s="12"/>
      <c r="O6901" s="12"/>
    </row>
    <row r="6902" spans="1:15" ht="15">
      <c r="A6902" s="14">
        <v>32877</v>
      </c>
      <c r="B6902" s="15">
        <v>2006.42</v>
      </c>
      <c r="C6902" s="12"/>
      <c r="D6902" s="12"/>
      <c r="E6902" s="12"/>
      <c r="F6902" s="12"/>
      <c r="G6902" s="12"/>
      <c r="H6902" s="12"/>
      <c r="I6902" s="12"/>
      <c r="J6902" s="12"/>
      <c r="K6902" s="12"/>
      <c r="L6902" s="12"/>
      <c r="M6902" s="12"/>
      <c r="N6902" s="12"/>
      <c r="O6902" s="12"/>
    </row>
    <row r="6903" spans="1:15" ht="15">
      <c r="A6903" s="14">
        <v>32876</v>
      </c>
      <c r="B6903" s="15">
        <v>1979.89</v>
      </c>
      <c r="C6903" s="12"/>
      <c r="D6903" s="12"/>
      <c r="E6903" s="12"/>
      <c r="F6903" s="12"/>
      <c r="G6903" s="12"/>
      <c r="H6903" s="12"/>
      <c r="I6903" s="12"/>
      <c r="J6903" s="12"/>
      <c r="K6903" s="12"/>
      <c r="L6903" s="12"/>
      <c r="M6903" s="12"/>
      <c r="N6903" s="12"/>
      <c r="O6903" s="12"/>
    </row>
    <row r="6904" spans="1:15" ht="15">
      <c r="A6904" s="14">
        <v>32875</v>
      </c>
      <c r="B6904" s="15">
        <v>1988.85</v>
      </c>
      <c r="C6904" s="12"/>
      <c r="D6904" s="12"/>
      <c r="E6904" s="12"/>
      <c r="F6904" s="12"/>
      <c r="G6904" s="12"/>
      <c r="H6904" s="12"/>
      <c r="I6904" s="12"/>
      <c r="J6904" s="12"/>
      <c r="K6904" s="12"/>
      <c r="L6904" s="12"/>
      <c r="M6904" s="12"/>
      <c r="N6904" s="12"/>
      <c r="O6904" s="12"/>
    </row>
    <row r="6905" spans="1:15" ht="15">
      <c r="A6905" s="14">
        <v>32871</v>
      </c>
      <c r="B6905" s="15">
        <v>2001.08</v>
      </c>
      <c r="C6905" s="12"/>
      <c r="D6905" s="12"/>
      <c r="E6905" s="12"/>
      <c r="F6905" s="12"/>
      <c r="G6905" s="12"/>
      <c r="H6905" s="12"/>
      <c r="I6905" s="12"/>
      <c r="J6905" s="12"/>
      <c r="K6905" s="12"/>
      <c r="L6905" s="12"/>
      <c r="M6905" s="12"/>
      <c r="N6905" s="12"/>
      <c r="O6905" s="12"/>
    </row>
    <row r="6906" spans="1:15" ht="15">
      <c r="A6906" s="14">
        <v>32870</v>
      </c>
      <c r="B6906" s="15">
        <v>1998.83</v>
      </c>
      <c r="C6906" s="12"/>
      <c r="D6906" s="12"/>
      <c r="E6906" s="12"/>
      <c r="F6906" s="12"/>
      <c r="G6906" s="12"/>
      <c r="H6906" s="12"/>
      <c r="I6906" s="12"/>
      <c r="J6906" s="12"/>
      <c r="K6906" s="12"/>
      <c r="L6906" s="12"/>
      <c r="M6906" s="12"/>
      <c r="N6906" s="12"/>
      <c r="O6906" s="12"/>
    </row>
    <row r="6907" spans="1:15" ht="15">
      <c r="A6907" s="14">
        <v>32869</v>
      </c>
      <c r="B6907" s="15">
        <v>1985.66</v>
      </c>
      <c r="C6907" s="12"/>
      <c r="D6907" s="12"/>
      <c r="E6907" s="12"/>
      <c r="F6907" s="12"/>
      <c r="G6907" s="12"/>
      <c r="H6907" s="12"/>
      <c r="I6907" s="12"/>
      <c r="J6907" s="12"/>
      <c r="K6907" s="12"/>
      <c r="L6907" s="12"/>
      <c r="M6907" s="12"/>
      <c r="N6907" s="12"/>
      <c r="O6907" s="12"/>
    </row>
    <row r="6908" spans="1:15" ht="15">
      <c r="A6908" s="14">
        <v>32868</v>
      </c>
      <c r="B6908" s="15">
        <v>1977.49</v>
      </c>
      <c r="C6908" s="12"/>
      <c r="D6908" s="12"/>
      <c r="E6908" s="12"/>
      <c r="F6908" s="12"/>
      <c r="G6908" s="12"/>
      <c r="H6908" s="12"/>
      <c r="I6908" s="12"/>
      <c r="J6908" s="12"/>
      <c r="K6908" s="12"/>
      <c r="L6908" s="12"/>
      <c r="M6908" s="12"/>
      <c r="N6908" s="12"/>
      <c r="O6908" s="12"/>
    </row>
    <row r="6909" spans="1:15" ht="15">
      <c r="A6909" s="14">
        <v>32864</v>
      </c>
      <c r="B6909" s="15">
        <v>1981.37</v>
      </c>
      <c r="C6909" s="12"/>
      <c r="D6909" s="12"/>
      <c r="E6909" s="12"/>
      <c r="F6909" s="12"/>
      <c r="G6909" s="12"/>
      <c r="H6909" s="12"/>
      <c r="I6909" s="12"/>
      <c r="J6909" s="12"/>
      <c r="K6909" s="12"/>
      <c r="L6909" s="12"/>
      <c r="M6909" s="12"/>
      <c r="N6909" s="12"/>
      <c r="O6909" s="12"/>
    </row>
    <row r="6910" spans="1:15" ht="15">
      <c r="A6910" s="14">
        <v>32863</v>
      </c>
      <c r="B6910" s="15">
        <v>1976.83</v>
      </c>
      <c r="C6910" s="12"/>
      <c r="D6910" s="12"/>
      <c r="E6910" s="12"/>
      <c r="F6910" s="12"/>
      <c r="G6910" s="12"/>
      <c r="H6910" s="12"/>
      <c r="I6910" s="12"/>
      <c r="J6910" s="12"/>
      <c r="K6910" s="12"/>
      <c r="L6910" s="12"/>
      <c r="M6910" s="12"/>
      <c r="N6910" s="12"/>
      <c r="O6910" s="12"/>
    </row>
    <row r="6911" spans="1:15" ht="15">
      <c r="A6911" s="14">
        <v>32862</v>
      </c>
      <c r="B6911" s="15">
        <v>1951.31</v>
      </c>
      <c r="C6911" s="12"/>
      <c r="D6911" s="12"/>
      <c r="E6911" s="12"/>
      <c r="F6911" s="12"/>
      <c r="G6911" s="12"/>
      <c r="H6911" s="12"/>
      <c r="I6911" s="12"/>
      <c r="J6911" s="12"/>
      <c r="K6911" s="12"/>
      <c r="L6911" s="12"/>
      <c r="M6911" s="12"/>
      <c r="N6911" s="12"/>
      <c r="O6911" s="12"/>
    </row>
    <row r="6912" spans="1:15" ht="15">
      <c r="A6912" s="14">
        <v>32861</v>
      </c>
      <c r="B6912" s="15">
        <v>1932.02</v>
      </c>
      <c r="C6912" s="12"/>
      <c r="D6912" s="12"/>
      <c r="E6912" s="12"/>
      <c r="F6912" s="12"/>
      <c r="G6912" s="12"/>
      <c r="H6912" s="12"/>
      <c r="I6912" s="12"/>
      <c r="J6912" s="12"/>
      <c r="K6912" s="12"/>
      <c r="L6912" s="12"/>
      <c r="M6912" s="12"/>
      <c r="N6912" s="12"/>
      <c r="O6912" s="12"/>
    </row>
    <row r="6913" spans="1:15" ht="15">
      <c r="A6913" s="14">
        <v>32860</v>
      </c>
      <c r="B6913" s="15">
        <v>1945.74</v>
      </c>
      <c r="C6913" s="12"/>
      <c r="D6913" s="12"/>
      <c r="E6913" s="12"/>
      <c r="F6913" s="12"/>
      <c r="G6913" s="12"/>
      <c r="H6913" s="12"/>
      <c r="I6913" s="12"/>
      <c r="J6913" s="12"/>
      <c r="K6913" s="12"/>
      <c r="L6913" s="12"/>
      <c r="M6913" s="12"/>
      <c r="N6913" s="12"/>
      <c r="O6913" s="12"/>
    </row>
    <row r="6914" spans="1:15" ht="15">
      <c r="A6914" s="14">
        <v>32857</v>
      </c>
      <c r="B6914" s="15">
        <v>1949.42</v>
      </c>
      <c r="C6914" s="12"/>
      <c r="D6914" s="12"/>
      <c r="E6914" s="12"/>
      <c r="F6914" s="12"/>
      <c r="G6914" s="12"/>
      <c r="H6914" s="12"/>
      <c r="I6914" s="12"/>
      <c r="J6914" s="12"/>
      <c r="K6914" s="12"/>
      <c r="L6914" s="12"/>
      <c r="M6914" s="12"/>
      <c r="N6914" s="12"/>
      <c r="O6914" s="12"/>
    </row>
    <row r="6915" spans="1:15" ht="15">
      <c r="A6915" s="14">
        <v>32856</v>
      </c>
      <c r="B6915" s="15">
        <v>1954.62</v>
      </c>
      <c r="C6915" s="12"/>
      <c r="D6915" s="12"/>
      <c r="E6915" s="12"/>
      <c r="F6915" s="12"/>
      <c r="G6915" s="12"/>
      <c r="H6915" s="12"/>
      <c r="I6915" s="12"/>
      <c r="J6915" s="12"/>
      <c r="K6915" s="12"/>
      <c r="L6915" s="12"/>
      <c r="M6915" s="12"/>
      <c r="N6915" s="12"/>
      <c r="O6915" s="12"/>
    </row>
    <row r="6916" spans="1:15" ht="15">
      <c r="A6916" s="14">
        <v>32855</v>
      </c>
      <c r="B6916" s="15">
        <v>1960.42</v>
      </c>
      <c r="C6916" s="12"/>
      <c r="D6916" s="12"/>
      <c r="E6916" s="12"/>
      <c r="F6916" s="12"/>
      <c r="G6916" s="12"/>
      <c r="H6916" s="12"/>
      <c r="I6916" s="12"/>
      <c r="J6916" s="12"/>
      <c r="K6916" s="12"/>
      <c r="L6916" s="12"/>
      <c r="M6916" s="12"/>
      <c r="N6916" s="12"/>
      <c r="O6916" s="12"/>
    </row>
    <row r="6917" spans="1:15" ht="15">
      <c r="A6917" s="14">
        <v>32854</v>
      </c>
      <c r="B6917" s="15">
        <v>1972.01</v>
      </c>
      <c r="C6917" s="12"/>
      <c r="D6917" s="12"/>
      <c r="E6917" s="12"/>
      <c r="F6917" s="12"/>
      <c r="G6917" s="12"/>
      <c r="H6917" s="12"/>
      <c r="I6917" s="12"/>
      <c r="J6917" s="12"/>
      <c r="K6917" s="12"/>
      <c r="L6917" s="12"/>
      <c r="M6917" s="12"/>
      <c r="N6917" s="12"/>
      <c r="O6917" s="12"/>
    </row>
    <row r="6918" spans="1:15" ht="15">
      <c r="A6918" s="14">
        <v>32853</v>
      </c>
      <c r="B6918" s="15">
        <v>1971.09</v>
      </c>
      <c r="C6918" s="12"/>
      <c r="D6918" s="12"/>
      <c r="E6918" s="12"/>
      <c r="F6918" s="12"/>
      <c r="G6918" s="12"/>
      <c r="H6918" s="12"/>
      <c r="I6918" s="12"/>
      <c r="J6918" s="12"/>
      <c r="K6918" s="12"/>
      <c r="L6918" s="12"/>
      <c r="M6918" s="12"/>
      <c r="N6918" s="12"/>
      <c r="O6918" s="12"/>
    </row>
    <row r="6919" spans="1:15" ht="15">
      <c r="A6919" s="14">
        <v>32850</v>
      </c>
      <c r="B6919" s="15">
        <v>1979.29</v>
      </c>
      <c r="C6919" s="12"/>
      <c r="D6919" s="12"/>
      <c r="E6919" s="12"/>
      <c r="F6919" s="12"/>
      <c r="G6919" s="12"/>
      <c r="H6919" s="12"/>
      <c r="I6919" s="12"/>
      <c r="J6919" s="12"/>
      <c r="K6919" s="12"/>
      <c r="L6919" s="12"/>
      <c r="M6919" s="12"/>
      <c r="N6919" s="12"/>
      <c r="O6919" s="12"/>
    </row>
    <row r="6920" spans="1:15" ht="15">
      <c r="A6920" s="14">
        <v>32849</v>
      </c>
      <c r="B6920" s="15">
        <v>1965.63</v>
      </c>
      <c r="C6920" s="12"/>
      <c r="D6920" s="12"/>
      <c r="E6920" s="12"/>
      <c r="F6920" s="12"/>
      <c r="G6920" s="12"/>
      <c r="H6920" s="12"/>
      <c r="I6920" s="12"/>
      <c r="J6920" s="12"/>
      <c r="K6920" s="12"/>
      <c r="L6920" s="12"/>
      <c r="M6920" s="12"/>
      <c r="N6920" s="12"/>
      <c r="O6920" s="12"/>
    </row>
    <row r="6921" spans="1:15" ht="15">
      <c r="A6921" s="14">
        <v>32848</v>
      </c>
      <c r="B6921" s="15">
        <v>1960.29</v>
      </c>
      <c r="C6921" s="12"/>
      <c r="D6921" s="12"/>
      <c r="E6921" s="12"/>
      <c r="F6921" s="12"/>
      <c r="G6921" s="12"/>
      <c r="H6921" s="12"/>
      <c r="I6921" s="12"/>
      <c r="J6921" s="12"/>
      <c r="K6921" s="12"/>
      <c r="L6921" s="12"/>
      <c r="M6921" s="12"/>
      <c r="N6921" s="12"/>
      <c r="O6921" s="12"/>
    </row>
    <row r="6922" spans="1:15" ht="15">
      <c r="A6922" s="14">
        <v>32847</v>
      </c>
      <c r="B6922" s="15">
        <v>1939.26</v>
      </c>
      <c r="C6922" s="12"/>
      <c r="D6922" s="12"/>
      <c r="E6922" s="12"/>
      <c r="F6922" s="12"/>
      <c r="G6922" s="12"/>
      <c r="H6922" s="12"/>
      <c r="I6922" s="12"/>
      <c r="J6922" s="12"/>
      <c r="K6922" s="12"/>
      <c r="L6922" s="12"/>
      <c r="M6922" s="12"/>
      <c r="N6922" s="12"/>
      <c r="O6922" s="12"/>
    </row>
    <row r="6923" spans="1:15" ht="15">
      <c r="A6923" s="14">
        <v>32846</v>
      </c>
      <c r="B6923" s="15">
        <v>1939.09</v>
      </c>
      <c r="C6923" s="12"/>
      <c r="D6923" s="12"/>
      <c r="E6923" s="12"/>
      <c r="F6923" s="12"/>
      <c r="G6923" s="12"/>
      <c r="H6923" s="12"/>
      <c r="I6923" s="12"/>
      <c r="J6923" s="12"/>
      <c r="K6923" s="12"/>
      <c r="L6923" s="12"/>
      <c r="M6923" s="12"/>
      <c r="N6923" s="12"/>
      <c r="O6923" s="12"/>
    </row>
    <row r="6924" spans="1:15" ht="15">
      <c r="A6924" s="14">
        <v>32843</v>
      </c>
      <c r="B6924" s="15">
        <v>1919.72</v>
      </c>
      <c r="C6924" s="12"/>
      <c r="D6924" s="12"/>
      <c r="E6924" s="12"/>
      <c r="F6924" s="12"/>
      <c r="G6924" s="12"/>
      <c r="H6924" s="12"/>
      <c r="I6924" s="12"/>
      <c r="J6924" s="12"/>
      <c r="K6924" s="12"/>
      <c r="L6924" s="12"/>
      <c r="M6924" s="12"/>
      <c r="N6924" s="12"/>
      <c r="O6924" s="12"/>
    </row>
    <row r="6925" spans="1:15" ht="15">
      <c r="A6925" s="14">
        <v>32842</v>
      </c>
      <c r="B6925" s="15">
        <v>1890.43</v>
      </c>
      <c r="C6925" s="12"/>
      <c r="D6925" s="12"/>
      <c r="E6925" s="12"/>
      <c r="F6925" s="12"/>
      <c r="G6925" s="12"/>
      <c r="H6925" s="12"/>
      <c r="I6925" s="12"/>
      <c r="J6925" s="12"/>
      <c r="K6925" s="12"/>
      <c r="L6925" s="12"/>
      <c r="M6925" s="12"/>
      <c r="N6925" s="12"/>
      <c r="O6925" s="12"/>
    </row>
    <row r="6926" spans="1:15" ht="15">
      <c r="A6926" s="14">
        <v>32841</v>
      </c>
      <c r="B6926" s="15">
        <v>1872.3</v>
      </c>
      <c r="C6926" s="12"/>
      <c r="D6926" s="12"/>
      <c r="E6926" s="12"/>
      <c r="F6926" s="12"/>
      <c r="G6926" s="12"/>
      <c r="H6926" s="12"/>
      <c r="I6926" s="12"/>
      <c r="J6926" s="12"/>
      <c r="K6926" s="12"/>
      <c r="L6926" s="12"/>
      <c r="M6926" s="12"/>
      <c r="N6926" s="12"/>
      <c r="O6926" s="12"/>
    </row>
    <row r="6927" spans="1:15" ht="15">
      <c r="A6927" s="14">
        <v>32840</v>
      </c>
      <c r="B6927" s="15">
        <v>1860.24</v>
      </c>
      <c r="C6927" s="12"/>
      <c r="D6927" s="12"/>
      <c r="E6927" s="12"/>
      <c r="F6927" s="12"/>
      <c r="G6927" s="12"/>
      <c r="H6927" s="12"/>
      <c r="I6927" s="12"/>
      <c r="J6927" s="12"/>
      <c r="K6927" s="12"/>
      <c r="L6927" s="12"/>
      <c r="M6927" s="12"/>
      <c r="N6927" s="12"/>
      <c r="O6927" s="12"/>
    </row>
    <row r="6928" spans="1:15" ht="15">
      <c r="A6928" s="14">
        <v>32839</v>
      </c>
      <c r="B6928" s="15">
        <v>1863.81</v>
      </c>
      <c r="C6928" s="12"/>
      <c r="D6928" s="12"/>
      <c r="E6928" s="12"/>
      <c r="F6928" s="12"/>
      <c r="G6928" s="12"/>
      <c r="H6928" s="12"/>
      <c r="I6928" s="12"/>
      <c r="J6928" s="12"/>
      <c r="K6928" s="12"/>
      <c r="L6928" s="12"/>
      <c r="M6928" s="12"/>
      <c r="N6928" s="12"/>
      <c r="O6928" s="12"/>
    </row>
    <row r="6929" spans="1:15" ht="15">
      <c r="A6929" s="14">
        <v>32836</v>
      </c>
      <c r="B6929" s="15">
        <v>1858.09</v>
      </c>
      <c r="C6929" s="12"/>
      <c r="D6929" s="12"/>
      <c r="E6929" s="12"/>
      <c r="F6929" s="12"/>
      <c r="G6929" s="12"/>
      <c r="H6929" s="12"/>
      <c r="I6929" s="12"/>
      <c r="J6929" s="12"/>
      <c r="K6929" s="12"/>
      <c r="L6929" s="12"/>
      <c r="M6929" s="12"/>
      <c r="N6929" s="12"/>
      <c r="O6929" s="12"/>
    </row>
    <row r="6930" spans="1:15" ht="15">
      <c r="A6930" s="14">
        <v>32835</v>
      </c>
      <c r="B6930" s="15">
        <v>1843.56</v>
      </c>
      <c r="C6930" s="12"/>
      <c r="D6930" s="12"/>
      <c r="E6930" s="12"/>
      <c r="F6930" s="12"/>
      <c r="G6930" s="12"/>
      <c r="H6930" s="12"/>
      <c r="I6930" s="12"/>
      <c r="J6930" s="12"/>
      <c r="K6930" s="12"/>
      <c r="L6930" s="12"/>
      <c r="M6930" s="12"/>
      <c r="N6930" s="12"/>
      <c r="O6930" s="12"/>
    </row>
    <row r="6931" spans="1:15" ht="15">
      <c r="A6931" s="14">
        <v>32834</v>
      </c>
      <c r="B6931" s="15">
        <v>1837.19</v>
      </c>
      <c r="C6931" s="12"/>
      <c r="D6931" s="12"/>
      <c r="E6931" s="12"/>
      <c r="F6931" s="12"/>
      <c r="G6931" s="12"/>
      <c r="H6931" s="12"/>
      <c r="I6931" s="12"/>
      <c r="J6931" s="12"/>
      <c r="K6931" s="12"/>
      <c r="L6931" s="12"/>
      <c r="M6931" s="12"/>
      <c r="N6931" s="12"/>
      <c r="O6931" s="12"/>
    </row>
    <row r="6932" spans="1:15" ht="15">
      <c r="A6932" s="14">
        <v>32833</v>
      </c>
      <c r="B6932" s="15">
        <v>1825.21</v>
      </c>
      <c r="C6932" s="12"/>
      <c r="D6932" s="12"/>
      <c r="E6932" s="12"/>
      <c r="F6932" s="12"/>
      <c r="G6932" s="12"/>
      <c r="H6932" s="12"/>
      <c r="I6932" s="12"/>
      <c r="J6932" s="12"/>
      <c r="K6932" s="12"/>
      <c r="L6932" s="12"/>
      <c r="M6932" s="12"/>
      <c r="N6932" s="12"/>
      <c r="O6932" s="12"/>
    </row>
    <row r="6933" spans="1:15" ht="15">
      <c r="A6933" s="14">
        <v>32832</v>
      </c>
      <c r="B6933" s="15">
        <v>1834.5</v>
      </c>
      <c r="C6933" s="12"/>
      <c r="D6933" s="12"/>
      <c r="E6933" s="12"/>
      <c r="F6933" s="12"/>
      <c r="G6933" s="12"/>
      <c r="H6933" s="12"/>
      <c r="I6933" s="12"/>
      <c r="J6933" s="12"/>
      <c r="K6933" s="12"/>
      <c r="L6933" s="12"/>
      <c r="M6933" s="12"/>
      <c r="N6933" s="12"/>
      <c r="O6933" s="12"/>
    </row>
    <row r="6934" spans="1:15" ht="15">
      <c r="A6934" s="14">
        <v>32829</v>
      </c>
      <c r="B6934" s="15">
        <v>1837.66</v>
      </c>
      <c r="C6934" s="12"/>
      <c r="D6934" s="12"/>
      <c r="E6934" s="12"/>
      <c r="F6934" s="12"/>
      <c r="G6934" s="12"/>
      <c r="H6934" s="12"/>
      <c r="I6934" s="12"/>
      <c r="J6934" s="12"/>
      <c r="K6934" s="12"/>
      <c r="L6934" s="12"/>
      <c r="M6934" s="12"/>
      <c r="N6934" s="12"/>
      <c r="O6934" s="12"/>
    </row>
    <row r="6935" spans="1:15" ht="15">
      <c r="A6935" s="14">
        <v>32828</v>
      </c>
      <c r="B6935" s="15">
        <v>1830.01</v>
      </c>
      <c r="C6935" s="12"/>
      <c r="D6935" s="12"/>
      <c r="E6935" s="12"/>
      <c r="F6935" s="12"/>
      <c r="G6935" s="12"/>
      <c r="H6935" s="12"/>
      <c r="I6935" s="12"/>
      <c r="J6935" s="12"/>
      <c r="K6935" s="12"/>
      <c r="L6935" s="12"/>
      <c r="M6935" s="12"/>
      <c r="N6935" s="12"/>
      <c r="O6935" s="12"/>
    </row>
    <row r="6936" spans="1:15" ht="15">
      <c r="A6936" s="14">
        <v>32827</v>
      </c>
      <c r="B6936" s="15">
        <v>1816.63</v>
      </c>
      <c r="C6936" s="12"/>
      <c r="D6936" s="12"/>
      <c r="E6936" s="12"/>
      <c r="F6936" s="12"/>
      <c r="G6936" s="12"/>
      <c r="H6936" s="12"/>
      <c r="I6936" s="12"/>
      <c r="J6936" s="12"/>
      <c r="K6936" s="12"/>
      <c r="L6936" s="12"/>
      <c r="M6936" s="12"/>
      <c r="N6936" s="12"/>
      <c r="O6936" s="12"/>
    </row>
    <row r="6937" spans="1:15" ht="15">
      <c r="A6937" s="14">
        <v>32826</v>
      </c>
      <c r="B6937" s="15">
        <v>1814.52</v>
      </c>
      <c r="C6937" s="12"/>
      <c r="D6937" s="12"/>
      <c r="E6937" s="12"/>
      <c r="F6937" s="12"/>
      <c r="G6937" s="12"/>
      <c r="H6937" s="12"/>
      <c r="I6937" s="12"/>
      <c r="J6937" s="12"/>
      <c r="K6937" s="12"/>
      <c r="L6937" s="12"/>
      <c r="M6937" s="12"/>
      <c r="N6937" s="12"/>
      <c r="O6937" s="12"/>
    </row>
    <row r="6938" spans="1:15" ht="15">
      <c r="A6938" s="14">
        <v>32825</v>
      </c>
      <c r="B6938" s="15">
        <v>1819.51</v>
      </c>
      <c r="C6938" s="12"/>
      <c r="D6938" s="12"/>
      <c r="E6938" s="12"/>
      <c r="F6938" s="12"/>
      <c r="G6938" s="12"/>
      <c r="H6938" s="12"/>
      <c r="I6938" s="12"/>
      <c r="J6938" s="12"/>
      <c r="K6938" s="12"/>
      <c r="L6938" s="12"/>
      <c r="M6938" s="12"/>
      <c r="N6938" s="12"/>
      <c r="O6938" s="12"/>
    </row>
    <row r="6939" spans="1:15" ht="15">
      <c r="A6939" s="14">
        <v>32822</v>
      </c>
      <c r="B6939" s="15">
        <v>1820.33</v>
      </c>
      <c r="C6939" s="12"/>
      <c r="D6939" s="12"/>
      <c r="E6939" s="12"/>
      <c r="F6939" s="12"/>
      <c r="G6939" s="12"/>
      <c r="H6939" s="12"/>
      <c r="I6939" s="12"/>
      <c r="J6939" s="12"/>
      <c r="K6939" s="12"/>
      <c r="L6939" s="12"/>
      <c r="M6939" s="12"/>
      <c r="N6939" s="12"/>
      <c r="O6939" s="12"/>
    </row>
    <row r="6940" spans="1:15" ht="15">
      <c r="A6940" s="14">
        <v>32821</v>
      </c>
      <c r="B6940" s="15">
        <v>1801.09</v>
      </c>
      <c r="C6940" s="12"/>
      <c r="D6940" s="12"/>
      <c r="E6940" s="12"/>
      <c r="F6940" s="12"/>
      <c r="G6940" s="12"/>
      <c r="H6940" s="12"/>
      <c r="I6940" s="12"/>
      <c r="J6940" s="12"/>
      <c r="K6940" s="12"/>
      <c r="L6940" s="12"/>
      <c r="M6940" s="12"/>
      <c r="N6940" s="12"/>
      <c r="O6940" s="12"/>
    </row>
    <row r="6941" spans="1:15" ht="15">
      <c r="A6941" s="14">
        <v>32820</v>
      </c>
      <c r="B6941" s="15">
        <v>1784.55</v>
      </c>
      <c r="C6941" s="12"/>
      <c r="D6941" s="12"/>
      <c r="E6941" s="12"/>
      <c r="F6941" s="12"/>
      <c r="G6941" s="12"/>
      <c r="H6941" s="12"/>
      <c r="I6941" s="12"/>
      <c r="J6941" s="12"/>
      <c r="K6941" s="12"/>
      <c r="L6941" s="12"/>
      <c r="M6941" s="12"/>
      <c r="N6941" s="12"/>
      <c r="O6941" s="12"/>
    </row>
    <row r="6942" spans="1:15" ht="15">
      <c r="A6942" s="14">
        <v>32819</v>
      </c>
      <c r="B6942" s="15">
        <v>1770.97</v>
      </c>
      <c r="C6942" s="12"/>
      <c r="D6942" s="12"/>
      <c r="E6942" s="12"/>
      <c r="F6942" s="12"/>
      <c r="G6942" s="12"/>
      <c r="H6942" s="12"/>
      <c r="I6942" s="12"/>
      <c r="J6942" s="12"/>
      <c r="K6942" s="12"/>
      <c r="L6942" s="12"/>
      <c r="M6942" s="12"/>
      <c r="N6942" s="12"/>
      <c r="O6942" s="12"/>
    </row>
    <row r="6943" spans="1:15" ht="15">
      <c r="A6943" s="14">
        <v>32818</v>
      </c>
      <c r="B6943" s="15">
        <v>1782.92</v>
      </c>
      <c r="C6943" s="12"/>
      <c r="D6943" s="12"/>
      <c r="E6943" s="12"/>
      <c r="F6943" s="12"/>
      <c r="G6943" s="12"/>
      <c r="H6943" s="12"/>
      <c r="I6943" s="12"/>
      <c r="J6943" s="12"/>
      <c r="K6943" s="12"/>
      <c r="L6943" s="12"/>
      <c r="M6943" s="12"/>
      <c r="N6943" s="12"/>
      <c r="O6943" s="12"/>
    </row>
    <row r="6944" spans="1:15" ht="15">
      <c r="A6944" s="14">
        <v>32815</v>
      </c>
      <c r="B6944" s="15">
        <v>1808.04</v>
      </c>
      <c r="C6944" s="12"/>
      <c r="D6944" s="12"/>
      <c r="E6944" s="12"/>
      <c r="F6944" s="12"/>
      <c r="G6944" s="12"/>
      <c r="H6944" s="12"/>
      <c r="I6944" s="12"/>
      <c r="J6944" s="12"/>
      <c r="K6944" s="12"/>
      <c r="L6944" s="12"/>
      <c r="M6944" s="12"/>
      <c r="N6944" s="12"/>
      <c r="O6944" s="12"/>
    </row>
    <row r="6945" spans="1:15" ht="15">
      <c r="A6945" s="14">
        <v>32814</v>
      </c>
      <c r="B6945" s="15">
        <v>1820.58</v>
      </c>
      <c r="C6945" s="12"/>
      <c r="D6945" s="12"/>
      <c r="E6945" s="12"/>
      <c r="F6945" s="12"/>
      <c r="G6945" s="12"/>
      <c r="H6945" s="12"/>
      <c r="I6945" s="12"/>
      <c r="J6945" s="12"/>
      <c r="K6945" s="12"/>
      <c r="L6945" s="12"/>
      <c r="M6945" s="12"/>
      <c r="N6945" s="12"/>
      <c r="O6945" s="12"/>
    </row>
    <row r="6946" spans="1:15" ht="15">
      <c r="A6946" s="14">
        <v>32812</v>
      </c>
      <c r="B6946" s="15">
        <v>1819.51</v>
      </c>
      <c r="C6946" s="12"/>
      <c r="D6946" s="12"/>
      <c r="E6946" s="12"/>
      <c r="F6946" s="12"/>
      <c r="G6946" s="12"/>
      <c r="H6946" s="12"/>
      <c r="I6946" s="12"/>
      <c r="J6946" s="12"/>
      <c r="K6946" s="12"/>
      <c r="L6946" s="12"/>
      <c r="M6946" s="12"/>
      <c r="N6946" s="12"/>
      <c r="O6946" s="12"/>
    </row>
    <row r="6947" spans="1:15" ht="15">
      <c r="A6947" s="14">
        <v>32811</v>
      </c>
      <c r="B6947" s="15">
        <v>1804.99</v>
      </c>
      <c r="C6947" s="12"/>
      <c r="D6947" s="12"/>
      <c r="E6947" s="12"/>
      <c r="F6947" s="12"/>
      <c r="G6947" s="12"/>
      <c r="H6947" s="12"/>
      <c r="I6947" s="12"/>
      <c r="J6947" s="12"/>
      <c r="K6947" s="12"/>
      <c r="L6947" s="12"/>
      <c r="M6947" s="12"/>
      <c r="N6947" s="12"/>
      <c r="O6947" s="12"/>
    </row>
    <row r="6948" spans="1:15" ht="15">
      <c r="A6948" s="14">
        <v>32808</v>
      </c>
      <c r="B6948" s="15">
        <v>1768.27</v>
      </c>
      <c r="C6948" s="12"/>
      <c r="D6948" s="12"/>
      <c r="E6948" s="12"/>
      <c r="F6948" s="12"/>
      <c r="G6948" s="12"/>
      <c r="H6948" s="12"/>
      <c r="I6948" s="12"/>
      <c r="J6948" s="12"/>
      <c r="K6948" s="12"/>
      <c r="L6948" s="12"/>
      <c r="M6948" s="12"/>
      <c r="N6948" s="12"/>
      <c r="O6948" s="12"/>
    </row>
    <row r="6949" spans="1:15" ht="15">
      <c r="A6949" s="14">
        <v>32807</v>
      </c>
      <c r="B6949" s="15">
        <v>1815.99</v>
      </c>
      <c r="C6949" s="12"/>
      <c r="D6949" s="12"/>
      <c r="E6949" s="12"/>
      <c r="F6949" s="12"/>
      <c r="G6949" s="12"/>
      <c r="H6949" s="12"/>
      <c r="I6949" s="12"/>
      <c r="J6949" s="12"/>
      <c r="K6949" s="12"/>
      <c r="L6949" s="12"/>
      <c r="M6949" s="12"/>
      <c r="N6949" s="12"/>
      <c r="O6949" s="12"/>
    </row>
    <row r="6950" spans="1:15" ht="15">
      <c r="A6950" s="14">
        <v>32806</v>
      </c>
      <c r="B6950" s="15">
        <v>1826.81</v>
      </c>
      <c r="C6950" s="12"/>
      <c r="D6950" s="12"/>
      <c r="E6950" s="12"/>
      <c r="F6950" s="12"/>
      <c r="G6950" s="12"/>
      <c r="H6950" s="12"/>
      <c r="I6950" s="12"/>
      <c r="J6950" s="12"/>
      <c r="K6950" s="12"/>
      <c r="L6950" s="12"/>
      <c r="M6950" s="12"/>
      <c r="N6950" s="12"/>
      <c r="O6950" s="12"/>
    </row>
    <row r="6951" spans="1:15" ht="15">
      <c r="A6951" s="14">
        <v>32805</v>
      </c>
      <c r="B6951" s="15">
        <v>1832.88</v>
      </c>
      <c r="C6951" s="12"/>
      <c r="D6951" s="12"/>
      <c r="E6951" s="12"/>
      <c r="F6951" s="12"/>
      <c r="G6951" s="12"/>
      <c r="H6951" s="12"/>
      <c r="I6951" s="12"/>
      <c r="J6951" s="12"/>
      <c r="K6951" s="12"/>
      <c r="L6951" s="12"/>
      <c r="M6951" s="12"/>
      <c r="N6951" s="12"/>
      <c r="O6951" s="12"/>
    </row>
    <row r="6952" spans="1:15" ht="15">
      <c r="A6952" s="14">
        <v>32804</v>
      </c>
      <c r="B6952" s="15">
        <v>1865.54</v>
      </c>
      <c r="C6952" s="12"/>
      <c r="D6952" s="12"/>
      <c r="E6952" s="12"/>
      <c r="F6952" s="12"/>
      <c r="G6952" s="12"/>
      <c r="H6952" s="12"/>
      <c r="I6952" s="12"/>
      <c r="J6952" s="12"/>
      <c r="K6952" s="12"/>
      <c r="L6952" s="12"/>
      <c r="M6952" s="12"/>
      <c r="N6952" s="12"/>
      <c r="O6952" s="12"/>
    </row>
    <row r="6953" spans="1:15" ht="15">
      <c r="A6953" s="14">
        <v>32801</v>
      </c>
      <c r="B6953" s="15">
        <v>1864.32</v>
      </c>
      <c r="C6953" s="12"/>
      <c r="D6953" s="12"/>
      <c r="E6953" s="12"/>
      <c r="F6953" s="12"/>
      <c r="G6953" s="12"/>
      <c r="H6953" s="12"/>
      <c r="I6953" s="12"/>
      <c r="J6953" s="12"/>
      <c r="K6953" s="12"/>
      <c r="L6953" s="12"/>
      <c r="M6953" s="12"/>
      <c r="N6953" s="12"/>
      <c r="O6953" s="12"/>
    </row>
    <row r="6954" spans="1:15" ht="15">
      <c r="A6954" s="14">
        <v>32800</v>
      </c>
      <c r="B6954" s="15">
        <v>1875.05</v>
      </c>
      <c r="C6954" s="12"/>
      <c r="D6954" s="12"/>
      <c r="E6954" s="12"/>
      <c r="F6954" s="12"/>
      <c r="G6954" s="12"/>
      <c r="H6954" s="12"/>
      <c r="I6954" s="12"/>
      <c r="J6954" s="12"/>
      <c r="K6954" s="12"/>
      <c r="L6954" s="12"/>
      <c r="M6954" s="12"/>
      <c r="N6954" s="12"/>
      <c r="O6954" s="12"/>
    </row>
    <row r="6955" spans="1:15" ht="15">
      <c r="A6955" s="14">
        <v>32799</v>
      </c>
      <c r="B6955" s="15">
        <v>1828.13</v>
      </c>
      <c r="C6955" s="12"/>
      <c r="D6955" s="12"/>
      <c r="E6955" s="12"/>
      <c r="F6955" s="12"/>
      <c r="G6955" s="12"/>
      <c r="H6955" s="12"/>
      <c r="I6955" s="12"/>
      <c r="J6955" s="12"/>
      <c r="K6955" s="12"/>
      <c r="L6955" s="12"/>
      <c r="M6955" s="12"/>
      <c r="N6955" s="12"/>
      <c r="O6955" s="12"/>
    </row>
    <row r="6956" spans="1:15" ht="15">
      <c r="A6956" s="14">
        <v>32798</v>
      </c>
      <c r="B6956" s="15">
        <v>1805.69</v>
      </c>
      <c r="C6956" s="12"/>
      <c r="D6956" s="12"/>
      <c r="E6956" s="12"/>
      <c r="F6956" s="12"/>
      <c r="G6956" s="12"/>
      <c r="H6956" s="12"/>
      <c r="I6956" s="12"/>
      <c r="J6956" s="12"/>
      <c r="K6956" s="12"/>
      <c r="L6956" s="12"/>
      <c r="M6956" s="12"/>
      <c r="N6956" s="12"/>
      <c r="O6956" s="12"/>
    </row>
    <row r="6957" spans="1:15" ht="15">
      <c r="A6957" s="14">
        <v>32797</v>
      </c>
      <c r="B6957" s="15">
        <v>1809.81</v>
      </c>
      <c r="C6957" s="12"/>
      <c r="D6957" s="12"/>
      <c r="E6957" s="12"/>
      <c r="F6957" s="12"/>
      <c r="G6957" s="12"/>
      <c r="H6957" s="12"/>
      <c r="I6957" s="12"/>
      <c r="J6957" s="12"/>
      <c r="K6957" s="12"/>
      <c r="L6957" s="12"/>
      <c r="M6957" s="12"/>
      <c r="N6957" s="12"/>
      <c r="O6957" s="12"/>
    </row>
    <row r="6958" spans="1:15" ht="15">
      <c r="A6958" s="14">
        <v>32794</v>
      </c>
      <c r="B6958" s="15">
        <v>1931.27</v>
      </c>
      <c r="C6958" s="12"/>
      <c r="D6958" s="12"/>
      <c r="E6958" s="12"/>
      <c r="F6958" s="12"/>
      <c r="G6958" s="12"/>
      <c r="H6958" s="12"/>
      <c r="I6958" s="12"/>
      <c r="J6958" s="12"/>
      <c r="K6958" s="12"/>
      <c r="L6958" s="12"/>
      <c r="M6958" s="12"/>
      <c r="N6958" s="12"/>
      <c r="O6958" s="12"/>
    </row>
    <row r="6959" spans="1:15" ht="15">
      <c r="A6959" s="14">
        <v>32793</v>
      </c>
      <c r="B6959" s="15">
        <v>1932.8</v>
      </c>
      <c r="C6959" s="12"/>
      <c r="D6959" s="12"/>
      <c r="E6959" s="12"/>
      <c r="F6959" s="12"/>
      <c r="G6959" s="12"/>
      <c r="H6959" s="12"/>
      <c r="I6959" s="12"/>
      <c r="J6959" s="12"/>
      <c r="K6959" s="12"/>
      <c r="L6959" s="12"/>
      <c r="M6959" s="12"/>
      <c r="N6959" s="12"/>
      <c r="O6959" s="12"/>
    </row>
    <row r="6960" spans="1:15" ht="15">
      <c r="A6960" s="14">
        <v>32792</v>
      </c>
      <c r="B6960" s="15">
        <v>1927.95</v>
      </c>
      <c r="C6960" s="12"/>
      <c r="D6960" s="12"/>
      <c r="E6960" s="12"/>
      <c r="F6960" s="12"/>
      <c r="G6960" s="12"/>
      <c r="H6960" s="12"/>
      <c r="I6960" s="12"/>
      <c r="J6960" s="12"/>
      <c r="K6960" s="12"/>
      <c r="L6960" s="12"/>
      <c r="M6960" s="12"/>
      <c r="N6960" s="12"/>
      <c r="O6960" s="12"/>
    </row>
    <row r="6961" spans="1:15" ht="15">
      <c r="A6961" s="14">
        <v>32791</v>
      </c>
      <c r="B6961" s="15">
        <v>1961.74</v>
      </c>
      <c r="C6961" s="12"/>
      <c r="D6961" s="12"/>
      <c r="E6961" s="12"/>
      <c r="F6961" s="12"/>
      <c r="G6961" s="12"/>
      <c r="H6961" s="12"/>
      <c r="I6961" s="12"/>
      <c r="J6961" s="12"/>
      <c r="K6961" s="12"/>
      <c r="L6961" s="12"/>
      <c r="M6961" s="12"/>
      <c r="N6961" s="12"/>
      <c r="O6961" s="12"/>
    </row>
    <row r="6962" spans="1:15" ht="15">
      <c r="A6962" s="14">
        <v>32790</v>
      </c>
      <c r="B6962" s="15">
        <v>1942.54</v>
      </c>
      <c r="C6962" s="12"/>
      <c r="D6962" s="12"/>
      <c r="E6962" s="12"/>
      <c r="F6962" s="12"/>
      <c r="G6962" s="12"/>
      <c r="H6962" s="12"/>
      <c r="I6962" s="12"/>
      <c r="J6962" s="12"/>
      <c r="K6962" s="12"/>
      <c r="L6962" s="12"/>
      <c r="M6962" s="12"/>
      <c r="N6962" s="12"/>
      <c r="O6962" s="12"/>
    </row>
    <row r="6963" spans="1:15" ht="15">
      <c r="A6963" s="14">
        <v>32787</v>
      </c>
      <c r="B6963" s="15">
        <v>1942.42</v>
      </c>
      <c r="C6963" s="12"/>
      <c r="D6963" s="12"/>
      <c r="E6963" s="12"/>
      <c r="F6963" s="12"/>
      <c r="G6963" s="12"/>
      <c r="H6963" s="12"/>
      <c r="I6963" s="12"/>
      <c r="J6963" s="12"/>
      <c r="K6963" s="12"/>
      <c r="L6963" s="12"/>
      <c r="M6963" s="12"/>
      <c r="N6963" s="12"/>
      <c r="O6963" s="12"/>
    </row>
    <row r="6964" spans="1:15" ht="15">
      <c r="A6964" s="14">
        <v>32786</v>
      </c>
      <c r="B6964" s="15">
        <v>1918.41</v>
      </c>
      <c r="C6964" s="12"/>
      <c r="D6964" s="12"/>
      <c r="E6964" s="12"/>
      <c r="F6964" s="12"/>
      <c r="G6964" s="12"/>
      <c r="H6964" s="12"/>
      <c r="I6964" s="12"/>
      <c r="J6964" s="12"/>
      <c r="K6964" s="12"/>
      <c r="L6964" s="12"/>
      <c r="M6964" s="12"/>
      <c r="N6964" s="12"/>
      <c r="O6964" s="12"/>
    </row>
    <row r="6965" spans="1:15" ht="15">
      <c r="A6965" s="14">
        <v>32785</v>
      </c>
      <c r="B6965" s="15">
        <v>1906.04</v>
      </c>
      <c r="C6965" s="12"/>
      <c r="D6965" s="12"/>
      <c r="E6965" s="12"/>
      <c r="F6965" s="12"/>
      <c r="G6965" s="12"/>
      <c r="H6965" s="12"/>
      <c r="I6965" s="12"/>
      <c r="J6965" s="12"/>
      <c r="K6965" s="12"/>
      <c r="L6965" s="12"/>
      <c r="M6965" s="12"/>
      <c r="N6965" s="12"/>
      <c r="O6965" s="12"/>
    </row>
    <row r="6966" spans="1:15" ht="15">
      <c r="A6966" s="14">
        <v>32784</v>
      </c>
      <c r="B6966" s="15">
        <v>1902.72</v>
      </c>
      <c r="C6966" s="12"/>
      <c r="D6966" s="12"/>
      <c r="E6966" s="12"/>
      <c r="F6966" s="12"/>
      <c r="G6966" s="12"/>
      <c r="H6966" s="12"/>
      <c r="I6966" s="12"/>
      <c r="J6966" s="12"/>
      <c r="K6966" s="12"/>
      <c r="L6966" s="12"/>
      <c r="M6966" s="12"/>
      <c r="N6966" s="12"/>
      <c r="O6966" s="12"/>
    </row>
    <row r="6967" spans="1:15" ht="15">
      <c r="A6967" s="14">
        <v>32783</v>
      </c>
      <c r="B6967" s="15">
        <v>1876.24</v>
      </c>
      <c r="C6967" s="12"/>
      <c r="D6967" s="12"/>
      <c r="E6967" s="12"/>
      <c r="F6967" s="12"/>
      <c r="G6967" s="12"/>
      <c r="H6967" s="12"/>
      <c r="I6967" s="12"/>
      <c r="J6967" s="12"/>
      <c r="K6967" s="12"/>
      <c r="L6967" s="12"/>
      <c r="M6967" s="12"/>
      <c r="N6967" s="12"/>
      <c r="O6967" s="12"/>
    </row>
    <row r="6968" spans="1:15" ht="15">
      <c r="A6968" s="14">
        <v>32780</v>
      </c>
      <c r="B6968" s="15">
        <v>1906.12</v>
      </c>
      <c r="C6968" s="12"/>
      <c r="D6968" s="12"/>
      <c r="E6968" s="12"/>
      <c r="F6968" s="12"/>
      <c r="G6968" s="12"/>
      <c r="H6968" s="12"/>
      <c r="I6968" s="12"/>
      <c r="J6968" s="12"/>
      <c r="K6968" s="12"/>
      <c r="L6968" s="12"/>
      <c r="M6968" s="12"/>
      <c r="N6968" s="12"/>
      <c r="O6968" s="12"/>
    </row>
    <row r="6969" spans="1:15" ht="15">
      <c r="A6969" s="14">
        <v>32779</v>
      </c>
      <c r="B6969" s="15">
        <v>1932.28</v>
      </c>
      <c r="C6969" s="12"/>
      <c r="D6969" s="12"/>
      <c r="E6969" s="12"/>
      <c r="F6969" s="12"/>
      <c r="G6969" s="12"/>
      <c r="H6969" s="12"/>
      <c r="I6969" s="12"/>
      <c r="J6969" s="12"/>
      <c r="K6969" s="12"/>
      <c r="L6969" s="12"/>
      <c r="M6969" s="12"/>
      <c r="N6969" s="12"/>
      <c r="O6969" s="12"/>
    </row>
    <row r="6970" spans="1:15" ht="15">
      <c r="A6970" s="14">
        <v>32778</v>
      </c>
      <c r="B6970" s="15">
        <v>1930.61</v>
      </c>
      <c r="C6970" s="12"/>
      <c r="D6970" s="12"/>
      <c r="E6970" s="12"/>
      <c r="F6970" s="12"/>
      <c r="G6970" s="12"/>
      <c r="H6970" s="12"/>
      <c r="I6970" s="12"/>
      <c r="J6970" s="12"/>
      <c r="K6970" s="12"/>
      <c r="L6970" s="12"/>
      <c r="M6970" s="12"/>
      <c r="N6970" s="12"/>
      <c r="O6970" s="12"/>
    </row>
    <row r="6971" spans="1:15" ht="15">
      <c r="A6971" s="14">
        <v>32777</v>
      </c>
      <c r="B6971" s="15">
        <v>1919.69</v>
      </c>
      <c r="C6971" s="12"/>
      <c r="D6971" s="12"/>
      <c r="E6971" s="12"/>
      <c r="F6971" s="12"/>
      <c r="G6971" s="12"/>
      <c r="H6971" s="12"/>
      <c r="I6971" s="12"/>
      <c r="J6971" s="12"/>
      <c r="K6971" s="12"/>
      <c r="L6971" s="12"/>
      <c r="M6971" s="12"/>
      <c r="N6971" s="12"/>
      <c r="O6971" s="12"/>
    </row>
    <row r="6972" spans="1:15" ht="15">
      <c r="A6972" s="14">
        <v>32776</v>
      </c>
      <c r="B6972" s="15">
        <v>1906.46</v>
      </c>
      <c r="C6972" s="12"/>
      <c r="D6972" s="12"/>
      <c r="E6972" s="12"/>
      <c r="F6972" s="12"/>
      <c r="G6972" s="12"/>
      <c r="H6972" s="12"/>
      <c r="I6972" s="12"/>
      <c r="J6972" s="12"/>
      <c r="K6972" s="12"/>
      <c r="L6972" s="12"/>
      <c r="M6972" s="12"/>
      <c r="N6972" s="12"/>
      <c r="O6972" s="12"/>
    </row>
    <row r="6973" spans="1:15" ht="15">
      <c r="A6973" s="14">
        <v>32773</v>
      </c>
      <c r="B6973" s="15">
        <v>1914.05</v>
      </c>
      <c r="C6973" s="12"/>
      <c r="D6973" s="12"/>
      <c r="E6973" s="12"/>
      <c r="F6973" s="12"/>
      <c r="G6973" s="12"/>
      <c r="H6973" s="12"/>
      <c r="I6973" s="12"/>
      <c r="J6973" s="12"/>
      <c r="K6973" s="12"/>
      <c r="L6973" s="12"/>
      <c r="M6973" s="12"/>
      <c r="N6973" s="12"/>
      <c r="O6973" s="12"/>
    </row>
    <row r="6974" spans="1:15" ht="15">
      <c r="A6974" s="14">
        <v>32772</v>
      </c>
      <c r="B6974" s="15">
        <v>1897.37</v>
      </c>
      <c r="C6974" s="12"/>
      <c r="D6974" s="12"/>
      <c r="E6974" s="12"/>
      <c r="F6974" s="12"/>
      <c r="G6974" s="12"/>
      <c r="H6974" s="12"/>
      <c r="I6974" s="12"/>
      <c r="J6974" s="12"/>
      <c r="K6974" s="12"/>
      <c r="L6974" s="12"/>
      <c r="M6974" s="12"/>
      <c r="N6974" s="12"/>
      <c r="O6974" s="12"/>
    </row>
    <row r="6975" spans="1:15" ht="15">
      <c r="A6975" s="14">
        <v>32771</v>
      </c>
      <c r="B6975" s="15">
        <v>1895.11</v>
      </c>
      <c r="C6975" s="12"/>
      <c r="D6975" s="12"/>
      <c r="E6975" s="12"/>
      <c r="F6975" s="12"/>
      <c r="G6975" s="12"/>
      <c r="H6975" s="12"/>
      <c r="I6975" s="12"/>
      <c r="J6975" s="12"/>
      <c r="K6975" s="12"/>
      <c r="L6975" s="12"/>
      <c r="M6975" s="12"/>
      <c r="N6975" s="12"/>
      <c r="O6975" s="12"/>
    </row>
    <row r="6976" spans="1:15" ht="15">
      <c r="A6976" s="14">
        <v>32770</v>
      </c>
      <c r="B6976" s="15">
        <v>1894.44</v>
      </c>
      <c r="C6976" s="12"/>
      <c r="D6976" s="12"/>
      <c r="E6976" s="12"/>
      <c r="F6976" s="12"/>
      <c r="G6976" s="12"/>
      <c r="H6976" s="12"/>
      <c r="I6976" s="12"/>
      <c r="J6976" s="12"/>
      <c r="K6976" s="12"/>
      <c r="L6976" s="12"/>
      <c r="M6976" s="12"/>
      <c r="N6976" s="12"/>
      <c r="O6976" s="12"/>
    </row>
    <row r="6977" spans="1:15" ht="15">
      <c r="A6977" s="14">
        <v>32769</v>
      </c>
      <c r="B6977" s="15">
        <v>1892.71</v>
      </c>
      <c r="C6977" s="12"/>
      <c r="D6977" s="12"/>
      <c r="E6977" s="12"/>
      <c r="F6977" s="12"/>
      <c r="G6977" s="12"/>
      <c r="H6977" s="12"/>
      <c r="I6977" s="12"/>
      <c r="J6977" s="12"/>
      <c r="K6977" s="12"/>
      <c r="L6977" s="12"/>
      <c r="M6977" s="12"/>
      <c r="N6977" s="12"/>
      <c r="O6977" s="12"/>
    </row>
    <row r="6978" spans="1:15" ht="15">
      <c r="A6978" s="14">
        <v>32766</v>
      </c>
      <c r="B6978" s="15">
        <v>1892.17</v>
      </c>
      <c r="C6978" s="12"/>
      <c r="D6978" s="12"/>
      <c r="E6978" s="12"/>
      <c r="F6978" s="12"/>
      <c r="G6978" s="12"/>
      <c r="H6978" s="12"/>
      <c r="I6978" s="12"/>
      <c r="J6978" s="12"/>
      <c r="K6978" s="12"/>
      <c r="L6978" s="12"/>
      <c r="M6978" s="12"/>
      <c r="N6978" s="12"/>
      <c r="O6978" s="12"/>
    </row>
    <row r="6979" spans="1:15" ht="15">
      <c r="A6979" s="14">
        <v>32765</v>
      </c>
      <c r="B6979" s="15">
        <v>1889.62</v>
      </c>
      <c r="C6979" s="12"/>
      <c r="D6979" s="12"/>
      <c r="E6979" s="12"/>
      <c r="F6979" s="12"/>
      <c r="G6979" s="12"/>
      <c r="H6979" s="12"/>
      <c r="I6979" s="12"/>
      <c r="J6979" s="12"/>
      <c r="K6979" s="12"/>
      <c r="L6979" s="12"/>
      <c r="M6979" s="12"/>
      <c r="N6979" s="12"/>
      <c r="O6979" s="12"/>
    </row>
    <row r="6980" spans="1:15" ht="15">
      <c r="A6980" s="14">
        <v>32764</v>
      </c>
      <c r="B6980" s="15">
        <v>1901.64</v>
      </c>
      <c r="C6980" s="12"/>
      <c r="D6980" s="12"/>
      <c r="E6980" s="12"/>
      <c r="F6980" s="12"/>
      <c r="G6980" s="12"/>
      <c r="H6980" s="12"/>
      <c r="I6980" s="12"/>
      <c r="J6980" s="12"/>
      <c r="K6980" s="12"/>
      <c r="L6980" s="12"/>
      <c r="M6980" s="12"/>
      <c r="N6980" s="12"/>
      <c r="O6980" s="12"/>
    </row>
    <row r="6981" spans="1:15" ht="15">
      <c r="A6981" s="14">
        <v>32763</v>
      </c>
      <c r="B6981" s="15">
        <v>1899.72</v>
      </c>
      <c r="C6981" s="12"/>
      <c r="D6981" s="12"/>
      <c r="E6981" s="12"/>
      <c r="F6981" s="12"/>
      <c r="G6981" s="12"/>
      <c r="H6981" s="12"/>
      <c r="I6981" s="12"/>
      <c r="J6981" s="12"/>
      <c r="K6981" s="12"/>
      <c r="L6981" s="12"/>
      <c r="M6981" s="12"/>
      <c r="N6981" s="12"/>
      <c r="O6981" s="12"/>
    </row>
    <row r="6982" spans="1:15" ht="15">
      <c r="A6982" s="14">
        <v>32762</v>
      </c>
      <c r="B6982" s="15">
        <v>1901.46</v>
      </c>
      <c r="C6982" s="12"/>
      <c r="D6982" s="12"/>
      <c r="E6982" s="12"/>
      <c r="F6982" s="12"/>
      <c r="G6982" s="12"/>
      <c r="H6982" s="12"/>
      <c r="I6982" s="12"/>
      <c r="J6982" s="12"/>
      <c r="K6982" s="12"/>
      <c r="L6982" s="12"/>
      <c r="M6982" s="12"/>
      <c r="N6982" s="12"/>
      <c r="O6982" s="12"/>
    </row>
    <row r="6983" spans="1:15" ht="15">
      <c r="A6983" s="14">
        <v>32759</v>
      </c>
      <c r="B6983" s="15">
        <v>1909.34</v>
      </c>
      <c r="C6983" s="12"/>
      <c r="D6983" s="12"/>
      <c r="E6983" s="12"/>
      <c r="F6983" s="12"/>
      <c r="G6983" s="12"/>
      <c r="H6983" s="12"/>
      <c r="I6983" s="12"/>
      <c r="J6983" s="12"/>
      <c r="K6983" s="12"/>
      <c r="L6983" s="12"/>
      <c r="M6983" s="12"/>
      <c r="N6983" s="12"/>
      <c r="O6983" s="12"/>
    </row>
    <row r="6984" spans="1:15" ht="15">
      <c r="A6984" s="14">
        <v>32758</v>
      </c>
      <c r="B6984" s="15">
        <v>1909.81</v>
      </c>
      <c r="C6984" s="12"/>
      <c r="D6984" s="12"/>
      <c r="E6984" s="12"/>
      <c r="F6984" s="12"/>
      <c r="G6984" s="12"/>
      <c r="H6984" s="12"/>
      <c r="I6984" s="12"/>
      <c r="J6984" s="12"/>
      <c r="K6984" s="12"/>
      <c r="L6984" s="12"/>
      <c r="M6984" s="12"/>
      <c r="N6984" s="12"/>
      <c r="O6984" s="12"/>
    </row>
    <row r="6985" spans="1:15" ht="15">
      <c r="A6985" s="14">
        <v>32757</v>
      </c>
      <c r="B6985" s="15">
        <v>1891.39</v>
      </c>
      <c r="C6985" s="12"/>
      <c r="D6985" s="12"/>
      <c r="E6985" s="12"/>
      <c r="F6985" s="12"/>
      <c r="G6985" s="12"/>
      <c r="H6985" s="12"/>
      <c r="I6985" s="12"/>
      <c r="J6985" s="12"/>
      <c r="K6985" s="12"/>
      <c r="L6985" s="12"/>
      <c r="M6985" s="12"/>
      <c r="N6985" s="12"/>
      <c r="O6985" s="12"/>
    </row>
    <row r="6986" spans="1:15" ht="15">
      <c r="A6986" s="14">
        <v>32756</v>
      </c>
      <c r="B6986" s="15">
        <v>1896.42</v>
      </c>
      <c r="C6986" s="12"/>
      <c r="D6986" s="12"/>
      <c r="E6986" s="12"/>
      <c r="F6986" s="12"/>
      <c r="G6986" s="12"/>
      <c r="H6986" s="12"/>
      <c r="I6986" s="12"/>
      <c r="J6986" s="12"/>
      <c r="K6986" s="12"/>
      <c r="L6986" s="12"/>
      <c r="M6986" s="12"/>
      <c r="N6986" s="12"/>
      <c r="O6986" s="12"/>
    </row>
    <row r="6987" spans="1:15" ht="15">
      <c r="A6987" s="14">
        <v>32755</v>
      </c>
      <c r="B6987" s="15">
        <v>1898.46</v>
      </c>
      <c r="C6987" s="12"/>
      <c r="D6987" s="12"/>
      <c r="E6987" s="12"/>
      <c r="F6987" s="12"/>
      <c r="G6987" s="12"/>
      <c r="H6987" s="12"/>
      <c r="I6987" s="12"/>
      <c r="J6987" s="12"/>
      <c r="K6987" s="12"/>
      <c r="L6987" s="12"/>
      <c r="M6987" s="12"/>
      <c r="N6987" s="12"/>
      <c r="O6987" s="12"/>
    </row>
    <row r="6988" spans="1:15" ht="15">
      <c r="A6988" s="14">
        <v>32752</v>
      </c>
      <c r="B6988" s="15">
        <v>1885.2</v>
      </c>
      <c r="C6988" s="12"/>
      <c r="D6988" s="12"/>
      <c r="E6988" s="12"/>
      <c r="F6988" s="12"/>
      <c r="G6988" s="12"/>
      <c r="H6988" s="12"/>
      <c r="I6988" s="12"/>
      <c r="J6988" s="12"/>
      <c r="K6988" s="12"/>
      <c r="L6988" s="12"/>
      <c r="M6988" s="12"/>
      <c r="N6988" s="12"/>
      <c r="O6988" s="12"/>
    </row>
    <row r="6989" spans="1:15" ht="15">
      <c r="A6989" s="14">
        <v>32751</v>
      </c>
      <c r="B6989" s="15">
        <v>1875.92</v>
      </c>
      <c r="C6989" s="12"/>
      <c r="D6989" s="12"/>
      <c r="E6989" s="12"/>
      <c r="F6989" s="12"/>
      <c r="G6989" s="12"/>
      <c r="H6989" s="12"/>
      <c r="I6989" s="12"/>
      <c r="J6989" s="12"/>
      <c r="K6989" s="12"/>
      <c r="L6989" s="12"/>
      <c r="M6989" s="12"/>
      <c r="N6989" s="12"/>
      <c r="O6989" s="12"/>
    </row>
    <row r="6990" spans="1:15" ht="15">
      <c r="A6990" s="14">
        <v>32750</v>
      </c>
      <c r="B6990" s="15">
        <v>1859.71</v>
      </c>
      <c r="C6990" s="12"/>
      <c r="D6990" s="12"/>
      <c r="E6990" s="12"/>
      <c r="F6990" s="12"/>
      <c r="G6990" s="12"/>
      <c r="H6990" s="12"/>
      <c r="I6990" s="12"/>
      <c r="J6990" s="12"/>
      <c r="K6990" s="12"/>
      <c r="L6990" s="12"/>
      <c r="M6990" s="12"/>
      <c r="N6990" s="12"/>
      <c r="O6990" s="12"/>
    </row>
    <row r="6991" spans="1:15" ht="15">
      <c r="A6991" s="14">
        <v>32749</v>
      </c>
      <c r="B6991" s="15">
        <v>1855.19</v>
      </c>
      <c r="C6991" s="12"/>
      <c r="D6991" s="12"/>
      <c r="E6991" s="12"/>
      <c r="F6991" s="12"/>
      <c r="G6991" s="12"/>
      <c r="H6991" s="12"/>
      <c r="I6991" s="12"/>
      <c r="J6991" s="12"/>
      <c r="K6991" s="12"/>
      <c r="L6991" s="12"/>
      <c r="M6991" s="12"/>
      <c r="N6991" s="12"/>
      <c r="O6991" s="12"/>
    </row>
    <row r="6992" spans="1:15" ht="15">
      <c r="A6992" s="14">
        <v>32748</v>
      </c>
      <c r="B6992" s="15">
        <v>1853.98</v>
      </c>
      <c r="C6992" s="12"/>
      <c r="D6992" s="12"/>
      <c r="E6992" s="12"/>
      <c r="F6992" s="12"/>
      <c r="G6992" s="12"/>
      <c r="H6992" s="12"/>
      <c r="I6992" s="12"/>
      <c r="J6992" s="12"/>
      <c r="K6992" s="12"/>
      <c r="L6992" s="12"/>
      <c r="M6992" s="12"/>
      <c r="N6992" s="12"/>
      <c r="O6992" s="12"/>
    </row>
    <row r="6993" spans="1:15" ht="15">
      <c r="A6993" s="14">
        <v>32745</v>
      </c>
      <c r="B6993" s="15">
        <v>1866.03</v>
      </c>
      <c r="C6993" s="12"/>
      <c r="D6993" s="12"/>
      <c r="E6993" s="12"/>
      <c r="F6993" s="12"/>
      <c r="G6993" s="12"/>
      <c r="H6993" s="12"/>
      <c r="I6993" s="12"/>
      <c r="J6993" s="12"/>
      <c r="K6993" s="12"/>
      <c r="L6993" s="12"/>
      <c r="M6993" s="12"/>
      <c r="N6993" s="12"/>
      <c r="O6993" s="12"/>
    </row>
    <row r="6994" spans="1:15" ht="15">
      <c r="A6994" s="14">
        <v>32744</v>
      </c>
      <c r="B6994" s="15">
        <v>1845.53</v>
      </c>
      <c r="C6994" s="12"/>
      <c r="D6994" s="12"/>
      <c r="E6994" s="12"/>
      <c r="F6994" s="12"/>
      <c r="G6994" s="12"/>
      <c r="H6994" s="12"/>
      <c r="I6994" s="12"/>
      <c r="J6994" s="12"/>
      <c r="K6994" s="12"/>
      <c r="L6994" s="12"/>
      <c r="M6994" s="12"/>
      <c r="N6994" s="12"/>
      <c r="O6994" s="12"/>
    </row>
    <row r="6995" spans="1:15" ht="15">
      <c r="A6995" s="14">
        <v>32743</v>
      </c>
      <c r="B6995" s="15">
        <v>1817</v>
      </c>
      <c r="C6995" s="12"/>
      <c r="D6995" s="12"/>
      <c r="E6995" s="12"/>
      <c r="F6995" s="12"/>
      <c r="G6995" s="12"/>
      <c r="H6995" s="12"/>
      <c r="I6995" s="12"/>
      <c r="J6995" s="12"/>
      <c r="K6995" s="12"/>
      <c r="L6995" s="12"/>
      <c r="M6995" s="12"/>
      <c r="N6995" s="12"/>
      <c r="O6995" s="12"/>
    </row>
    <row r="6996" spans="1:15" ht="15">
      <c r="A6996" s="14">
        <v>32742</v>
      </c>
      <c r="B6996" s="15">
        <v>1807.15</v>
      </c>
      <c r="C6996" s="12"/>
      <c r="D6996" s="12"/>
      <c r="E6996" s="12"/>
      <c r="F6996" s="12"/>
      <c r="G6996" s="12"/>
      <c r="H6996" s="12"/>
      <c r="I6996" s="12"/>
      <c r="J6996" s="12"/>
      <c r="K6996" s="12"/>
      <c r="L6996" s="12"/>
      <c r="M6996" s="12"/>
      <c r="N6996" s="12"/>
      <c r="O6996" s="12"/>
    </row>
    <row r="6997" spans="1:15" ht="15">
      <c r="A6997" s="14">
        <v>32741</v>
      </c>
      <c r="B6997" s="15">
        <v>1815.5</v>
      </c>
      <c r="C6997" s="12"/>
      <c r="D6997" s="12"/>
      <c r="E6997" s="12"/>
      <c r="F6997" s="12"/>
      <c r="G6997" s="12"/>
      <c r="H6997" s="12"/>
      <c r="I6997" s="12"/>
      <c r="J6997" s="12"/>
      <c r="K6997" s="12"/>
      <c r="L6997" s="12"/>
      <c r="M6997" s="12"/>
      <c r="N6997" s="12"/>
      <c r="O6997" s="12"/>
    </row>
    <row r="6998" spans="1:15" ht="15">
      <c r="A6998" s="14">
        <v>32738</v>
      </c>
      <c r="B6998" s="15">
        <v>1814.68</v>
      </c>
      <c r="C6998" s="12"/>
      <c r="D6998" s="12"/>
      <c r="E6998" s="12"/>
      <c r="F6998" s="12"/>
      <c r="G6998" s="12"/>
      <c r="H6998" s="12"/>
      <c r="I6998" s="12"/>
      <c r="J6998" s="12"/>
      <c r="K6998" s="12"/>
      <c r="L6998" s="12"/>
      <c r="M6998" s="12"/>
      <c r="N6998" s="12"/>
      <c r="O6998" s="12"/>
    </row>
    <row r="6999" spans="1:15" ht="15">
      <c r="A6999" s="14">
        <v>32737</v>
      </c>
      <c r="B6999" s="15">
        <v>1825.86</v>
      </c>
      <c r="C6999" s="12"/>
      <c r="D6999" s="12"/>
      <c r="E6999" s="12"/>
      <c r="F6999" s="12"/>
      <c r="G6999" s="12"/>
      <c r="H6999" s="12"/>
      <c r="I6999" s="12"/>
      <c r="J6999" s="12"/>
      <c r="K6999" s="12"/>
      <c r="L6999" s="12"/>
      <c r="M6999" s="12"/>
      <c r="N6999" s="12"/>
      <c r="O6999" s="12"/>
    </row>
    <row r="7000" spans="1:15" ht="15">
      <c r="A7000" s="14">
        <v>32736</v>
      </c>
      <c r="B7000" s="15">
        <v>1828.12</v>
      </c>
      <c r="C7000" s="12"/>
      <c r="D7000" s="12"/>
      <c r="E7000" s="12"/>
      <c r="F7000" s="12"/>
      <c r="G7000" s="12"/>
      <c r="H7000" s="12"/>
      <c r="I7000" s="12"/>
      <c r="J7000" s="12"/>
      <c r="K7000" s="12"/>
      <c r="L7000" s="12"/>
      <c r="M7000" s="12"/>
      <c r="N7000" s="12"/>
      <c r="O7000" s="12"/>
    </row>
    <row r="7001" spans="1:15" ht="15">
      <c r="A7001" s="14">
        <v>32735</v>
      </c>
      <c r="B7001" s="15">
        <v>1818.46</v>
      </c>
      <c r="C7001" s="12"/>
      <c r="D7001" s="12"/>
      <c r="E7001" s="12"/>
      <c r="F7001" s="12"/>
      <c r="G7001" s="12"/>
      <c r="H7001" s="12"/>
      <c r="I7001" s="12"/>
      <c r="J7001" s="12"/>
      <c r="K7001" s="12"/>
      <c r="L7001" s="12"/>
      <c r="M7001" s="12"/>
      <c r="N7001" s="12"/>
      <c r="O7001" s="12"/>
    </row>
    <row r="7002" spans="1:15" ht="15">
      <c r="A7002" s="14">
        <v>32734</v>
      </c>
      <c r="B7002" s="15">
        <v>1818.46</v>
      </c>
      <c r="C7002" s="12"/>
      <c r="D7002" s="12"/>
      <c r="E7002" s="12"/>
      <c r="F7002" s="12"/>
      <c r="G7002" s="12"/>
      <c r="H7002" s="12"/>
      <c r="I7002" s="12"/>
      <c r="J7002" s="12"/>
      <c r="K7002" s="12"/>
      <c r="L7002" s="12"/>
      <c r="M7002" s="12"/>
      <c r="N7002" s="12"/>
      <c r="O7002" s="12"/>
    </row>
    <row r="7003" spans="1:15" ht="15">
      <c r="A7003" s="14">
        <v>32731</v>
      </c>
      <c r="B7003" s="15">
        <v>1828.31</v>
      </c>
      <c r="C7003" s="12"/>
      <c r="D7003" s="12"/>
      <c r="E7003" s="12"/>
      <c r="F7003" s="12"/>
      <c r="G7003" s="12"/>
      <c r="H7003" s="12"/>
      <c r="I7003" s="12"/>
      <c r="J7003" s="12"/>
      <c r="K7003" s="12"/>
      <c r="L7003" s="12"/>
      <c r="M7003" s="12"/>
      <c r="N7003" s="12"/>
      <c r="O7003" s="12"/>
    </row>
    <row r="7004" spans="1:15" ht="15">
      <c r="A7004" s="14">
        <v>32730</v>
      </c>
      <c r="B7004" s="15">
        <v>1818.46</v>
      </c>
      <c r="C7004" s="12"/>
      <c r="D7004" s="12"/>
      <c r="E7004" s="12"/>
      <c r="F7004" s="12"/>
      <c r="G7004" s="12"/>
      <c r="H7004" s="12"/>
      <c r="I7004" s="12"/>
      <c r="J7004" s="12"/>
      <c r="K7004" s="12"/>
      <c r="L7004" s="12"/>
      <c r="M7004" s="12"/>
      <c r="N7004" s="12"/>
      <c r="O7004" s="12"/>
    </row>
    <row r="7005" spans="1:15" ht="15">
      <c r="A7005" s="14">
        <v>32729</v>
      </c>
      <c r="B7005" s="15">
        <v>1820.85</v>
      </c>
      <c r="C7005" s="12"/>
      <c r="D7005" s="12"/>
      <c r="E7005" s="12"/>
      <c r="F7005" s="12"/>
      <c r="G7005" s="12"/>
      <c r="H7005" s="12"/>
      <c r="I7005" s="12"/>
      <c r="J7005" s="12"/>
      <c r="K7005" s="12"/>
      <c r="L7005" s="12"/>
      <c r="M7005" s="12"/>
      <c r="N7005" s="12"/>
      <c r="O7005" s="12"/>
    </row>
    <row r="7006" spans="1:15" ht="15">
      <c r="A7006" s="14">
        <v>32728</v>
      </c>
      <c r="B7006" s="15">
        <v>1817.8</v>
      </c>
      <c r="C7006" s="12"/>
      <c r="D7006" s="12"/>
      <c r="E7006" s="12"/>
      <c r="F7006" s="12"/>
      <c r="G7006" s="12"/>
      <c r="H7006" s="12"/>
      <c r="I7006" s="12"/>
      <c r="J7006" s="12"/>
      <c r="K7006" s="12"/>
      <c r="L7006" s="12"/>
      <c r="M7006" s="12"/>
      <c r="N7006" s="12"/>
      <c r="O7006" s="12"/>
    </row>
    <row r="7007" spans="1:15" ht="15">
      <c r="A7007" s="14">
        <v>32727</v>
      </c>
      <c r="B7007" s="15">
        <v>1804.69</v>
      </c>
      <c r="C7007" s="12"/>
      <c r="D7007" s="12"/>
      <c r="E7007" s="12"/>
      <c r="F7007" s="12"/>
      <c r="G7007" s="12"/>
      <c r="H7007" s="12"/>
      <c r="I7007" s="12"/>
      <c r="J7007" s="12"/>
      <c r="K7007" s="12"/>
      <c r="L7007" s="12"/>
      <c r="M7007" s="12"/>
      <c r="N7007" s="12"/>
      <c r="O7007" s="12"/>
    </row>
    <row r="7008" spans="1:15" ht="15">
      <c r="A7008" s="14">
        <v>32724</v>
      </c>
      <c r="B7008" s="15">
        <v>1816.92</v>
      </c>
      <c r="C7008" s="12"/>
      <c r="D7008" s="12"/>
      <c r="E7008" s="12"/>
      <c r="F7008" s="12"/>
      <c r="G7008" s="12"/>
      <c r="H7008" s="12"/>
      <c r="I7008" s="12"/>
      <c r="J7008" s="12"/>
      <c r="K7008" s="12"/>
      <c r="L7008" s="12"/>
      <c r="M7008" s="12"/>
      <c r="N7008" s="12"/>
      <c r="O7008" s="12"/>
    </row>
    <row r="7009" spans="1:15" ht="15">
      <c r="A7009" s="14">
        <v>32723</v>
      </c>
      <c r="B7009" s="15">
        <v>1824.13</v>
      </c>
      <c r="C7009" s="12"/>
      <c r="D7009" s="12"/>
      <c r="E7009" s="12"/>
      <c r="F7009" s="12"/>
      <c r="G7009" s="12"/>
      <c r="H7009" s="12"/>
      <c r="I7009" s="12"/>
      <c r="J7009" s="12"/>
      <c r="K7009" s="12"/>
      <c r="L7009" s="12"/>
      <c r="M7009" s="12"/>
      <c r="N7009" s="12"/>
      <c r="O7009" s="12"/>
    </row>
    <row r="7010" spans="1:15" ht="15">
      <c r="A7010" s="14">
        <v>32722</v>
      </c>
      <c r="B7010" s="15">
        <v>1828.64</v>
      </c>
      <c r="C7010" s="12"/>
      <c r="D7010" s="12"/>
      <c r="E7010" s="12"/>
      <c r="F7010" s="12"/>
      <c r="G7010" s="12"/>
      <c r="H7010" s="12"/>
      <c r="I7010" s="12"/>
      <c r="J7010" s="12"/>
      <c r="K7010" s="12"/>
      <c r="L7010" s="12"/>
      <c r="M7010" s="12"/>
      <c r="N7010" s="12"/>
      <c r="O7010" s="12"/>
    </row>
    <row r="7011" spans="1:15" ht="15">
      <c r="A7011" s="14">
        <v>32721</v>
      </c>
      <c r="B7011" s="15">
        <v>1829.63</v>
      </c>
      <c r="C7011" s="12"/>
      <c r="D7011" s="12"/>
      <c r="E7011" s="12"/>
      <c r="F7011" s="12"/>
      <c r="G7011" s="12"/>
      <c r="H7011" s="12"/>
      <c r="I7011" s="12"/>
      <c r="J7011" s="12"/>
      <c r="K7011" s="12"/>
      <c r="L7011" s="12"/>
      <c r="M7011" s="12"/>
      <c r="N7011" s="12"/>
      <c r="O7011" s="12"/>
    </row>
    <row r="7012" spans="1:15" ht="15">
      <c r="A7012" s="14">
        <v>32720</v>
      </c>
      <c r="B7012" s="15">
        <v>1814.19</v>
      </c>
      <c r="C7012" s="12"/>
      <c r="D7012" s="12"/>
      <c r="E7012" s="12"/>
      <c r="F7012" s="12"/>
      <c r="G7012" s="12"/>
      <c r="H7012" s="12"/>
      <c r="I7012" s="12"/>
      <c r="J7012" s="12"/>
      <c r="K7012" s="12"/>
      <c r="L7012" s="12"/>
      <c r="M7012" s="12"/>
      <c r="N7012" s="12"/>
      <c r="O7012" s="12"/>
    </row>
    <row r="7013" spans="1:15" ht="15">
      <c r="A7013" s="14">
        <v>32717</v>
      </c>
      <c r="B7013" s="15">
        <v>1824.24</v>
      </c>
      <c r="C7013" s="12"/>
      <c r="D7013" s="12"/>
      <c r="E7013" s="12"/>
      <c r="F7013" s="12"/>
      <c r="G7013" s="12"/>
      <c r="H7013" s="12"/>
      <c r="I7013" s="12"/>
      <c r="J7013" s="12"/>
      <c r="K7013" s="12"/>
      <c r="L7013" s="12"/>
      <c r="M7013" s="12"/>
      <c r="N7013" s="12"/>
      <c r="O7013" s="12"/>
    </row>
    <row r="7014" spans="1:15" ht="15">
      <c r="A7014" s="14">
        <v>32716</v>
      </c>
      <c r="B7014" s="15">
        <v>1815.85</v>
      </c>
      <c r="C7014" s="12"/>
      <c r="D7014" s="12"/>
      <c r="E7014" s="12"/>
      <c r="F7014" s="12"/>
      <c r="G7014" s="12"/>
      <c r="H7014" s="12"/>
      <c r="I7014" s="12"/>
      <c r="J7014" s="12"/>
      <c r="K7014" s="12"/>
      <c r="L7014" s="12"/>
      <c r="M7014" s="12"/>
      <c r="N7014" s="12"/>
      <c r="O7014" s="12"/>
    </row>
    <row r="7015" spans="1:15" ht="15">
      <c r="A7015" s="14">
        <v>32715</v>
      </c>
      <c r="B7015" s="15">
        <v>1791.83</v>
      </c>
      <c r="C7015" s="12"/>
      <c r="D7015" s="12"/>
      <c r="E7015" s="12"/>
      <c r="F7015" s="12"/>
      <c r="G7015" s="12"/>
      <c r="H7015" s="12"/>
      <c r="I7015" s="12"/>
      <c r="J7015" s="12"/>
      <c r="K7015" s="12"/>
      <c r="L7015" s="12"/>
      <c r="M7015" s="12"/>
      <c r="N7015" s="12"/>
      <c r="O7015" s="12"/>
    </row>
    <row r="7016" spans="1:15" ht="15">
      <c r="A7016" s="14">
        <v>32714</v>
      </c>
      <c r="B7016" s="15">
        <v>1791.15</v>
      </c>
      <c r="C7016" s="12"/>
      <c r="D7016" s="12"/>
      <c r="E7016" s="12"/>
      <c r="F7016" s="12"/>
      <c r="G7016" s="12"/>
      <c r="H7016" s="12"/>
      <c r="I7016" s="12"/>
      <c r="J7016" s="12"/>
      <c r="K7016" s="12"/>
      <c r="L7016" s="12"/>
      <c r="M7016" s="12"/>
      <c r="N7016" s="12"/>
      <c r="O7016" s="12"/>
    </row>
    <row r="7017" spans="1:15" ht="15">
      <c r="A7017" s="14">
        <v>32713</v>
      </c>
      <c r="B7017" s="15">
        <v>1785.48</v>
      </c>
      <c r="C7017" s="12"/>
      <c r="D7017" s="12"/>
      <c r="E7017" s="12"/>
      <c r="F7017" s="12"/>
      <c r="G7017" s="12"/>
      <c r="H7017" s="12"/>
      <c r="I7017" s="12"/>
      <c r="J7017" s="12"/>
      <c r="K7017" s="12"/>
      <c r="L7017" s="12"/>
      <c r="M7017" s="12"/>
      <c r="N7017" s="12"/>
      <c r="O7017" s="12"/>
    </row>
    <row r="7018" spans="1:15" ht="15">
      <c r="A7018" s="14">
        <v>32710</v>
      </c>
      <c r="B7018" s="15">
        <v>1781.66</v>
      </c>
      <c r="C7018" s="12"/>
      <c r="D7018" s="12"/>
      <c r="E7018" s="12"/>
      <c r="F7018" s="12"/>
      <c r="G7018" s="12"/>
      <c r="H7018" s="12"/>
      <c r="I7018" s="12"/>
      <c r="J7018" s="12"/>
      <c r="K7018" s="12"/>
      <c r="L7018" s="12"/>
      <c r="M7018" s="12"/>
      <c r="N7018" s="12"/>
      <c r="O7018" s="12"/>
    </row>
    <row r="7019" spans="1:15" ht="15">
      <c r="A7019" s="14">
        <v>32709</v>
      </c>
      <c r="B7019" s="15">
        <v>1773.7</v>
      </c>
      <c r="C7019" s="12"/>
      <c r="D7019" s="12"/>
      <c r="E7019" s="12"/>
      <c r="F7019" s="12"/>
      <c r="G7019" s="12"/>
      <c r="H7019" s="12"/>
      <c r="I7019" s="12"/>
      <c r="J7019" s="12"/>
      <c r="K7019" s="12"/>
      <c r="L7019" s="12"/>
      <c r="M7019" s="12"/>
      <c r="N7019" s="12"/>
      <c r="O7019" s="12"/>
    </row>
    <row r="7020" spans="1:15" ht="15">
      <c r="A7020" s="14">
        <v>32708</v>
      </c>
      <c r="B7020" s="15">
        <v>1765.65</v>
      </c>
      <c r="C7020" s="12"/>
      <c r="D7020" s="12"/>
      <c r="E7020" s="12"/>
      <c r="F7020" s="12"/>
      <c r="G7020" s="12"/>
      <c r="H7020" s="12"/>
      <c r="I7020" s="12"/>
      <c r="J7020" s="12"/>
      <c r="K7020" s="12"/>
      <c r="L7020" s="12"/>
      <c r="M7020" s="12"/>
      <c r="N7020" s="12"/>
      <c r="O7020" s="12"/>
    </row>
    <row r="7021" spans="1:15" ht="15">
      <c r="A7021" s="14">
        <v>32707</v>
      </c>
      <c r="B7021" s="15">
        <v>1757.4</v>
      </c>
      <c r="C7021" s="12"/>
      <c r="D7021" s="12"/>
      <c r="E7021" s="12"/>
      <c r="F7021" s="12"/>
      <c r="G7021" s="12"/>
      <c r="H7021" s="12"/>
      <c r="I7021" s="12"/>
      <c r="J7021" s="12"/>
      <c r="K7021" s="12"/>
      <c r="L7021" s="12"/>
      <c r="M7021" s="12"/>
      <c r="N7021" s="12"/>
      <c r="O7021" s="12"/>
    </row>
    <row r="7022" spans="1:15" ht="15">
      <c r="A7022" s="14">
        <v>32706</v>
      </c>
      <c r="B7022" s="15">
        <v>1766.42</v>
      </c>
      <c r="C7022" s="12"/>
      <c r="D7022" s="12"/>
      <c r="E7022" s="12"/>
      <c r="F7022" s="12"/>
      <c r="G7022" s="12"/>
      <c r="H7022" s="12"/>
      <c r="I7022" s="12"/>
      <c r="J7022" s="12"/>
      <c r="K7022" s="12"/>
      <c r="L7022" s="12"/>
      <c r="M7022" s="12"/>
      <c r="N7022" s="12"/>
      <c r="O7022" s="12"/>
    </row>
    <row r="7023" spans="1:15" ht="15">
      <c r="A7023" s="14">
        <v>32703</v>
      </c>
      <c r="B7023" s="15">
        <v>1741.06</v>
      </c>
      <c r="C7023" s="12"/>
      <c r="D7023" s="12"/>
      <c r="E7023" s="12"/>
      <c r="F7023" s="12"/>
      <c r="G7023" s="12"/>
      <c r="H7023" s="12"/>
      <c r="I7023" s="12"/>
      <c r="J7023" s="12"/>
      <c r="K7023" s="12"/>
      <c r="L7023" s="12"/>
      <c r="M7023" s="12"/>
      <c r="N7023" s="12"/>
      <c r="O7023" s="12"/>
    </row>
    <row r="7024" spans="1:15" ht="15">
      <c r="A7024" s="14">
        <v>32702</v>
      </c>
      <c r="B7024" s="15">
        <v>1755.18</v>
      </c>
      <c r="C7024" s="12"/>
      <c r="D7024" s="12"/>
      <c r="E7024" s="12"/>
      <c r="F7024" s="12"/>
      <c r="G7024" s="12"/>
      <c r="H7024" s="12"/>
      <c r="I7024" s="12"/>
      <c r="J7024" s="12"/>
      <c r="K7024" s="12"/>
      <c r="L7024" s="12"/>
      <c r="M7024" s="12"/>
      <c r="N7024" s="12"/>
      <c r="O7024" s="12"/>
    </row>
    <row r="7025" spans="1:15" ht="15">
      <c r="A7025" s="14">
        <v>32701</v>
      </c>
      <c r="B7025" s="15">
        <v>1749.47</v>
      </c>
      <c r="C7025" s="12"/>
      <c r="D7025" s="12"/>
      <c r="E7025" s="12"/>
      <c r="F7025" s="12"/>
      <c r="G7025" s="12"/>
      <c r="H7025" s="12"/>
      <c r="I7025" s="12"/>
      <c r="J7025" s="12"/>
      <c r="K7025" s="12"/>
      <c r="L7025" s="12"/>
      <c r="M7025" s="12"/>
      <c r="N7025" s="12"/>
      <c r="O7025" s="12"/>
    </row>
    <row r="7026" spans="1:15" ht="15">
      <c r="A7026" s="14">
        <v>32700</v>
      </c>
      <c r="B7026" s="15">
        <v>1754.46</v>
      </c>
      <c r="C7026" s="12"/>
      <c r="D7026" s="12"/>
      <c r="E7026" s="12"/>
      <c r="F7026" s="12"/>
      <c r="G7026" s="12"/>
      <c r="H7026" s="12"/>
      <c r="I7026" s="12"/>
      <c r="J7026" s="12"/>
      <c r="K7026" s="12"/>
      <c r="L7026" s="12"/>
      <c r="M7026" s="12"/>
      <c r="N7026" s="12"/>
      <c r="O7026" s="12"/>
    </row>
    <row r="7027" spans="1:15" ht="15">
      <c r="A7027" s="14">
        <v>32699</v>
      </c>
      <c r="B7027" s="15">
        <v>1728.31</v>
      </c>
      <c r="C7027" s="12"/>
      <c r="D7027" s="12"/>
      <c r="E7027" s="12"/>
      <c r="F7027" s="12"/>
      <c r="G7027" s="12"/>
      <c r="H7027" s="12"/>
      <c r="I7027" s="12"/>
      <c r="J7027" s="12"/>
      <c r="K7027" s="12"/>
      <c r="L7027" s="12"/>
      <c r="M7027" s="12"/>
      <c r="N7027" s="12"/>
      <c r="O7027" s="12"/>
    </row>
    <row r="7028" spans="1:15" ht="15">
      <c r="A7028" s="14">
        <v>32696</v>
      </c>
      <c r="B7028" s="15">
        <v>1729.09</v>
      </c>
      <c r="C7028" s="12"/>
      <c r="D7028" s="12"/>
      <c r="E7028" s="12"/>
      <c r="F7028" s="12"/>
      <c r="G7028" s="12"/>
      <c r="H7028" s="12"/>
      <c r="I7028" s="12"/>
      <c r="J7028" s="12"/>
      <c r="K7028" s="12"/>
      <c r="L7028" s="12"/>
      <c r="M7028" s="12"/>
      <c r="N7028" s="12"/>
      <c r="O7028" s="12"/>
    </row>
    <row r="7029" spans="1:15" ht="15">
      <c r="A7029" s="14">
        <v>32695</v>
      </c>
      <c r="B7029" s="15">
        <v>1737.57</v>
      </c>
      <c r="C7029" s="12"/>
      <c r="D7029" s="12"/>
      <c r="E7029" s="12"/>
      <c r="F7029" s="12"/>
      <c r="G7029" s="12"/>
      <c r="H7029" s="12"/>
      <c r="I7029" s="12"/>
      <c r="J7029" s="12"/>
      <c r="K7029" s="12"/>
      <c r="L7029" s="12"/>
      <c r="M7029" s="12"/>
      <c r="N7029" s="12"/>
      <c r="O7029" s="12"/>
    </row>
    <row r="7030" spans="1:15" ht="15">
      <c r="A7030" s="14">
        <v>32694</v>
      </c>
      <c r="B7030" s="15">
        <v>1737.16</v>
      </c>
      <c r="C7030" s="12"/>
      <c r="D7030" s="12"/>
      <c r="E7030" s="12"/>
      <c r="F7030" s="12"/>
      <c r="G7030" s="12"/>
      <c r="H7030" s="12"/>
      <c r="I7030" s="12"/>
      <c r="J7030" s="12"/>
      <c r="K7030" s="12"/>
      <c r="L7030" s="12"/>
      <c r="M7030" s="12"/>
      <c r="N7030" s="12"/>
      <c r="O7030" s="12"/>
    </row>
    <row r="7031" spans="1:15" ht="15">
      <c r="A7031" s="14">
        <v>32693</v>
      </c>
      <c r="B7031" s="15">
        <v>1741.59</v>
      </c>
      <c r="C7031" s="12"/>
      <c r="D7031" s="12"/>
      <c r="E7031" s="12"/>
      <c r="F7031" s="12"/>
      <c r="G7031" s="12"/>
      <c r="H7031" s="12"/>
      <c r="I7031" s="12"/>
      <c r="J7031" s="12"/>
      <c r="K7031" s="12"/>
      <c r="L7031" s="12"/>
      <c r="M7031" s="12"/>
      <c r="N7031" s="12"/>
      <c r="O7031" s="12"/>
    </row>
    <row r="7032" spans="1:15" ht="15">
      <c r="A7032" s="14">
        <v>32692</v>
      </c>
      <c r="B7032" s="15">
        <v>1737.45</v>
      </c>
      <c r="C7032" s="12"/>
      <c r="D7032" s="12"/>
      <c r="E7032" s="12"/>
      <c r="F7032" s="12"/>
      <c r="G7032" s="12"/>
      <c r="H7032" s="12"/>
      <c r="I7032" s="12"/>
      <c r="J7032" s="12"/>
      <c r="K7032" s="12"/>
      <c r="L7032" s="12"/>
      <c r="M7032" s="12"/>
      <c r="N7032" s="12"/>
      <c r="O7032" s="12"/>
    </row>
    <row r="7033" spans="1:15" ht="15">
      <c r="A7033" s="14">
        <v>32689</v>
      </c>
      <c r="B7033" s="15">
        <v>1727.85</v>
      </c>
      <c r="C7033" s="12"/>
      <c r="D7033" s="12"/>
      <c r="E7033" s="12"/>
      <c r="F7033" s="12"/>
      <c r="G7033" s="12"/>
      <c r="H7033" s="12"/>
      <c r="I7033" s="12"/>
      <c r="J7033" s="12"/>
      <c r="K7033" s="12"/>
      <c r="L7033" s="12"/>
      <c r="M7033" s="12"/>
      <c r="N7033" s="12"/>
      <c r="O7033" s="12"/>
    </row>
    <row r="7034" spans="1:15" ht="15">
      <c r="A7034" s="14">
        <v>32688</v>
      </c>
      <c r="B7034" s="15">
        <v>1731.99</v>
      </c>
      <c r="C7034" s="12"/>
      <c r="D7034" s="12"/>
      <c r="E7034" s="12"/>
      <c r="F7034" s="12"/>
      <c r="G7034" s="12"/>
      <c r="H7034" s="12"/>
      <c r="I7034" s="12"/>
      <c r="J7034" s="12"/>
      <c r="K7034" s="12"/>
      <c r="L7034" s="12"/>
      <c r="M7034" s="12"/>
      <c r="N7034" s="12"/>
      <c r="O7034" s="12"/>
    </row>
    <row r="7035" spans="1:15" ht="15">
      <c r="A7035" s="14">
        <v>32687</v>
      </c>
      <c r="B7035" s="15">
        <v>1760.47</v>
      </c>
      <c r="C7035" s="12"/>
      <c r="D7035" s="12"/>
      <c r="E7035" s="12"/>
      <c r="F7035" s="12"/>
      <c r="G7035" s="12"/>
      <c r="H7035" s="12"/>
      <c r="I7035" s="12"/>
      <c r="J7035" s="12"/>
      <c r="K7035" s="12"/>
      <c r="L7035" s="12"/>
      <c r="M7035" s="12"/>
      <c r="N7035" s="12"/>
      <c r="O7035" s="12"/>
    </row>
    <row r="7036" spans="1:15" ht="15">
      <c r="A7036" s="14">
        <v>32686</v>
      </c>
      <c r="B7036" s="15">
        <v>1759.17</v>
      </c>
      <c r="C7036" s="12"/>
      <c r="D7036" s="12"/>
      <c r="E7036" s="12"/>
      <c r="F7036" s="12"/>
      <c r="G7036" s="12"/>
      <c r="H7036" s="12"/>
      <c r="I7036" s="12"/>
      <c r="J7036" s="12"/>
      <c r="K7036" s="12"/>
      <c r="L7036" s="12"/>
      <c r="M7036" s="12"/>
      <c r="N7036" s="12"/>
      <c r="O7036" s="12"/>
    </row>
    <row r="7037" spans="1:15" ht="15">
      <c r="A7037" s="14">
        <v>32685</v>
      </c>
      <c r="B7037" s="15">
        <v>1757.97</v>
      </c>
      <c r="C7037" s="12"/>
      <c r="D7037" s="12"/>
      <c r="E7037" s="12"/>
      <c r="F7037" s="12"/>
      <c r="G7037" s="12"/>
      <c r="H7037" s="12"/>
      <c r="I7037" s="12"/>
      <c r="J7037" s="12"/>
      <c r="K7037" s="12"/>
      <c r="L7037" s="12"/>
      <c r="M7037" s="12"/>
      <c r="N7037" s="12"/>
      <c r="O7037" s="12"/>
    </row>
    <row r="7038" spans="1:15" ht="15">
      <c r="A7038" s="14">
        <v>32682</v>
      </c>
      <c r="B7038" s="15">
        <v>1760.36</v>
      </c>
      <c r="C7038" s="12"/>
      <c r="D7038" s="12"/>
      <c r="E7038" s="12"/>
      <c r="F7038" s="12"/>
      <c r="G7038" s="12"/>
      <c r="H7038" s="12"/>
      <c r="I7038" s="12"/>
      <c r="J7038" s="12"/>
      <c r="K7038" s="12"/>
      <c r="L7038" s="12"/>
      <c r="M7038" s="12"/>
      <c r="N7038" s="12"/>
      <c r="O7038" s="12"/>
    </row>
    <row r="7039" spans="1:15" ht="15">
      <c r="A7039" s="14">
        <v>32681</v>
      </c>
      <c r="B7039" s="15">
        <v>1740.48</v>
      </c>
      <c r="C7039" s="12"/>
      <c r="D7039" s="12"/>
      <c r="E7039" s="12"/>
      <c r="F7039" s="12"/>
      <c r="G7039" s="12"/>
      <c r="H7039" s="12"/>
      <c r="I7039" s="12"/>
      <c r="J7039" s="12"/>
      <c r="K7039" s="12"/>
      <c r="L7039" s="12"/>
      <c r="M7039" s="12"/>
      <c r="N7039" s="12"/>
      <c r="O7039" s="12"/>
    </row>
    <row r="7040" spans="1:15" ht="15">
      <c r="A7040" s="14">
        <v>32680</v>
      </c>
      <c r="B7040" s="15">
        <v>1737.59</v>
      </c>
      <c r="C7040" s="12"/>
      <c r="D7040" s="12"/>
      <c r="E7040" s="12"/>
      <c r="F7040" s="12"/>
      <c r="G7040" s="12"/>
      <c r="H7040" s="12"/>
      <c r="I7040" s="12"/>
      <c r="J7040" s="12"/>
      <c r="K7040" s="12"/>
      <c r="L7040" s="12"/>
      <c r="M7040" s="12"/>
      <c r="N7040" s="12"/>
      <c r="O7040" s="12"/>
    </row>
    <row r="7041" spans="1:15" ht="15">
      <c r="A7041" s="14">
        <v>32679</v>
      </c>
      <c r="B7041" s="15">
        <v>1739.56</v>
      </c>
      <c r="C7041" s="12"/>
      <c r="D7041" s="12"/>
      <c r="E7041" s="12"/>
      <c r="F7041" s="12"/>
      <c r="G7041" s="12"/>
      <c r="H7041" s="12"/>
      <c r="I7041" s="12"/>
      <c r="J7041" s="12"/>
      <c r="K7041" s="12"/>
      <c r="L7041" s="12"/>
      <c r="M7041" s="12"/>
      <c r="N7041" s="12"/>
      <c r="O7041" s="12"/>
    </row>
    <row r="7042" spans="1:15" ht="15">
      <c r="A7042" s="14">
        <v>32678</v>
      </c>
      <c r="B7042" s="15">
        <v>1719.04</v>
      </c>
      <c r="C7042" s="12"/>
      <c r="D7042" s="12"/>
      <c r="E7042" s="12"/>
      <c r="F7042" s="12"/>
      <c r="G7042" s="12"/>
      <c r="H7042" s="12"/>
      <c r="I7042" s="12"/>
      <c r="J7042" s="12"/>
      <c r="K7042" s="12"/>
      <c r="L7042" s="12"/>
      <c r="M7042" s="12"/>
      <c r="N7042" s="12"/>
      <c r="O7042" s="12"/>
    </row>
    <row r="7043" spans="1:15" ht="15">
      <c r="A7043" s="14">
        <v>32675</v>
      </c>
      <c r="B7043" s="15">
        <v>1722.28</v>
      </c>
      <c r="C7043" s="12"/>
      <c r="D7043" s="12"/>
      <c r="E7043" s="12"/>
      <c r="F7043" s="12"/>
      <c r="G7043" s="12"/>
      <c r="H7043" s="12"/>
      <c r="I7043" s="12"/>
      <c r="J7043" s="12"/>
      <c r="K7043" s="12"/>
      <c r="L7043" s="12"/>
      <c r="M7043" s="12"/>
      <c r="N7043" s="12"/>
      <c r="O7043" s="12"/>
    </row>
    <row r="7044" spans="1:15" ht="15">
      <c r="A7044" s="14">
        <v>32674</v>
      </c>
      <c r="B7044" s="15">
        <v>1739.74</v>
      </c>
      <c r="C7044" s="12"/>
      <c r="D7044" s="12"/>
      <c r="E7044" s="12"/>
      <c r="F7044" s="12"/>
      <c r="G7044" s="12"/>
      <c r="H7044" s="12"/>
      <c r="I7044" s="12"/>
      <c r="J7044" s="12"/>
      <c r="K7044" s="12"/>
      <c r="L7044" s="12"/>
      <c r="M7044" s="12"/>
      <c r="N7044" s="12"/>
      <c r="O7044" s="12"/>
    </row>
    <row r="7045" spans="1:15" ht="15">
      <c r="A7045" s="14">
        <v>32673</v>
      </c>
      <c r="B7045" s="15">
        <v>1741.86</v>
      </c>
      <c r="C7045" s="12"/>
      <c r="D7045" s="12"/>
      <c r="E7045" s="12"/>
      <c r="F7045" s="12"/>
      <c r="G7045" s="12"/>
      <c r="H7045" s="12"/>
      <c r="I7045" s="12"/>
      <c r="J7045" s="12"/>
      <c r="K7045" s="12"/>
      <c r="L7045" s="12"/>
      <c r="M7045" s="12"/>
      <c r="N7045" s="12"/>
      <c r="O7045" s="12"/>
    </row>
    <row r="7046" spans="1:15" ht="15">
      <c r="A7046" s="14">
        <v>32672</v>
      </c>
      <c r="B7046" s="15">
        <v>1744.45</v>
      </c>
      <c r="C7046" s="12"/>
      <c r="D7046" s="12"/>
      <c r="E7046" s="12"/>
      <c r="F7046" s="12"/>
      <c r="G7046" s="12"/>
      <c r="H7046" s="12"/>
      <c r="I7046" s="12"/>
      <c r="J7046" s="12"/>
      <c r="K7046" s="12"/>
      <c r="L7046" s="12"/>
      <c r="M7046" s="12"/>
      <c r="N7046" s="12"/>
      <c r="O7046" s="12"/>
    </row>
    <row r="7047" spans="1:15" ht="15">
      <c r="A7047" s="14">
        <v>32671</v>
      </c>
      <c r="B7047" s="15">
        <v>1748.56</v>
      </c>
      <c r="C7047" s="12"/>
      <c r="D7047" s="12"/>
      <c r="E7047" s="12"/>
      <c r="F7047" s="12"/>
      <c r="G7047" s="12"/>
      <c r="H7047" s="12"/>
      <c r="I7047" s="12"/>
      <c r="J7047" s="12"/>
      <c r="K7047" s="12"/>
      <c r="L7047" s="12"/>
      <c r="M7047" s="12"/>
      <c r="N7047" s="12"/>
      <c r="O7047" s="12"/>
    </row>
    <row r="7048" spans="1:15" ht="15">
      <c r="A7048" s="14">
        <v>32668</v>
      </c>
      <c r="B7048" s="15">
        <v>1754.79</v>
      </c>
      <c r="C7048" s="12"/>
      <c r="D7048" s="12"/>
      <c r="E7048" s="12"/>
      <c r="F7048" s="12"/>
      <c r="G7048" s="12"/>
      <c r="H7048" s="12"/>
      <c r="I7048" s="12"/>
      <c r="J7048" s="12"/>
      <c r="K7048" s="12"/>
      <c r="L7048" s="12"/>
      <c r="M7048" s="12"/>
      <c r="N7048" s="12"/>
      <c r="O7048" s="12"/>
    </row>
    <row r="7049" spans="1:15" ht="15">
      <c r="A7049" s="14">
        <v>32667</v>
      </c>
      <c r="B7049" s="15">
        <v>1760.88</v>
      </c>
      <c r="C7049" s="12"/>
      <c r="D7049" s="12"/>
      <c r="E7049" s="12"/>
      <c r="F7049" s="12"/>
      <c r="G7049" s="12"/>
      <c r="H7049" s="12"/>
      <c r="I7049" s="12"/>
      <c r="J7049" s="12"/>
      <c r="K7049" s="12"/>
      <c r="L7049" s="12"/>
      <c r="M7049" s="12"/>
      <c r="N7049" s="12"/>
      <c r="O7049" s="12"/>
    </row>
    <row r="7050" spans="1:15" ht="15">
      <c r="A7050" s="14">
        <v>32666</v>
      </c>
      <c r="B7050" s="15">
        <v>1752.87</v>
      </c>
      <c r="C7050" s="12"/>
      <c r="D7050" s="12"/>
      <c r="E7050" s="12"/>
      <c r="F7050" s="12"/>
      <c r="G7050" s="12"/>
      <c r="H7050" s="12"/>
      <c r="I7050" s="12"/>
      <c r="J7050" s="12"/>
      <c r="K7050" s="12"/>
      <c r="L7050" s="12"/>
      <c r="M7050" s="12"/>
      <c r="N7050" s="12"/>
      <c r="O7050" s="12"/>
    </row>
    <row r="7051" spans="1:15" ht="15">
      <c r="A7051" s="14">
        <v>32665</v>
      </c>
      <c r="B7051" s="15">
        <v>1752.26</v>
      </c>
      <c r="C7051" s="12"/>
      <c r="D7051" s="12"/>
      <c r="E7051" s="12"/>
      <c r="F7051" s="12"/>
      <c r="G7051" s="12"/>
      <c r="H7051" s="12"/>
      <c r="I7051" s="12"/>
      <c r="J7051" s="12"/>
      <c r="K7051" s="12"/>
      <c r="L7051" s="12"/>
      <c r="M7051" s="12"/>
      <c r="N7051" s="12"/>
      <c r="O7051" s="12"/>
    </row>
    <row r="7052" spans="1:15" ht="15">
      <c r="A7052" s="14">
        <v>32664</v>
      </c>
      <c r="B7052" s="15">
        <v>1762.11</v>
      </c>
      <c r="C7052" s="12"/>
      <c r="D7052" s="12"/>
      <c r="E7052" s="12"/>
      <c r="F7052" s="12"/>
      <c r="G7052" s="12"/>
      <c r="H7052" s="12"/>
      <c r="I7052" s="12"/>
      <c r="J7052" s="12"/>
      <c r="K7052" s="12"/>
      <c r="L7052" s="12"/>
      <c r="M7052" s="12"/>
      <c r="N7052" s="12"/>
      <c r="O7052" s="12"/>
    </row>
    <row r="7053" spans="1:15" ht="15">
      <c r="A7053" s="14">
        <v>32661</v>
      </c>
      <c r="B7053" s="15">
        <v>1764.79</v>
      </c>
      <c r="C7053" s="12"/>
      <c r="D7053" s="12"/>
      <c r="E7053" s="12"/>
      <c r="F7053" s="12"/>
      <c r="G7053" s="12"/>
      <c r="H7053" s="12"/>
      <c r="I7053" s="12"/>
      <c r="J7053" s="12"/>
      <c r="K7053" s="12"/>
      <c r="L7053" s="12"/>
      <c r="M7053" s="12"/>
      <c r="N7053" s="12"/>
      <c r="O7053" s="12"/>
    </row>
    <row r="7054" spans="1:15" ht="15">
      <c r="A7054" s="14">
        <v>32660</v>
      </c>
      <c r="B7054" s="15">
        <v>1738.02</v>
      </c>
      <c r="C7054" s="12"/>
      <c r="D7054" s="12"/>
      <c r="E7054" s="12"/>
      <c r="F7054" s="12"/>
      <c r="G7054" s="12"/>
      <c r="H7054" s="12"/>
      <c r="I7054" s="12"/>
      <c r="J7054" s="12"/>
      <c r="K7054" s="12"/>
      <c r="L7054" s="12"/>
      <c r="M7054" s="12"/>
      <c r="N7054" s="12"/>
      <c r="O7054" s="12"/>
    </row>
    <row r="7055" spans="1:15" ht="15">
      <c r="A7055" s="14">
        <v>32659</v>
      </c>
      <c r="B7055" s="15">
        <v>1729.65</v>
      </c>
      <c r="C7055" s="12"/>
      <c r="D7055" s="12"/>
      <c r="E7055" s="12"/>
      <c r="F7055" s="12"/>
      <c r="G7055" s="12"/>
      <c r="H7055" s="12"/>
      <c r="I7055" s="12"/>
      <c r="J7055" s="12"/>
      <c r="K7055" s="12"/>
      <c r="L7055" s="12"/>
      <c r="M7055" s="12"/>
      <c r="N7055" s="12"/>
      <c r="O7055" s="12"/>
    </row>
    <row r="7056" spans="1:15" ht="15">
      <c r="A7056" s="14">
        <v>32658</v>
      </c>
      <c r="B7056" s="15">
        <v>1722.87</v>
      </c>
      <c r="C7056" s="12"/>
      <c r="D7056" s="12"/>
      <c r="E7056" s="12"/>
      <c r="F7056" s="12"/>
      <c r="G7056" s="12"/>
      <c r="H7056" s="12"/>
      <c r="I7056" s="12"/>
      <c r="J7056" s="12"/>
      <c r="K7056" s="12"/>
      <c r="L7056" s="12"/>
      <c r="M7056" s="12"/>
      <c r="N7056" s="12"/>
      <c r="O7056" s="12"/>
    </row>
    <row r="7057" spans="1:15" ht="15">
      <c r="A7057" s="14">
        <v>32657</v>
      </c>
      <c r="B7057" s="15">
        <v>1720.81</v>
      </c>
      <c r="C7057" s="12"/>
      <c r="D7057" s="12"/>
      <c r="E7057" s="12"/>
      <c r="F7057" s="12"/>
      <c r="G7057" s="12"/>
      <c r="H7057" s="12"/>
      <c r="I7057" s="12"/>
      <c r="J7057" s="12"/>
      <c r="K7057" s="12"/>
      <c r="L7057" s="12"/>
      <c r="M7057" s="12"/>
      <c r="N7057" s="12"/>
      <c r="O7057" s="12"/>
    </row>
    <row r="7058" spans="1:15" ht="15">
      <c r="A7058" s="14">
        <v>32654</v>
      </c>
      <c r="B7058" s="15">
        <v>1720.92</v>
      </c>
      <c r="C7058" s="12"/>
      <c r="D7058" s="12"/>
      <c r="E7058" s="12"/>
      <c r="F7058" s="12"/>
      <c r="G7058" s="12"/>
      <c r="H7058" s="12"/>
      <c r="I7058" s="12"/>
      <c r="J7058" s="12"/>
      <c r="K7058" s="12"/>
      <c r="L7058" s="12"/>
      <c r="M7058" s="12"/>
      <c r="N7058" s="12"/>
      <c r="O7058" s="12"/>
    </row>
    <row r="7059" spans="1:15" ht="15">
      <c r="A7059" s="14">
        <v>32653</v>
      </c>
      <c r="B7059" s="15">
        <v>1716.15</v>
      </c>
      <c r="C7059" s="12"/>
      <c r="D7059" s="12"/>
      <c r="E7059" s="12"/>
      <c r="F7059" s="12"/>
      <c r="G7059" s="12"/>
      <c r="H7059" s="12"/>
      <c r="I7059" s="12"/>
      <c r="J7059" s="12"/>
      <c r="K7059" s="12"/>
      <c r="L7059" s="12"/>
      <c r="M7059" s="12"/>
      <c r="N7059" s="12"/>
      <c r="O7059" s="12"/>
    </row>
    <row r="7060" spans="1:15" ht="15">
      <c r="A7060" s="14">
        <v>32652</v>
      </c>
      <c r="B7060" s="15">
        <v>1689.6</v>
      </c>
      <c r="C7060" s="12"/>
      <c r="D7060" s="12"/>
      <c r="E7060" s="12"/>
      <c r="F7060" s="12"/>
      <c r="G7060" s="12"/>
      <c r="H7060" s="12"/>
      <c r="I7060" s="12"/>
      <c r="J7060" s="12"/>
      <c r="K7060" s="12"/>
      <c r="L7060" s="12"/>
      <c r="M7060" s="12"/>
      <c r="N7060" s="12"/>
      <c r="O7060" s="12"/>
    </row>
    <row r="7061" spans="1:15" ht="15">
      <c r="A7061" s="14">
        <v>32651</v>
      </c>
      <c r="B7061" s="15">
        <v>1677.19</v>
      </c>
      <c r="C7061" s="12"/>
      <c r="D7061" s="12"/>
      <c r="E7061" s="12"/>
      <c r="F7061" s="12"/>
      <c r="G7061" s="12"/>
      <c r="H7061" s="12"/>
      <c r="I7061" s="12"/>
      <c r="J7061" s="12"/>
      <c r="K7061" s="12"/>
      <c r="L7061" s="12"/>
      <c r="M7061" s="12"/>
      <c r="N7061" s="12"/>
      <c r="O7061" s="12"/>
    </row>
    <row r="7062" spans="1:15" ht="15">
      <c r="A7062" s="14">
        <v>32650</v>
      </c>
      <c r="B7062" s="15">
        <v>1678.94</v>
      </c>
      <c r="C7062" s="12"/>
      <c r="D7062" s="12"/>
      <c r="E7062" s="12"/>
      <c r="F7062" s="12"/>
      <c r="G7062" s="12"/>
      <c r="H7062" s="12"/>
      <c r="I7062" s="12"/>
      <c r="J7062" s="12"/>
      <c r="K7062" s="12"/>
      <c r="L7062" s="12"/>
      <c r="M7062" s="12"/>
      <c r="N7062" s="12"/>
      <c r="O7062" s="12"/>
    </row>
    <row r="7063" spans="1:15" ht="15">
      <c r="A7063" s="14">
        <v>32647</v>
      </c>
      <c r="B7063" s="15">
        <v>1674.77</v>
      </c>
      <c r="C7063" s="12"/>
      <c r="D7063" s="12"/>
      <c r="E7063" s="12"/>
      <c r="F7063" s="12"/>
      <c r="G7063" s="12"/>
      <c r="H7063" s="12"/>
      <c r="I7063" s="12"/>
      <c r="J7063" s="12"/>
      <c r="K7063" s="12"/>
      <c r="L7063" s="12"/>
      <c r="M7063" s="12"/>
      <c r="N7063" s="12"/>
      <c r="O7063" s="12"/>
    </row>
    <row r="7064" spans="1:15" ht="15">
      <c r="A7064" s="14">
        <v>32646</v>
      </c>
      <c r="B7064" s="15">
        <v>1658.02</v>
      </c>
      <c r="C7064" s="12"/>
      <c r="D7064" s="12"/>
      <c r="E7064" s="12"/>
      <c r="F7064" s="12"/>
      <c r="G7064" s="12"/>
      <c r="H7064" s="12"/>
      <c r="I7064" s="12"/>
      <c r="J7064" s="12"/>
      <c r="K7064" s="12"/>
      <c r="L7064" s="12"/>
      <c r="M7064" s="12"/>
      <c r="N7064" s="12"/>
      <c r="O7064" s="12"/>
    </row>
    <row r="7065" spans="1:15" ht="15">
      <c r="A7065" s="14">
        <v>32645</v>
      </c>
      <c r="B7065" s="15">
        <v>1655.9</v>
      </c>
      <c r="C7065" s="12"/>
      <c r="D7065" s="12"/>
      <c r="E7065" s="12"/>
      <c r="F7065" s="12"/>
      <c r="G7065" s="12"/>
      <c r="H7065" s="12"/>
      <c r="I7065" s="12"/>
      <c r="J7065" s="12"/>
      <c r="K7065" s="12"/>
      <c r="L7065" s="12"/>
      <c r="M7065" s="12"/>
      <c r="N7065" s="12"/>
      <c r="O7065" s="12"/>
    </row>
    <row r="7066" spans="1:15" ht="15">
      <c r="A7066" s="14">
        <v>32644</v>
      </c>
      <c r="B7066" s="15">
        <v>1666.79</v>
      </c>
      <c r="C7066" s="12"/>
      <c r="D7066" s="12"/>
      <c r="E7066" s="12"/>
      <c r="F7066" s="12"/>
      <c r="G7066" s="12"/>
      <c r="H7066" s="12"/>
      <c r="I7066" s="12"/>
      <c r="J7066" s="12"/>
      <c r="K7066" s="12"/>
      <c r="L7066" s="12"/>
      <c r="M7066" s="12"/>
      <c r="N7066" s="12"/>
      <c r="O7066" s="12"/>
    </row>
    <row r="7067" spans="1:15" ht="15">
      <c r="A7067" s="14">
        <v>32640</v>
      </c>
      <c r="B7067" s="15">
        <v>1674.27</v>
      </c>
      <c r="C7067" s="12"/>
      <c r="D7067" s="12"/>
      <c r="E7067" s="12"/>
      <c r="F7067" s="12"/>
      <c r="G7067" s="12"/>
      <c r="H7067" s="12"/>
      <c r="I7067" s="12"/>
      <c r="J7067" s="12"/>
      <c r="K7067" s="12"/>
      <c r="L7067" s="12"/>
      <c r="M7067" s="12"/>
      <c r="N7067" s="12"/>
      <c r="O7067" s="12"/>
    </row>
    <row r="7068" spans="1:15" ht="15">
      <c r="A7068" s="14">
        <v>32639</v>
      </c>
      <c r="B7068" s="15">
        <v>1655.74</v>
      </c>
      <c r="C7068" s="12"/>
      <c r="D7068" s="12"/>
      <c r="E7068" s="12"/>
      <c r="F7068" s="12"/>
      <c r="G7068" s="12"/>
      <c r="H7068" s="12"/>
      <c r="I7068" s="12"/>
      <c r="J7068" s="12"/>
      <c r="K7068" s="12"/>
      <c r="L7068" s="12"/>
      <c r="M7068" s="12"/>
      <c r="N7068" s="12"/>
      <c r="O7068" s="12"/>
    </row>
    <row r="7069" spans="1:15" ht="15">
      <c r="A7069" s="14">
        <v>32638</v>
      </c>
      <c r="B7069" s="15">
        <v>1660.93</v>
      </c>
      <c r="C7069" s="12"/>
      <c r="D7069" s="12"/>
      <c r="E7069" s="12"/>
      <c r="F7069" s="12"/>
      <c r="G7069" s="12"/>
      <c r="H7069" s="12"/>
      <c r="I7069" s="12"/>
      <c r="J7069" s="12"/>
      <c r="K7069" s="12"/>
      <c r="L7069" s="12"/>
      <c r="M7069" s="12"/>
      <c r="N7069" s="12"/>
      <c r="O7069" s="12"/>
    </row>
    <row r="7070" spans="1:15" ht="15">
      <c r="A7070" s="14">
        <v>32637</v>
      </c>
      <c r="B7070" s="15">
        <v>1672.61</v>
      </c>
      <c r="C7070" s="12"/>
      <c r="D7070" s="12"/>
      <c r="E7070" s="12"/>
      <c r="F7070" s="12"/>
      <c r="G7070" s="12"/>
      <c r="H7070" s="12"/>
      <c r="I7070" s="12"/>
      <c r="J7070" s="12"/>
      <c r="K7070" s="12"/>
      <c r="L7070" s="12"/>
      <c r="M7070" s="12"/>
      <c r="N7070" s="12"/>
      <c r="O7070" s="12"/>
    </row>
    <row r="7071" spans="1:15" ht="15">
      <c r="A7071" s="14">
        <v>32633</v>
      </c>
      <c r="B7071" s="15">
        <v>1676.79</v>
      </c>
      <c r="C7071" s="12"/>
      <c r="D7071" s="12"/>
      <c r="E7071" s="12"/>
      <c r="F7071" s="12"/>
      <c r="G7071" s="12"/>
      <c r="H7071" s="12"/>
      <c r="I7071" s="12"/>
      <c r="J7071" s="12"/>
      <c r="K7071" s="12"/>
      <c r="L7071" s="12"/>
      <c r="M7071" s="12"/>
      <c r="N7071" s="12"/>
      <c r="O7071" s="12"/>
    </row>
    <row r="7072" spans="1:15" ht="15">
      <c r="A7072" s="14">
        <v>32631</v>
      </c>
      <c r="B7072" s="15">
        <v>1668.48</v>
      </c>
      <c r="C7072" s="12"/>
      <c r="D7072" s="12"/>
      <c r="E7072" s="12"/>
      <c r="F7072" s="12"/>
      <c r="G7072" s="12"/>
      <c r="H7072" s="12"/>
      <c r="I7072" s="12"/>
      <c r="J7072" s="12"/>
      <c r="K7072" s="12"/>
      <c r="L7072" s="12"/>
      <c r="M7072" s="12"/>
      <c r="N7072" s="12"/>
      <c r="O7072" s="12"/>
    </row>
    <row r="7073" spans="1:15" ht="15">
      <c r="A7073" s="14">
        <v>32630</v>
      </c>
      <c r="B7073" s="15">
        <v>1679.85</v>
      </c>
      <c r="C7073" s="12"/>
      <c r="D7073" s="12"/>
      <c r="E7073" s="12"/>
      <c r="F7073" s="12"/>
      <c r="G7073" s="12"/>
      <c r="H7073" s="12"/>
      <c r="I7073" s="12"/>
      <c r="J7073" s="12"/>
      <c r="K7073" s="12"/>
      <c r="L7073" s="12"/>
      <c r="M7073" s="12"/>
      <c r="N7073" s="12"/>
      <c r="O7073" s="12"/>
    </row>
    <row r="7074" spans="1:15" ht="15">
      <c r="A7074" s="14">
        <v>32626</v>
      </c>
      <c r="B7074" s="15">
        <v>1680.53</v>
      </c>
      <c r="C7074" s="12"/>
      <c r="D7074" s="12"/>
      <c r="E7074" s="12"/>
      <c r="F7074" s="12"/>
      <c r="G7074" s="12"/>
      <c r="H7074" s="12"/>
      <c r="I7074" s="12"/>
      <c r="J7074" s="12"/>
      <c r="K7074" s="12"/>
      <c r="L7074" s="12"/>
      <c r="M7074" s="12"/>
      <c r="N7074" s="12"/>
      <c r="O7074" s="12"/>
    </row>
    <row r="7075" spans="1:15" ht="15">
      <c r="A7075" s="14">
        <v>32625</v>
      </c>
      <c r="B7075" s="15">
        <v>1673.87</v>
      </c>
      <c r="C7075" s="12"/>
      <c r="D7075" s="12"/>
      <c r="E7075" s="12"/>
      <c r="F7075" s="12"/>
      <c r="G7075" s="12"/>
      <c r="H7075" s="12"/>
      <c r="I7075" s="12"/>
      <c r="J7075" s="12"/>
      <c r="K7075" s="12"/>
      <c r="L7075" s="12"/>
      <c r="M7075" s="12"/>
      <c r="N7075" s="12"/>
      <c r="O7075" s="12"/>
    </row>
    <row r="7076" spans="1:15" ht="15">
      <c r="A7076" s="14">
        <v>32624</v>
      </c>
      <c r="B7076" s="15">
        <v>1667.17</v>
      </c>
      <c r="C7076" s="12"/>
      <c r="D7076" s="12"/>
      <c r="E7076" s="12"/>
      <c r="F7076" s="12"/>
      <c r="G7076" s="12"/>
      <c r="H7076" s="12"/>
      <c r="I7076" s="12"/>
      <c r="J7076" s="12"/>
      <c r="K7076" s="12"/>
      <c r="L7076" s="12"/>
      <c r="M7076" s="12"/>
      <c r="N7076" s="12"/>
      <c r="O7076" s="12"/>
    </row>
    <row r="7077" spans="1:15" ht="15">
      <c r="A7077" s="14">
        <v>32623</v>
      </c>
      <c r="B7077" s="15">
        <v>1688.37</v>
      </c>
      <c r="C7077" s="12"/>
      <c r="D7077" s="12"/>
      <c r="E7077" s="12"/>
      <c r="F7077" s="12"/>
      <c r="G7077" s="12"/>
      <c r="H7077" s="12"/>
      <c r="I7077" s="12"/>
      <c r="J7077" s="12"/>
      <c r="K7077" s="12"/>
      <c r="L7077" s="12"/>
      <c r="M7077" s="12"/>
      <c r="N7077" s="12"/>
      <c r="O7077" s="12"/>
    </row>
    <row r="7078" spans="1:15" ht="15">
      <c r="A7078" s="14">
        <v>32622</v>
      </c>
      <c r="B7078" s="15">
        <v>1698.67</v>
      </c>
      <c r="C7078" s="12"/>
      <c r="D7078" s="12"/>
      <c r="E7078" s="12"/>
      <c r="F7078" s="12"/>
      <c r="G7078" s="12"/>
      <c r="H7078" s="12"/>
      <c r="I7078" s="12"/>
      <c r="J7078" s="12"/>
      <c r="K7078" s="12"/>
      <c r="L7078" s="12"/>
      <c r="M7078" s="12"/>
      <c r="N7078" s="12"/>
      <c r="O7078" s="12"/>
    </row>
    <row r="7079" spans="1:15" ht="15">
      <c r="A7079" s="14">
        <v>32619</v>
      </c>
      <c r="B7079" s="15">
        <v>1700.44</v>
      </c>
      <c r="C7079" s="12"/>
      <c r="D7079" s="12"/>
      <c r="E7079" s="12"/>
      <c r="F7079" s="12"/>
      <c r="G7079" s="12"/>
      <c r="H7079" s="12"/>
      <c r="I7079" s="12"/>
      <c r="J7079" s="12"/>
      <c r="K7079" s="12"/>
      <c r="L7079" s="12"/>
      <c r="M7079" s="12"/>
      <c r="N7079" s="12"/>
      <c r="O7079" s="12"/>
    </row>
    <row r="7080" spans="1:15" ht="15">
      <c r="A7080" s="14">
        <v>32618</v>
      </c>
      <c r="B7080" s="15">
        <v>1695.39</v>
      </c>
      <c r="C7080" s="12"/>
      <c r="D7080" s="12"/>
      <c r="E7080" s="12"/>
      <c r="F7080" s="12"/>
      <c r="G7080" s="12"/>
      <c r="H7080" s="12"/>
      <c r="I7080" s="12"/>
      <c r="J7080" s="12"/>
      <c r="K7080" s="12"/>
      <c r="L7080" s="12"/>
      <c r="M7080" s="12"/>
      <c r="N7080" s="12"/>
      <c r="O7080" s="12"/>
    </row>
    <row r="7081" spans="1:15" ht="15">
      <c r="A7081" s="14">
        <v>32617</v>
      </c>
      <c r="B7081" s="15">
        <v>1706.65</v>
      </c>
      <c r="C7081" s="12"/>
      <c r="D7081" s="12"/>
      <c r="E7081" s="12"/>
      <c r="F7081" s="12"/>
      <c r="G7081" s="12"/>
      <c r="H7081" s="12"/>
      <c r="I7081" s="12"/>
      <c r="J7081" s="12"/>
      <c r="K7081" s="12"/>
      <c r="L7081" s="12"/>
      <c r="M7081" s="12"/>
      <c r="N7081" s="12"/>
      <c r="O7081" s="12"/>
    </row>
    <row r="7082" spans="1:15" ht="15">
      <c r="A7082" s="14">
        <v>32616</v>
      </c>
      <c r="B7082" s="15">
        <v>1701.18</v>
      </c>
      <c r="C7082" s="12"/>
      <c r="D7082" s="12"/>
      <c r="E7082" s="12"/>
      <c r="F7082" s="12"/>
      <c r="G7082" s="12"/>
      <c r="H7082" s="12"/>
      <c r="I7082" s="12"/>
      <c r="J7082" s="12"/>
      <c r="K7082" s="12"/>
      <c r="L7082" s="12"/>
      <c r="M7082" s="12"/>
      <c r="N7082" s="12"/>
      <c r="O7082" s="12"/>
    </row>
    <row r="7083" spans="1:15" ht="15">
      <c r="A7083" s="14">
        <v>32615</v>
      </c>
      <c r="B7083" s="15">
        <v>1692.4</v>
      </c>
      <c r="C7083" s="12"/>
      <c r="D7083" s="12"/>
      <c r="E7083" s="12"/>
      <c r="F7083" s="12"/>
      <c r="G7083" s="12"/>
      <c r="H7083" s="12"/>
      <c r="I7083" s="12"/>
      <c r="J7083" s="12"/>
      <c r="K7083" s="12"/>
      <c r="L7083" s="12"/>
      <c r="M7083" s="12"/>
      <c r="N7083" s="12"/>
      <c r="O7083" s="12"/>
    </row>
    <row r="7084" spans="1:15" ht="15">
      <c r="A7084" s="14">
        <v>32612</v>
      </c>
      <c r="B7084" s="15">
        <v>1682.96</v>
      </c>
      <c r="C7084" s="12"/>
      <c r="D7084" s="12"/>
      <c r="E7084" s="12"/>
      <c r="F7084" s="12"/>
      <c r="G7084" s="12"/>
      <c r="H7084" s="12"/>
      <c r="I7084" s="12"/>
      <c r="J7084" s="12"/>
      <c r="K7084" s="12"/>
      <c r="L7084" s="12"/>
      <c r="M7084" s="12"/>
      <c r="N7084" s="12"/>
      <c r="O7084" s="12"/>
    </row>
    <row r="7085" spans="1:15" ht="15">
      <c r="A7085" s="14">
        <v>32611</v>
      </c>
      <c r="B7085" s="15">
        <v>1667.16</v>
      </c>
      <c r="C7085" s="12"/>
      <c r="D7085" s="12"/>
      <c r="E7085" s="12"/>
      <c r="F7085" s="12"/>
      <c r="G7085" s="12"/>
      <c r="H7085" s="12"/>
      <c r="I7085" s="12"/>
      <c r="J7085" s="12"/>
      <c r="K7085" s="12"/>
      <c r="L7085" s="12"/>
      <c r="M7085" s="12"/>
      <c r="N7085" s="12"/>
      <c r="O7085" s="12"/>
    </row>
    <row r="7086" spans="1:15" ht="15">
      <c r="A7086" s="14">
        <v>32610</v>
      </c>
      <c r="B7086" s="15">
        <v>1674.46</v>
      </c>
      <c r="C7086" s="12"/>
      <c r="D7086" s="12"/>
      <c r="E7086" s="12"/>
      <c r="F7086" s="12"/>
      <c r="G7086" s="12"/>
      <c r="H7086" s="12"/>
      <c r="I7086" s="12"/>
      <c r="J7086" s="12"/>
      <c r="K7086" s="12"/>
      <c r="L7086" s="12"/>
      <c r="M7086" s="12"/>
      <c r="N7086" s="12"/>
      <c r="O7086" s="12"/>
    </row>
    <row r="7087" spans="1:15" ht="15">
      <c r="A7087" s="14">
        <v>32609</v>
      </c>
      <c r="B7087" s="15">
        <v>1666.19</v>
      </c>
      <c r="C7087" s="12"/>
      <c r="D7087" s="12"/>
      <c r="E7087" s="12"/>
      <c r="F7087" s="12"/>
      <c r="G7087" s="12"/>
      <c r="H7087" s="12"/>
      <c r="I7087" s="12"/>
      <c r="J7087" s="12"/>
      <c r="K7087" s="12"/>
      <c r="L7087" s="12"/>
      <c r="M7087" s="12"/>
      <c r="N7087" s="12"/>
      <c r="O7087" s="12"/>
    </row>
    <row r="7088" spans="1:15" ht="15">
      <c r="A7088" s="14">
        <v>32608</v>
      </c>
      <c r="B7088" s="15">
        <v>1658.64</v>
      </c>
      <c r="C7088" s="12"/>
      <c r="D7088" s="12"/>
      <c r="E7088" s="12"/>
      <c r="F7088" s="12"/>
      <c r="G7088" s="12"/>
      <c r="H7088" s="12"/>
      <c r="I7088" s="12"/>
      <c r="J7088" s="12"/>
      <c r="K7088" s="12"/>
      <c r="L7088" s="12"/>
      <c r="M7088" s="12"/>
      <c r="N7088" s="12"/>
      <c r="O7088" s="12"/>
    </row>
    <row r="7089" spans="1:15" ht="15">
      <c r="A7089" s="14">
        <v>32605</v>
      </c>
      <c r="B7089" s="15">
        <v>1650.06</v>
      </c>
      <c r="C7089" s="12"/>
      <c r="D7089" s="12"/>
      <c r="E7089" s="12"/>
      <c r="F7089" s="12"/>
      <c r="G7089" s="12"/>
      <c r="H7089" s="12"/>
      <c r="I7089" s="12"/>
      <c r="J7089" s="12"/>
      <c r="K7089" s="12"/>
      <c r="L7089" s="12"/>
      <c r="M7089" s="12"/>
      <c r="N7089" s="12"/>
      <c r="O7089" s="12"/>
    </row>
    <row r="7090" spans="1:15" ht="15">
      <c r="A7090" s="14">
        <v>32604</v>
      </c>
      <c r="B7090" s="15">
        <v>1655.69</v>
      </c>
      <c r="C7090" s="12"/>
      <c r="D7090" s="12"/>
      <c r="E7090" s="12"/>
      <c r="F7090" s="12"/>
      <c r="G7090" s="12"/>
      <c r="H7090" s="12"/>
      <c r="I7090" s="12"/>
      <c r="J7090" s="12"/>
      <c r="K7090" s="12"/>
      <c r="L7090" s="12"/>
      <c r="M7090" s="12"/>
      <c r="N7090" s="12"/>
      <c r="O7090" s="12"/>
    </row>
    <row r="7091" spans="1:15" ht="15">
      <c r="A7091" s="14">
        <v>32603</v>
      </c>
      <c r="B7091" s="15">
        <v>1663.82</v>
      </c>
      <c r="C7091" s="12"/>
      <c r="D7091" s="12"/>
      <c r="E7091" s="12"/>
      <c r="F7091" s="12"/>
      <c r="G7091" s="12"/>
      <c r="H7091" s="12"/>
      <c r="I7091" s="12"/>
      <c r="J7091" s="12"/>
      <c r="K7091" s="12"/>
      <c r="L7091" s="12"/>
      <c r="M7091" s="12"/>
      <c r="N7091" s="12"/>
      <c r="O7091" s="12"/>
    </row>
    <row r="7092" spans="1:15" ht="15">
      <c r="A7092" s="14">
        <v>32602</v>
      </c>
      <c r="B7092" s="15">
        <v>1666.5</v>
      </c>
      <c r="C7092" s="12"/>
      <c r="D7092" s="12"/>
      <c r="E7092" s="12"/>
      <c r="F7092" s="12"/>
      <c r="G7092" s="12"/>
      <c r="H7092" s="12"/>
      <c r="I7092" s="12"/>
      <c r="J7092" s="12"/>
      <c r="K7092" s="12"/>
      <c r="L7092" s="12"/>
      <c r="M7092" s="12"/>
      <c r="N7092" s="12"/>
      <c r="O7092" s="12"/>
    </row>
    <row r="7093" spans="1:15" ht="15">
      <c r="A7093" s="14">
        <v>32601</v>
      </c>
      <c r="B7093" s="15">
        <v>1655.77</v>
      </c>
      <c r="C7093" s="12"/>
      <c r="D7093" s="12"/>
      <c r="E7093" s="12"/>
      <c r="F7093" s="12"/>
      <c r="G7093" s="12"/>
      <c r="H7093" s="12"/>
      <c r="I7093" s="12"/>
      <c r="J7093" s="12"/>
      <c r="K7093" s="12"/>
      <c r="L7093" s="12"/>
      <c r="M7093" s="12"/>
      <c r="N7093" s="12"/>
      <c r="O7093" s="12"/>
    </row>
    <row r="7094" spans="1:15" ht="15">
      <c r="A7094" s="14">
        <v>32598</v>
      </c>
      <c r="B7094" s="15">
        <v>1644.81</v>
      </c>
      <c r="C7094" s="12"/>
      <c r="D7094" s="12"/>
      <c r="E7094" s="12"/>
      <c r="F7094" s="12"/>
      <c r="G7094" s="12"/>
      <c r="H7094" s="12"/>
      <c r="I7094" s="12"/>
      <c r="J7094" s="12"/>
      <c r="K7094" s="12"/>
      <c r="L7094" s="12"/>
      <c r="M7094" s="12"/>
      <c r="N7094" s="12"/>
      <c r="O7094" s="12"/>
    </row>
    <row r="7095" spans="1:15" ht="15">
      <c r="A7095" s="14">
        <v>32597</v>
      </c>
      <c r="B7095" s="15">
        <v>1640.2</v>
      </c>
      <c r="C7095" s="12"/>
      <c r="D7095" s="12"/>
      <c r="E7095" s="12"/>
      <c r="F7095" s="12"/>
      <c r="G7095" s="12"/>
      <c r="H7095" s="12"/>
      <c r="I7095" s="12"/>
      <c r="J7095" s="12"/>
      <c r="K7095" s="12"/>
      <c r="L7095" s="12"/>
      <c r="M7095" s="12"/>
      <c r="N7095" s="12"/>
      <c r="O7095" s="12"/>
    </row>
    <row r="7096" spans="1:15" ht="15">
      <c r="A7096" s="14">
        <v>32596</v>
      </c>
      <c r="B7096" s="15">
        <v>1643.9</v>
      </c>
      <c r="C7096" s="12"/>
      <c r="D7096" s="12"/>
      <c r="E7096" s="12"/>
      <c r="F7096" s="12"/>
      <c r="G7096" s="12"/>
      <c r="H7096" s="12"/>
      <c r="I7096" s="12"/>
      <c r="J7096" s="12"/>
      <c r="K7096" s="12"/>
      <c r="L7096" s="12"/>
      <c r="M7096" s="12"/>
      <c r="N7096" s="12"/>
      <c r="O7096" s="12"/>
    </row>
    <row r="7097" spans="1:15" ht="15">
      <c r="A7097" s="14">
        <v>32595</v>
      </c>
      <c r="B7097" s="15">
        <v>1635.38</v>
      </c>
      <c r="C7097" s="12"/>
      <c r="D7097" s="12"/>
      <c r="E7097" s="12"/>
      <c r="F7097" s="12"/>
      <c r="G7097" s="12"/>
      <c r="H7097" s="12"/>
      <c r="I7097" s="12"/>
      <c r="J7097" s="12"/>
      <c r="K7097" s="12"/>
      <c r="L7097" s="12"/>
      <c r="M7097" s="12"/>
      <c r="N7097" s="12"/>
      <c r="O7097" s="12"/>
    </row>
    <row r="7098" spans="1:15" ht="15">
      <c r="A7098" s="14">
        <v>32590</v>
      </c>
      <c r="B7098" s="15">
        <v>1624.73</v>
      </c>
      <c r="C7098" s="12"/>
      <c r="D7098" s="12"/>
      <c r="E7098" s="12"/>
      <c r="F7098" s="12"/>
      <c r="G7098" s="12"/>
      <c r="H7098" s="12"/>
      <c r="I7098" s="12"/>
      <c r="J7098" s="12"/>
      <c r="K7098" s="12"/>
      <c r="L7098" s="12"/>
      <c r="M7098" s="12"/>
      <c r="N7098" s="12"/>
      <c r="O7098" s="12"/>
    </row>
    <row r="7099" spans="1:15" ht="15">
      <c r="A7099" s="14">
        <v>32589</v>
      </c>
      <c r="B7099" s="15">
        <v>1621.85</v>
      </c>
      <c r="C7099" s="12"/>
      <c r="D7099" s="12"/>
      <c r="E7099" s="12"/>
      <c r="F7099" s="12"/>
      <c r="G7099" s="12"/>
      <c r="H7099" s="12"/>
      <c r="I7099" s="12"/>
      <c r="J7099" s="12"/>
      <c r="K7099" s="12"/>
      <c r="L7099" s="12"/>
      <c r="M7099" s="12"/>
      <c r="N7099" s="12"/>
      <c r="O7099" s="12"/>
    </row>
    <row r="7100" spans="1:15" ht="15">
      <c r="A7100" s="14">
        <v>32588</v>
      </c>
      <c r="B7100" s="15">
        <v>1622.87</v>
      </c>
      <c r="C7100" s="12"/>
      <c r="D7100" s="12"/>
      <c r="E7100" s="12"/>
      <c r="F7100" s="12"/>
      <c r="G7100" s="12"/>
      <c r="H7100" s="12"/>
      <c r="I7100" s="12"/>
      <c r="J7100" s="12"/>
      <c r="K7100" s="12"/>
      <c r="L7100" s="12"/>
      <c r="M7100" s="12"/>
      <c r="N7100" s="12"/>
      <c r="O7100" s="12"/>
    </row>
    <row r="7101" spans="1:15" ht="15">
      <c r="A7101" s="14">
        <v>32587</v>
      </c>
      <c r="B7101" s="15">
        <v>1603.37</v>
      </c>
      <c r="C7101" s="12"/>
      <c r="D7101" s="12"/>
      <c r="E7101" s="12"/>
      <c r="F7101" s="12"/>
      <c r="G7101" s="12"/>
      <c r="H7101" s="12"/>
      <c r="I7101" s="12"/>
      <c r="J7101" s="12"/>
      <c r="K7101" s="12"/>
      <c r="L7101" s="12"/>
      <c r="M7101" s="12"/>
      <c r="N7101" s="12"/>
      <c r="O7101" s="12"/>
    </row>
    <row r="7102" spans="1:15" ht="15">
      <c r="A7102" s="14">
        <v>32584</v>
      </c>
      <c r="B7102" s="15">
        <v>1614.04</v>
      </c>
      <c r="C7102" s="12"/>
      <c r="D7102" s="12"/>
      <c r="E7102" s="12"/>
      <c r="F7102" s="12"/>
      <c r="G7102" s="12"/>
      <c r="H7102" s="12"/>
      <c r="I7102" s="12"/>
      <c r="J7102" s="12"/>
      <c r="K7102" s="12"/>
      <c r="L7102" s="12"/>
      <c r="M7102" s="12"/>
      <c r="N7102" s="12"/>
      <c r="O7102" s="12"/>
    </row>
    <row r="7103" spans="1:15" ht="15">
      <c r="A7103" s="14">
        <v>32583</v>
      </c>
      <c r="B7103" s="15">
        <v>1638.6</v>
      </c>
      <c r="C7103" s="12"/>
      <c r="D7103" s="12"/>
      <c r="E7103" s="12"/>
      <c r="F7103" s="12"/>
      <c r="G7103" s="12"/>
      <c r="H7103" s="12"/>
      <c r="I7103" s="12"/>
      <c r="J7103" s="12"/>
      <c r="K7103" s="12"/>
      <c r="L7103" s="12"/>
      <c r="M7103" s="12"/>
      <c r="N7103" s="12"/>
      <c r="O7103" s="12"/>
    </row>
    <row r="7104" spans="1:15" ht="15">
      <c r="A7104" s="14">
        <v>32582</v>
      </c>
      <c r="B7104" s="15">
        <v>1632.62</v>
      </c>
      <c r="C7104" s="12"/>
      <c r="D7104" s="12"/>
      <c r="E7104" s="12"/>
      <c r="F7104" s="12"/>
      <c r="G7104" s="12"/>
      <c r="H7104" s="12"/>
      <c r="I7104" s="12"/>
      <c r="J7104" s="12"/>
      <c r="K7104" s="12"/>
      <c r="L7104" s="12"/>
      <c r="M7104" s="12"/>
      <c r="N7104" s="12"/>
      <c r="O7104" s="12"/>
    </row>
    <row r="7105" spans="1:15" ht="15">
      <c r="A7105" s="14">
        <v>32581</v>
      </c>
      <c r="B7105" s="15">
        <v>1619</v>
      </c>
      <c r="C7105" s="12"/>
      <c r="D7105" s="12"/>
      <c r="E7105" s="12"/>
      <c r="F7105" s="12"/>
      <c r="G7105" s="12"/>
      <c r="H7105" s="12"/>
      <c r="I7105" s="12"/>
      <c r="J7105" s="12"/>
      <c r="K7105" s="12"/>
      <c r="L7105" s="12"/>
      <c r="M7105" s="12"/>
      <c r="N7105" s="12"/>
      <c r="O7105" s="12"/>
    </row>
    <row r="7106" spans="1:15" ht="15">
      <c r="A7106" s="14">
        <v>32580</v>
      </c>
      <c r="B7106" s="15">
        <v>1604.85</v>
      </c>
      <c r="C7106" s="12"/>
      <c r="D7106" s="12"/>
      <c r="E7106" s="12"/>
      <c r="F7106" s="12"/>
      <c r="G7106" s="12"/>
      <c r="H7106" s="12"/>
      <c r="I7106" s="12"/>
      <c r="J7106" s="12"/>
      <c r="K7106" s="12"/>
      <c r="L7106" s="12"/>
      <c r="M7106" s="12"/>
      <c r="N7106" s="12"/>
      <c r="O7106" s="12"/>
    </row>
    <row r="7107" spans="1:15" ht="15">
      <c r="A7107" s="14">
        <v>32577</v>
      </c>
      <c r="B7107" s="15">
        <v>1602.38</v>
      </c>
      <c r="C7107" s="12"/>
      <c r="D7107" s="12"/>
      <c r="E7107" s="12"/>
      <c r="F7107" s="12"/>
      <c r="G7107" s="12"/>
      <c r="H7107" s="12"/>
      <c r="I7107" s="12"/>
      <c r="J7107" s="12"/>
      <c r="K7107" s="12"/>
      <c r="L7107" s="12"/>
      <c r="M7107" s="12"/>
      <c r="N7107" s="12"/>
      <c r="O7107" s="12"/>
    </row>
    <row r="7108" spans="1:15" ht="15">
      <c r="A7108" s="14">
        <v>32576</v>
      </c>
      <c r="B7108" s="15">
        <v>1612.13</v>
      </c>
      <c r="C7108" s="12"/>
      <c r="D7108" s="12"/>
      <c r="E7108" s="12"/>
      <c r="F7108" s="12"/>
      <c r="G7108" s="12"/>
      <c r="H7108" s="12"/>
      <c r="I7108" s="12"/>
      <c r="J7108" s="12"/>
      <c r="K7108" s="12"/>
      <c r="L7108" s="12"/>
      <c r="M7108" s="12"/>
      <c r="N7108" s="12"/>
      <c r="O7108" s="12"/>
    </row>
    <row r="7109" spans="1:15" ht="15">
      <c r="A7109" s="14">
        <v>32575</v>
      </c>
      <c r="B7109" s="15">
        <v>1607.37</v>
      </c>
      <c r="C7109" s="12"/>
      <c r="D7109" s="12"/>
      <c r="E7109" s="12"/>
      <c r="F7109" s="12"/>
      <c r="G7109" s="12"/>
      <c r="H7109" s="12"/>
      <c r="I7109" s="12"/>
      <c r="J7109" s="12"/>
      <c r="K7109" s="12"/>
      <c r="L7109" s="12"/>
      <c r="M7109" s="12"/>
      <c r="N7109" s="12"/>
      <c r="O7109" s="12"/>
    </row>
    <row r="7110" spans="1:15" ht="15">
      <c r="A7110" s="14">
        <v>32574</v>
      </c>
      <c r="B7110" s="15">
        <v>1617.04</v>
      </c>
      <c r="C7110" s="12"/>
      <c r="D7110" s="12"/>
      <c r="E7110" s="12"/>
      <c r="F7110" s="12"/>
      <c r="G7110" s="12"/>
      <c r="H7110" s="12"/>
      <c r="I7110" s="12"/>
      <c r="J7110" s="12"/>
      <c r="K7110" s="12"/>
      <c r="L7110" s="12"/>
      <c r="M7110" s="12"/>
      <c r="N7110" s="12"/>
      <c r="O7110" s="12"/>
    </row>
    <row r="7111" spans="1:15" ht="15">
      <c r="A7111" s="14">
        <v>32573</v>
      </c>
      <c r="B7111" s="15">
        <v>1627.02</v>
      </c>
      <c r="C7111" s="12"/>
      <c r="D7111" s="12"/>
      <c r="E7111" s="12"/>
      <c r="F7111" s="12"/>
      <c r="G7111" s="12"/>
      <c r="H7111" s="12"/>
      <c r="I7111" s="12"/>
      <c r="J7111" s="12"/>
      <c r="K7111" s="12"/>
      <c r="L7111" s="12"/>
      <c r="M7111" s="12"/>
      <c r="N7111" s="12"/>
      <c r="O7111" s="12"/>
    </row>
    <row r="7112" spans="1:15" ht="15">
      <c r="A7112" s="14">
        <v>32570</v>
      </c>
      <c r="B7112" s="15">
        <v>1608.15</v>
      </c>
      <c r="C7112" s="12"/>
      <c r="D7112" s="12"/>
      <c r="E7112" s="12"/>
      <c r="F7112" s="12"/>
      <c r="G7112" s="12"/>
      <c r="H7112" s="12"/>
      <c r="I7112" s="12"/>
      <c r="J7112" s="12"/>
      <c r="K7112" s="12"/>
      <c r="L7112" s="12"/>
      <c r="M7112" s="12"/>
      <c r="N7112" s="12"/>
      <c r="O7112" s="12"/>
    </row>
    <row r="7113" spans="1:15" ht="15">
      <c r="A7113" s="14">
        <v>32569</v>
      </c>
      <c r="B7113" s="15">
        <v>1583.01</v>
      </c>
      <c r="C7113" s="12"/>
      <c r="D7113" s="12"/>
      <c r="E7113" s="12"/>
      <c r="F7113" s="12"/>
      <c r="G7113" s="12"/>
      <c r="H7113" s="12"/>
      <c r="I7113" s="12"/>
      <c r="J7113" s="12"/>
      <c r="K7113" s="12"/>
      <c r="L7113" s="12"/>
      <c r="M7113" s="12"/>
      <c r="N7113" s="12"/>
      <c r="O7113" s="12"/>
    </row>
    <row r="7114" spans="1:15" ht="15">
      <c r="A7114" s="14">
        <v>32568</v>
      </c>
      <c r="B7114" s="15">
        <v>1574.67</v>
      </c>
      <c r="C7114" s="12"/>
      <c r="D7114" s="12"/>
      <c r="E7114" s="12"/>
      <c r="F7114" s="12"/>
      <c r="G7114" s="12"/>
      <c r="H7114" s="12"/>
      <c r="I7114" s="12"/>
      <c r="J7114" s="12"/>
      <c r="K7114" s="12"/>
      <c r="L7114" s="12"/>
      <c r="M7114" s="12"/>
      <c r="N7114" s="12"/>
      <c r="O7114" s="12"/>
    </row>
    <row r="7115" spans="1:15" ht="15">
      <c r="A7115" s="14">
        <v>32567</v>
      </c>
      <c r="B7115" s="15">
        <v>1580.07</v>
      </c>
      <c r="C7115" s="12"/>
      <c r="D7115" s="12"/>
      <c r="E7115" s="12"/>
      <c r="F7115" s="12"/>
      <c r="G7115" s="12"/>
      <c r="H7115" s="12"/>
      <c r="I7115" s="12"/>
      <c r="J7115" s="12"/>
      <c r="K7115" s="12"/>
      <c r="L7115" s="12"/>
      <c r="M7115" s="12"/>
      <c r="N7115" s="12"/>
      <c r="O7115" s="12"/>
    </row>
    <row r="7116" spans="1:15" ht="15">
      <c r="A7116" s="14">
        <v>32566</v>
      </c>
      <c r="B7116" s="15">
        <v>1541.01</v>
      </c>
      <c r="C7116" s="12"/>
      <c r="D7116" s="12"/>
      <c r="E7116" s="12"/>
      <c r="F7116" s="12"/>
      <c r="G7116" s="12"/>
      <c r="H7116" s="12"/>
      <c r="I7116" s="12"/>
      <c r="J7116" s="12"/>
      <c r="K7116" s="12"/>
      <c r="L7116" s="12"/>
      <c r="M7116" s="12"/>
      <c r="N7116" s="12"/>
      <c r="O7116" s="12"/>
    </row>
    <row r="7117" spans="1:15" ht="15">
      <c r="A7117" s="14">
        <v>32563</v>
      </c>
      <c r="B7117" s="15">
        <v>1574.17</v>
      </c>
      <c r="C7117" s="12"/>
      <c r="D7117" s="12"/>
      <c r="E7117" s="12"/>
      <c r="F7117" s="12"/>
      <c r="G7117" s="12"/>
      <c r="H7117" s="12"/>
      <c r="I7117" s="12"/>
      <c r="J7117" s="12"/>
      <c r="K7117" s="12"/>
      <c r="L7117" s="12"/>
      <c r="M7117" s="12"/>
      <c r="N7117" s="12"/>
      <c r="O7117" s="12"/>
    </row>
    <row r="7118" spans="1:15" ht="15">
      <c r="A7118" s="14">
        <v>32562</v>
      </c>
      <c r="B7118" s="15">
        <v>1581.62</v>
      </c>
      <c r="C7118" s="12"/>
      <c r="D7118" s="12"/>
      <c r="E7118" s="12"/>
      <c r="F7118" s="12"/>
      <c r="G7118" s="12"/>
      <c r="H7118" s="12"/>
      <c r="I7118" s="12"/>
      <c r="J7118" s="12"/>
      <c r="K7118" s="12"/>
      <c r="L7118" s="12"/>
      <c r="M7118" s="12"/>
      <c r="N7118" s="12"/>
      <c r="O7118" s="12"/>
    </row>
    <row r="7119" spans="1:15" ht="15">
      <c r="A7119" s="14">
        <v>32561</v>
      </c>
      <c r="B7119" s="15">
        <v>1624.95</v>
      </c>
      <c r="C7119" s="12"/>
      <c r="D7119" s="12"/>
      <c r="E7119" s="12"/>
      <c r="F7119" s="12"/>
      <c r="G7119" s="12"/>
      <c r="H7119" s="12"/>
      <c r="I7119" s="12"/>
      <c r="J7119" s="12"/>
      <c r="K7119" s="12"/>
      <c r="L7119" s="12"/>
      <c r="M7119" s="12"/>
      <c r="N7119" s="12"/>
      <c r="O7119" s="12"/>
    </row>
    <row r="7120" spans="1:15" ht="15">
      <c r="A7120" s="14">
        <v>32560</v>
      </c>
      <c r="B7120" s="15">
        <v>1645.5</v>
      </c>
      <c r="C7120" s="12"/>
      <c r="D7120" s="12"/>
      <c r="E7120" s="12"/>
      <c r="F7120" s="12"/>
      <c r="G7120" s="12"/>
      <c r="H7120" s="12"/>
      <c r="I7120" s="12"/>
      <c r="J7120" s="12"/>
      <c r="K7120" s="12"/>
      <c r="L7120" s="12"/>
      <c r="M7120" s="12"/>
      <c r="N7120" s="12"/>
      <c r="O7120" s="12"/>
    </row>
    <row r="7121" spans="1:15" ht="15">
      <c r="A7121" s="14">
        <v>32559</v>
      </c>
      <c r="B7121" s="15">
        <v>1632.82</v>
      </c>
      <c r="C7121" s="12"/>
      <c r="D7121" s="12"/>
      <c r="E7121" s="12"/>
      <c r="F7121" s="12"/>
      <c r="G7121" s="12"/>
      <c r="H7121" s="12"/>
      <c r="I7121" s="12"/>
      <c r="J7121" s="12"/>
      <c r="K7121" s="12"/>
      <c r="L7121" s="12"/>
      <c r="M7121" s="12"/>
      <c r="N7121" s="12"/>
      <c r="O7121" s="12"/>
    </row>
    <row r="7122" spans="1:15" ht="15">
      <c r="A7122" s="14">
        <v>32556</v>
      </c>
      <c r="B7122" s="15">
        <v>1612.73</v>
      </c>
      <c r="C7122" s="12"/>
      <c r="D7122" s="12"/>
      <c r="E7122" s="12"/>
      <c r="F7122" s="12"/>
      <c r="G7122" s="12"/>
      <c r="H7122" s="12"/>
      <c r="I7122" s="12"/>
      <c r="J7122" s="12"/>
      <c r="K7122" s="12"/>
      <c r="L7122" s="12"/>
      <c r="M7122" s="12"/>
      <c r="N7122" s="12"/>
      <c r="O7122" s="12"/>
    </row>
    <row r="7123" spans="1:15" ht="15">
      <c r="A7123" s="14">
        <v>32555</v>
      </c>
      <c r="B7123" s="15">
        <v>1627.22</v>
      </c>
      <c r="C7123" s="12"/>
      <c r="D7123" s="12"/>
      <c r="E7123" s="12"/>
      <c r="F7123" s="12"/>
      <c r="G7123" s="12"/>
      <c r="H7123" s="12"/>
      <c r="I7123" s="12"/>
      <c r="J7123" s="12"/>
      <c r="K7123" s="12"/>
      <c r="L7123" s="12"/>
      <c r="M7123" s="12"/>
      <c r="N7123" s="12"/>
      <c r="O7123" s="12"/>
    </row>
    <row r="7124" spans="1:15" ht="15">
      <c r="A7124" s="14">
        <v>32554</v>
      </c>
      <c r="B7124" s="15">
        <v>1615.32</v>
      </c>
      <c r="C7124" s="12"/>
      <c r="D7124" s="12"/>
      <c r="E7124" s="12"/>
      <c r="F7124" s="12"/>
      <c r="G7124" s="12"/>
      <c r="H7124" s="12"/>
      <c r="I7124" s="12"/>
      <c r="J7124" s="12"/>
      <c r="K7124" s="12"/>
      <c r="L7124" s="12"/>
      <c r="M7124" s="12"/>
      <c r="N7124" s="12"/>
      <c r="O7124" s="12"/>
    </row>
    <row r="7125" spans="1:15" ht="15">
      <c r="A7125" s="14">
        <v>32553</v>
      </c>
      <c r="B7125" s="15">
        <v>1644.15</v>
      </c>
      <c r="C7125" s="12"/>
      <c r="D7125" s="12"/>
      <c r="E7125" s="12"/>
      <c r="F7125" s="12"/>
      <c r="G7125" s="12"/>
      <c r="H7125" s="12"/>
      <c r="I7125" s="12"/>
      <c r="J7125" s="12"/>
      <c r="K7125" s="12"/>
      <c r="L7125" s="12"/>
      <c r="M7125" s="12"/>
      <c r="N7125" s="12"/>
      <c r="O7125" s="12"/>
    </row>
    <row r="7126" spans="1:15" ht="15">
      <c r="A7126" s="14">
        <v>32552</v>
      </c>
      <c r="B7126" s="15">
        <v>1650.94</v>
      </c>
      <c r="C7126" s="12"/>
      <c r="D7126" s="12"/>
      <c r="E7126" s="12"/>
      <c r="F7126" s="12"/>
      <c r="G7126" s="12"/>
      <c r="H7126" s="12"/>
      <c r="I7126" s="12"/>
      <c r="J7126" s="12"/>
      <c r="K7126" s="12"/>
      <c r="L7126" s="12"/>
      <c r="M7126" s="12"/>
      <c r="N7126" s="12"/>
      <c r="O7126" s="12"/>
    </row>
    <row r="7127" spans="1:15" ht="15">
      <c r="A7127" s="14">
        <v>32549</v>
      </c>
      <c r="B7127" s="15">
        <v>1690.15</v>
      </c>
      <c r="C7127" s="12"/>
      <c r="D7127" s="12"/>
      <c r="E7127" s="12"/>
      <c r="F7127" s="12"/>
      <c r="G7127" s="12"/>
      <c r="H7127" s="12"/>
      <c r="I7127" s="12"/>
      <c r="J7127" s="12"/>
      <c r="K7127" s="12"/>
      <c r="L7127" s="12"/>
      <c r="M7127" s="12"/>
      <c r="N7127" s="12"/>
      <c r="O7127" s="12"/>
    </row>
    <row r="7128" spans="1:15" ht="15">
      <c r="A7128" s="14">
        <v>32548</v>
      </c>
      <c r="B7128" s="15">
        <v>1693.8</v>
      </c>
      <c r="C7128" s="12"/>
      <c r="D7128" s="12"/>
      <c r="E7128" s="12"/>
      <c r="F7128" s="12"/>
      <c r="G7128" s="12"/>
      <c r="H7128" s="12"/>
      <c r="I7128" s="12"/>
      <c r="J7128" s="12"/>
      <c r="K7128" s="12"/>
      <c r="L7128" s="12"/>
      <c r="M7128" s="12"/>
      <c r="N7128" s="12"/>
      <c r="O7128" s="12"/>
    </row>
    <row r="7129" spans="1:15" ht="15">
      <c r="A7129" s="14">
        <v>32547</v>
      </c>
      <c r="B7129" s="15">
        <v>1702.09</v>
      </c>
      <c r="C7129" s="12"/>
      <c r="D7129" s="12"/>
      <c r="E7129" s="12"/>
      <c r="F7129" s="12"/>
      <c r="G7129" s="12"/>
      <c r="H7129" s="12"/>
      <c r="I7129" s="12"/>
      <c r="J7129" s="12"/>
      <c r="K7129" s="12"/>
      <c r="L7129" s="12"/>
      <c r="M7129" s="12"/>
      <c r="N7129" s="12"/>
      <c r="O7129" s="12"/>
    </row>
    <row r="7130" spans="1:15" ht="15">
      <c r="A7130" s="14">
        <v>32546</v>
      </c>
      <c r="B7130" s="15">
        <v>1677.14</v>
      </c>
      <c r="C7130" s="12"/>
      <c r="D7130" s="12"/>
      <c r="E7130" s="12"/>
      <c r="F7130" s="12"/>
      <c r="G7130" s="12"/>
      <c r="H7130" s="12"/>
      <c r="I7130" s="12"/>
      <c r="J7130" s="12"/>
      <c r="K7130" s="12"/>
      <c r="L7130" s="12"/>
      <c r="M7130" s="12"/>
      <c r="N7130" s="12"/>
      <c r="O7130" s="12"/>
    </row>
    <row r="7131" spans="1:15" ht="15">
      <c r="A7131" s="14">
        <v>32545</v>
      </c>
      <c r="B7131" s="15">
        <v>1672.12</v>
      </c>
      <c r="C7131" s="12"/>
      <c r="D7131" s="12"/>
      <c r="E7131" s="12"/>
      <c r="F7131" s="12"/>
      <c r="G7131" s="12"/>
      <c r="H7131" s="12"/>
      <c r="I7131" s="12"/>
      <c r="J7131" s="12"/>
      <c r="K7131" s="12"/>
      <c r="L7131" s="12"/>
      <c r="M7131" s="12"/>
      <c r="N7131" s="12"/>
      <c r="O7131" s="12"/>
    </row>
    <row r="7132" spans="1:15" ht="15">
      <c r="A7132" s="14">
        <v>32542</v>
      </c>
      <c r="B7132" s="15">
        <v>1693.48</v>
      </c>
      <c r="C7132" s="12"/>
      <c r="D7132" s="12"/>
      <c r="E7132" s="12"/>
      <c r="F7132" s="12"/>
      <c r="G7132" s="12"/>
      <c r="H7132" s="12"/>
      <c r="I7132" s="12"/>
      <c r="J7132" s="12"/>
      <c r="K7132" s="12"/>
      <c r="L7132" s="12"/>
      <c r="M7132" s="12"/>
      <c r="N7132" s="12"/>
      <c r="O7132" s="12"/>
    </row>
    <row r="7133" spans="1:15" ht="15">
      <c r="A7133" s="14">
        <v>32541</v>
      </c>
      <c r="B7133" s="15">
        <v>1683.26</v>
      </c>
      <c r="C7133" s="12"/>
      <c r="D7133" s="12"/>
      <c r="E7133" s="12"/>
      <c r="F7133" s="12"/>
      <c r="G7133" s="12"/>
      <c r="H7133" s="12"/>
      <c r="I7133" s="12"/>
      <c r="J7133" s="12"/>
      <c r="K7133" s="12"/>
      <c r="L7133" s="12"/>
      <c r="M7133" s="12"/>
      <c r="N7133" s="12"/>
      <c r="O7133" s="12"/>
    </row>
    <row r="7134" spans="1:15" ht="15">
      <c r="A7134" s="14">
        <v>32539</v>
      </c>
      <c r="B7134" s="15">
        <v>1654.99</v>
      </c>
      <c r="C7134" s="12"/>
      <c r="D7134" s="12"/>
      <c r="E7134" s="12"/>
      <c r="F7134" s="12"/>
      <c r="G7134" s="12"/>
      <c r="H7134" s="12"/>
      <c r="I7134" s="12"/>
      <c r="J7134" s="12"/>
      <c r="K7134" s="12"/>
      <c r="L7134" s="12"/>
      <c r="M7134" s="12"/>
      <c r="N7134" s="12"/>
      <c r="O7134" s="12"/>
    </row>
    <row r="7135" spans="1:15" ht="15">
      <c r="A7135" s="14">
        <v>32538</v>
      </c>
      <c r="B7135" s="15">
        <v>1665.46</v>
      </c>
      <c r="C7135" s="12"/>
      <c r="D7135" s="12"/>
      <c r="E7135" s="12"/>
      <c r="F7135" s="12"/>
      <c r="G7135" s="12"/>
      <c r="H7135" s="12"/>
      <c r="I7135" s="12"/>
      <c r="J7135" s="12"/>
      <c r="K7135" s="12"/>
      <c r="L7135" s="12"/>
      <c r="M7135" s="12"/>
      <c r="N7135" s="12"/>
      <c r="O7135" s="12"/>
    </row>
    <row r="7136" spans="1:15" ht="15">
      <c r="A7136" s="14">
        <v>32535</v>
      </c>
      <c r="B7136" s="15">
        <v>1677.32</v>
      </c>
      <c r="C7136" s="12"/>
      <c r="D7136" s="12"/>
      <c r="E7136" s="12"/>
      <c r="F7136" s="12"/>
      <c r="G7136" s="12"/>
      <c r="H7136" s="12"/>
      <c r="I7136" s="12"/>
      <c r="J7136" s="12"/>
      <c r="K7136" s="12"/>
      <c r="L7136" s="12"/>
      <c r="M7136" s="12"/>
      <c r="N7136" s="12"/>
      <c r="O7136" s="12"/>
    </row>
    <row r="7137" spans="1:15" ht="15">
      <c r="A7137" s="14">
        <v>32534</v>
      </c>
      <c r="B7137" s="15">
        <v>1667.42</v>
      </c>
      <c r="C7137" s="12"/>
      <c r="D7137" s="12"/>
      <c r="E7137" s="12"/>
      <c r="F7137" s="12"/>
      <c r="G7137" s="12"/>
      <c r="H7137" s="12"/>
      <c r="I7137" s="12"/>
      <c r="J7137" s="12"/>
      <c r="K7137" s="12"/>
      <c r="L7137" s="12"/>
      <c r="M7137" s="12"/>
      <c r="N7137" s="12"/>
      <c r="O7137" s="12"/>
    </row>
    <row r="7138" spans="1:15" ht="15">
      <c r="A7138" s="14">
        <v>32533</v>
      </c>
      <c r="B7138" s="15">
        <v>1679.72</v>
      </c>
      <c r="C7138" s="12"/>
      <c r="D7138" s="12"/>
      <c r="E7138" s="12"/>
      <c r="F7138" s="12"/>
      <c r="G7138" s="12"/>
      <c r="H7138" s="12"/>
      <c r="I7138" s="12"/>
      <c r="J7138" s="12"/>
      <c r="K7138" s="12"/>
      <c r="L7138" s="12"/>
      <c r="M7138" s="12"/>
      <c r="N7138" s="12"/>
      <c r="O7138" s="12"/>
    </row>
    <row r="7139" spans="1:15" ht="15">
      <c r="A7139" s="14">
        <v>32532</v>
      </c>
      <c r="B7139" s="15">
        <v>1644.85</v>
      </c>
      <c r="C7139" s="12"/>
      <c r="D7139" s="12"/>
      <c r="E7139" s="12"/>
      <c r="F7139" s="12"/>
      <c r="G7139" s="12"/>
      <c r="H7139" s="12"/>
      <c r="I7139" s="12"/>
      <c r="J7139" s="12"/>
      <c r="K7139" s="12"/>
      <c r="L7139" s="12"/>
      <c r="M7139" s="12"/>
      <c r="N7139" s="12"/>
      <c r="O7139" s="12"/>
    </row>
    <row r="7140" spans="1:15" ht="15">
      <c r="A7140" s="14">
        <v>32531</v>
      </c>
      <c r="B7140" s="15">
        <v>1631.05</v>
      </c>
      <c r="C7140" s="12"/>
      <c r="D7140" s="12"/>
      <c r="E7140" s="12"/>
      <c r="F7140" s="12"/>
      <c r="G7140" s="12"/>
      <c r="H7140" s="12"/>
      <c r="I7140" s="12"/>
      <c r="J7140" s="12"/>
      <c r="K7140" s="12"/>
      <c r="L7140" s="12"/>
      <c r="M7140" s="12"/>
      <c r="N7140" s="12"/>
      <c r="O7140" s="12"/>
    </row>
    <row r="7141" spans="1:15" ht="15">
      <c r="A7141" s="14">
        <v>32528</v>
      </c>
      <c r="B7141" s="15">
        <v>1643.87</v>
      </c>
      <c r="C7141" s="12"/>
      <c r="D7141" s="12"/>
      <c r="E7141" s="12"/>
      <c r="F7141" s="12"/>
      <c r="G7141" s="12"/>
      <c r="H7141" s="12"/>
      <c r="I7141" s="12"/>
      <c r="J7141" s="12"/>
      <c r="K7141" s="12"/>
      <c r="L7141" s="12"/>
      <c r="M7141" s="12"/>
      <c r="N7141" s="12"/>
      <c r="O7141" s="12"/>
    </row>
    <row r="7142" spans="1:15" ht="15">
      <c r="A7142" s="14">
        <v>32527</v>
      </c>
      <c r="B7142" s="15">
        <v>1643.91</v>
      </c>
      <c r="C7142" s="12"/>
      <c r="D7142" s="12"/>
      <c r="E7142" s="12"/>
      <c r="F7142" s="12"/>
      <c r="G7142" s="12"/>
      <c r="H7142" s="12"/>
      <c r="I7142" s="12"/>
      <c r="J7142" s="12"/>
      <c r="K7142" s="12"/>
      <c r="L7142" s="12"/>
      <c r="M7142" s="12"/>
      <c r="N7142" s="12"/>
      <c r="O7142" s="12"/>
    </row>
    <row r="7143" spans="1:15" ht="15">
      <c r="A7143" s="14">
        <v>32526</v>
      </c>
      <c r="B7143" s="15">
        <v>1628.93</v>
      </c>
      <c r="C7143" s="12"/>
      <c r="D7143" s="12"/>
      <c r="E7143" s="12"/>
      <c r="F7143" s="12"/>
      <c r="G7143" s="12"/>
      <c r="H7143" s="12"/>
      <c r="I7143" s="12"/>
      <c r="J7143" s="12"/>
      <c r="K7143" s="12"/>
      <c r="L7143" s="12"/>
      <c r="M7143" s="12"/>
      <c r="N7143" s="12"/>
      <c r="O7143" s="12"/>
    </row>
    <row r="7144" spans="1:15" ht="15">
      <c r="A7144" s="14">
        <v>32525</v>
      </c>
      <c r="B7144" s="15">
        <v>1636.1</v>
      </c>
      <c r="C7144" s="12"/>
      <c r="D7144" s="12"/>
      <c r="E7144" s="12"/>
      <c r="F7144" s="12"/>
      <c r="G7144" s="12"/>
      <c r="H7144" s="12"/>
      <c r="I7144" s="12"/>
      <c r="J7144" s="12"/>
      <c r="K7144" s="12"/>
      <c r="L7144" s="12"/>
      <c r="M7144" s="12"/>
      <c r="N7144" s="12"/>
      <c r="O7144" s="12"/>
    </row>
    <row r="7145" spans="1:15" ht="15">
      <c r="A7145" s="14">
        <v>32524</v>
      </c>
      <c r="B7145" s="15">
        <v>1643.74</v>
      </c>
      <c r="C7145" s="12"/>
      <c r="D7145" s="12"/>
      <c r="E7145" s="12"/>
      <c r="F7145" s="12"/>
      <c r="G7145" s="12"/>
      <c r="H7145" s="12"/>
      <c r="I7145" s="12"/>
      <c r="J7145" s="12"/>
      <c r="K7145" s="12"/>
      <c r="L7145" s="12"/>
      <c r="M7145" s="12"/>
      <c r="N7145" s="12"/>
      <c r="O7145" s="12"/>
    </row>
    <row r="7146" spans="1:15" ht="15">
      <c r="A7146" s="14">
        <v>32521</v>
      </c>
      <c r="B7146" s="15">
        <v>1643.23</v>
      </c>
      <c r="C7146" s="12"/>
      <c r="D7146" s="12"/>
      <c r="E7146" s="12"/>
      <c r="F7146" s="12"/>
      <c r="G7146" s="12"/>
      <c r="H7146" s="12"/>
      <c r="I7146" s="12"/>
      <c r="J7146" s="12"/>
      <c r="K7146" s="12"/>
      <c r="L7146" s="12"/>
      <c r="M7146" s="12"/>
      <c r="N7146" s="12"/>
      <c r="O7146" s="12"/>
    </row>
    <row r="7147" spans="1:15" ht="15">
      <c r="A7147" s="14">
        <v>32520</v>
      </c>
      <c r="B7147" s="15">
        <v>1647.4</v>
      </c>
      <c r="C7147" s="12"/>
      <c r="D7147" s="12"/>
      <c r="E7147" s="12"/>
      <c r="F7147" s="12"/>
      <c r="G7147" s="12"/>
      <c r="H7147" s="12"/>
      <c r="I7147" s="12"/>
      <c r="J7147" s="12"/>
      <c r="K7147" s="12"/>
      <c r="L7147" s="12"/>
      <c r="M7147" s="12"/>
      <c r="N7147" s="12"/>
      <c r="O7147" s="12"/>
    </row>
    <row r="7148" spans="1:15" ht="15">
      <c r="A7148" s="14">
        <v>32519</v>
      </c>
      <c r="B7148" s="15">
        <v>1619.35</v>
      </c>
      <c r="C7148" s="12"/>
      <c r="D7148" s="12"/>
      <c r="E7148" s="12"/>
      <c r="F7148" s="12"/>
      <c r="G7148" s="12"/>
      <c r="H7148" s="12"/>
      <c r="I7148" s="12"/>
      <c r="J7148" s="12"/>
      <c r="K7148" s="12"/>
      <c r="L7148" s="12"/>
      <c r="M7148" s="12"/>
      <c r="N7148" s="12"/>
      <c r="O7148" s="12"/>
    </row>
    <row r="7149" spans="1:15" ht="15">
      <c r="A7149" s="14">
        <v>32518</v>
      </c>
      <c r="B7149" s="15">
        <v>1631.73</v>
      </c>
      <c r="C7149" s="12"/>
      <c r="D7149" s="12"/>
      <c r="E7149" s="12"/>
      <c r="F7149" s="12"/>
      <c r="G7149" s="12"/>
      <c r="H7149" s="12"/>
      <c r="I7149" s="12"/>
      <c r="J7149" s="12"/>
      <c r="K7149" s="12"/>
      <c r="L7149" s="12"/>
      <c r="M7149" s="12"/>
      <c r="N7149" s="12"/>
      <c r="O7149" s="12"/>
    </row>
    <row r="7150" spans="1:15" ht="15">
      <c r="A7150" s="14">
        <v>32517</v>
      </c>
      <c r="B7150" s="15">
        <v>1629.84</v>
      </c>
      <c r="C7150" s="12"/>
      <c r="D7150" s="12"/>
      <c r="E7150" s="12"/>
      <c r="F7150" s="12"/>
      <c r="G7150" s="12"/>
      <c r="H7150" s="12"/>
      <c r="I7150" s="12"/>
      <c r="J7150" s="12"/>
      <c r="K7150" s="12"/>
      <c r="L7150" s="12"/>
      <c r="M7150" s="12"/>
      <c r="N7150" s="12"/>
      <c r="O7150" s="12"/>
    </row>
    <row r="7151" spans="1:15" ht="15">
      <c r="A7151" s="14">
        <v>32514</v>
      </c>
      <c r="B7151" s="15">
        <v>1642.99</v>
      </c>
      <c r="C7151" s="12"/>
      <c r="D7151" s="12"/>
      <c r="E7151" s="12"/>
      <c r="F7151" s="12"/>
      <c r="G7151" s="12"/>
      <c r="H7151" s="12"/>
      <c r="I7151" s="12"/>
      <c r="J7151" s="12"/>
      <c r="K7151" s="12"/>
      <c r="L7151" s="12"/>
      <c r="M7151" s="12"/>
      <c r="N7151" s="12"/>
      <c r="O7151" s="12"/>
    </row>
    <row r="7152" spans="1:15" ht="15">
      <c r="A7152" s="14">
        <v>32513</v>
      </c>
      <c r="B7152" s="15">
        <v>1627.7</v>
      </c>
      <c r="C7152" s="12"/>
      <c r="D7152" s="12"/>
      <c r="E7152" s="12"/>
      <c r="F7152" s="12"/>
      <c r="G7152" s="12"/>
      <c r="H7152" s="12"/>
      <c r="I7152" s="12"/>
      <c r="J7152" s="12"/>
      <c r="K7152" s="12"/>
      <c r="L7152" s="12"/>
      <c r="M7152" s="12"/>
      <c r="N7152" s="12"/>
      <c r="O7152" s="12"/>
    </row>
    <row r="7153" spans="1:15" ht="15">
      <c r="A7153" s="14">
        <v>32512</v>
      </c>
      <c r="B7153" s="15">
        <v>1595.37</v>
      </c>
      <c r="C7153" s="12"/>
      <c r="D7153" s="12"/>
      <c r="E7153" s="12"/>
      <c r="F7153" s="12"/>
      <c r="G7153" s="12"/>
      <c r="H7153" s="12"/>
      <c r="I7153" s="12"/>
      <c r="J7153" s="12"/>
      <c r="K7153" s="12"/>
      <c r="L7153" s="12"/>
      <c r="M7153" s="12"/>
      <c r="N7153" s="12"/>
      <c r="O7153" s="12"/>
    </row>
    <row r="7154" spans="1:15" ht="15">
      <c r="A7154" s="14">
        <v>32511</v>
      </c>
      <c r="B7154" s="15">
        <v>1570.77</v>
      </c>
      <c r="C7154" s="12"/>
      <c r="D7154" s="12"/>
      <c r="E7154" s="12"/>
      <c r="F7154" s="12"/>
      <c r="G7154" s="12"/>
      <c r="H7154" s="12"/>
      <c r="I7154" s="12"/>
      <c r="J7154" s="12"/>
      <c r="K7154" s="12"/>
      <c r="L7154" s="12"/>
      <c r="M7154" s="12"/>
      <c r="N7154" s="12"/>
      <c r="O7154" s="12"/>
    </row>
    <row r="7155" spans="1:15" ht="15">
      <c r="A7155" s="14">
        <v>32507</v>
      </c>
      <c r="B7155" s="15">
        <v>1573.94</v>
      </c>
      <c r="C7155" s="12"/>
      <c r="D7155" s="12"/>
      <c r="E7155" s="12"/>
      <c r="F7155" s="12"/>
      <c r="G7155" s="12"/>
      <c r="H7155" s="12"/>
      <c r="I7155" s="12"/>
      <c r="J7155" s="12"/>
      <c r="K7155" s="12"/>
      <c r="L7155" s="12"/>
      <c r="M7155" s="12"/>
      <c r="N7155" s="12"/>
      <c r="O7155" s="12"/>
    </row>
    <row r="7156" spans="1:15" ht="15">
      <c r="A7156" s="14">
        <v>32506</v>
      </c>
      <c r="B7156" s="15">
        <v>1559.05</v>
      </c>
      <c r="C7156" s="12"/>
      <c r="D7156" s="12"/>
      <c r="E7156" s="12"/>
      <c r="F7156" s="12"/>
      <c r="G7156" s="12"/>
      <c r="H7156" s="12"/>
      <c r="I7156" s="12"/>
      <c r="J7156" s="12"/>
      <c r="K7156" s="12"/>
      <c r="L7156" s="12"/>
      <c r="M7156" s="12"/>
      <c r="N7156" s="12"/>
      <c r="O7156" s="12"/>
    </row>
    <row r="7157" spans="1:15" ht="15">
      <c r="A7157" s="14">
        <v>32505</v>
      </c>
      <c r="B7157" s="15">
        <v>1545.7</v>
      </c>
      <c r="C7157" s="12"/>
      <c r="D7157" s="12"/>
      <c r="E7157" s="12"/>
      <c r="F7157" s="12"/>
      <c r="G7157" s="12"/>
      <c r="H7157" s="12"/>
      <c r="I7157" s="12"/>
      <c r="J7157" s="12"/>
      <c r="K7157" s="12"/>
      <c r="L7157" s="12"/>
      <c r="M7157" s="12"/>
      <c r="N7157" s="12"/>
      <c r="O7157" s="12"/>
    </row>
    <row r="7158" spans="1:15" ht="15">
      <c r="A7158" s="14">
        <v>32504</v>
      </c>
      <c r="B7158" s="15">
        <v>1546.79</v>
      </c>
      <c r="C7158" s="12"/>
      <c r="D7158" s="12"/>
      <c r="E7158" s="12"/>
      <c r="F7158" s="12"/>
      <c r="G7158" s="12"/>
      <c r="H7158" s="12"/>
      <c r="I7158" s="12"/>
      <c r="J7158" s="12"/>
      <c r="K7158" s="12"/>
      <c r="L7158" s="12"/>
      <c r="M7158" s="12"/>
      <c r="N7158" s="12"/>
      <c r="O7158" s="12"/>
    </row>
    <row r="7159" spans="1:15" ht="15">
      <c r="A7159" s="14">
        <v>32500</v>
      </c>
      <c r="B7159" s="15">
        <v>1539.99</v>
      </c>
      <c r="C7159" s="12"/>
      <c r="D7159" s="12"/>
      <c r="E7159" s="12"/>
      <c r="F7159" s="12"/>
      <c r="G7159" s="12"/>
      <c r="H7159" s="12"/>
      <c r="I7159" s="12"/>
      <c r="J7159" s="12"/>
      <c r="K7159" s="12"/>
      <c r="L7159" s="12"/>
      <c r="M7159" s="12"/>
      <c r="N7159" s="12"/>
      <c r="O7159" s="12"/>
    </row>
    <row r="7160" spans="1:15" ht="15">
      <c r="A7160" s="14">
        <v>32499</v>
      </c>
      <c r="B7160" s="15">
        <v>1528.03</v>
      </c>
      <c r="C7160" s="12"/>
      <c r="D7160" s="12"/>
      <c r="E7160" s="12"/>
      <c r="F7160" s="12"/>
      <c r="G7160" s="12"/>
      <c r="H7160" s="12"/>
      <c r="I7160" s="12"/>
      <c r="J7160" s="12"/>
      <c r="K7160" s="12"/>
      <c r="L7160" s="12"/>
      <c r="M7160" s="12"/>
      <c r="N7160" s="12"/>
      <c r="O7160" s="12"/>
    </row>
    <row r="7161" spans="1:15" ht="15">
      <c r="A7161" s="14">
        <v>32498</v>
      </c>
      <c r="B7161" s="15">
        <v>1505.32</v>
      </c>
      <c r="C7161" s="12"/>
      <c r="D7161" s="12"/>
      <c r="E7161" s="12"/>
      <c r="F7161" s="12"/>
      <c r="G7161" s="12"/>
      <c r="H7161" s="12"/>
      <c r="I7161" s="12"/>
      <c r="J7161" s="12"/>
      <c r="K7161" s="12"/>
      <c r="L7161" s="12"/>
      <c r="M7161" s="12"/>
      <c r="N7161" s="12"/>
      <c r="O7161" s="12"/>
    </row>
    <row r="7162" spans="1:15" ht="15">
      <c r="A7162" s="14">
        <v>32497</v>
      </c>
      <c r="B7162" s="15">
        <v>1498.71</v>
      </c>
      <c r="C7162" s="12"/>
      <c r="D7162" s="12"/>
      <c r="E7162" s="12"/>
      <c r="F7162" s="12"/>
      <c r="G7162" s="12"/>
      <c r="H7162" s="12"/>
      <c r="I7162" s="12"/>
      <c r="J7162" s="12"/>
      <c r="K7162" s="12"/>
      <c r="L7162" s="12"/>
      <c r="M7162" s="12"/>
      <c r="N7162" s="12"/>
      <c r="O7162" s="12"/>
    </row>
    <row r="7163" spans="1:15" ht="15">
      <c r="A7163" s="14">
        <v>32496</v>
      </c>
      <c r="B7163" s="15">
        <v>1479.17</v>
      </c>
      <c r="C7163" s="12"/>
      <c r="D7163" s="12"/>
      <c r="E7163" s="12"/>
      <c r="F7163" s="12"/>
      <c r="G7163" s="12"/>
      <c r="H7163" s="12"/>
      <c r="I7163" s="12"/>
      <c r="J7163" s="12"/>
      <c r="K7163" s="12"/>
      <c r="L7163" s="12"/>
      <c r="M7163" s="12"/>
      <c r="N7163" s="12"/>
      <c r="O7163" s="12"/>
    </row>
    <row r="7164" spans="1:15" ht="15">
      <c r="A7164" s="14">
        <v>32493</v>
      </c>
      <c r="B7164" s="15">
        <v>1476.63</v>
      </c>
      <c r="C7164" s="12"/>
      <c r="D7164" s="12"/>
      <c r="E7164" s="12"/>
      <c r="F7164" s="12"/>
      <c r="G7164" s="12"/>
      <c r="H7164" s="12"/>
      <c r="I7164" s="12"/>
      <c r="J7164" s="12"/>
      <c r="K7164" s="12"/>
      <c r="L7164" s="12"/>
      <c r="M7164" s="12"/>
      <c r="N7164" s="12"/>
      <c r="O7164" s="12"/>
    </row>
    <row r="7165" spans="1:15" ht="15">
      <c r="A7165" s="14">
        <v>32492</v>
      </c>
      <c r="B7165" s="15">
        <v>1472.21</v>
      </c>
      <c r="C7165" s="12"/>
      <c r="D7165" s="12"/>
      <c r="E7165" s="12"/>
      <c r="F7165" s="12"/>
      <c r="G7165" s="12"/>
      <c r="H7165" s="12"/>
      <c r="I7165" s="12"/>
      <c r="J7165" s="12"/>
      <c r="K7165" s="12"/>
      <c r="L7165" s="12"/>
      <c r="M7165" s="12"/>
      <c r="N7165" s="12"/>
      <c r="O7165" s="12"/>
    </row>
    <row r="7166" spans="1:15" ht="15">
      <c r="A7166" s="14">
        <v>32491</v>
      </c>
      <c r="B7166" s="15">
        <v>1484.75</v>
      </c>
      <c r="C7166" s="12"/>
      <c r="D7166" s="12"/>
      <c r="E7166" s="12"/>
      <c r="F7166" s="12"/>
      <c r="G7166" s="12"/>
      <c r="H7166" s="12"/>
      <c r="I7166" s="12"/>
      <c r="J7166" s="12"/>
      <c r="K7166" s="12"/>
      <c r="L7166" s="12"/>
      <c r="M7166" s="12"/>
      <c r="N7166" s="12"/>
      <c r="O7166" s="12"/>
    </row>
    <row r="7167" spans="1:15" ht="15">
      <c r="A7167" s="14">
        <v>32490</v>
      </c>
      <c r="B7167" s="15">
        <v>1486.92</v>
      </c>
      <c r="C7167" s="12"/>
      <c r="D7167" s="12"/>
      <c r="E7167" s="12"/>
      <c r="F7167" s="12"/>
      <c r="G7167" s="12"/>
      <c r="H7167" s="12"/>
      <c r="I7167" s="12"/>
      <c r="J7167" s="12"/>
      <c r="K7167" s="12"/>
      <c r="L7167" s="12"/>
      <c r="M7167" s="12"/>
      <c r="N7167" s="12"/>
      <c r="O7167" s="12"/>
    </row>
    <row r="7168" spans="1:15" ht="15">
      <c r="A7168" s="14">
        <v>32489</v>
      </c>
      <c r="B7168" s="15">
        <v>1497.81</v>
      </c>
      <c r="C7168" s="12"/>
      <c r="D7168" s="12"/>
      <c r="E7168" s="12"/>
      <c r="F7168" s="12"/>
      <c r="G7168" s="12"/>
      <c r="H7168" s="12"/>
      <c r="I7168" s="12"/>
      <c r="J7168" s="12"/>
      <c r="K7168" s="12"/>
      <c r="L7168" s="12"/>
      <c r="M7168" s="12"/>
      <c r="N7168" s="12"/>
      <c r="O7168" s="12"/>
    </row>
    <row r="7169" spans="1:15" ht="15">
      <c r="A7169" s="14">
        <v>32486</v>
      </c>
      <c r="B7169" s="15">
        <v>1497.19</v>
      </c>
      <c r="C7169" s="12"/>
      <c r="D7169" s="12"/>
      <c r="E7169" s="12"/>
      <c r="F7169" s="12"/>
      <c r="G7169" s="12"/>
      <c r="H7169" s="12"/>
      <c r="I7169" s="12"/>
      <c r="J7169" s="12"/>
      <c r="K7169" s="12"/>
      <c r="L7169" s="12"/>
      <c r="M7169" s="12"/>
      <c r="N7169" s="12"/>
      <c r="O7169" s="12"/>
    </row>
    <row r="7170" spans="1:15" ht="15">
      <c r="A7170" s="14">
        <v>32485</v>
      </c>
      <c r="B7170" s="15">
        <v>1480.17</v>
      </c>
      <c r="C7170" s="12"/>
      <c r="D7170" s="12"/>
      <c r="E7170" s="12"/>
      <c r="F7170" s="12"/>
      <c r="G7170" s="12"/>
      <c r="H7170" s="12"/>
      <c r="I7170" s="12"/>
      <c r="J7170" s="12"/>
      <c r="K7170" s="12"/>
      <c r="L7170" s="12"/>
      <c r="M7170" s="12"/>
      <c r="N7170" s="12"/>
      <c r="O7170" s="12"/>
    </row>
    <row r="7171" spans="1:15" ht="15">
      <c r="A7171" s="14">
        <v>32484</v>
      </c>
      <c r="B7171" s="15">
        <v>1477.12</v>
      </c>
      <c r="C7171" s="12"/>
      <c r="D7171" s="12"/>
      <c r="E7171" s="12"/>
      <c r="F7171" s="12"/>
      <c r="G7171" s="12"/>
      <c r="H7171" s="12"/>
      <c r="I7171" s="12"/>
      <c r="J7171" s="12"/>
      <c r="K7171" s="12"/>
      <c r="L7171" s="12"/>
      <c r="M7171" s="12"/>
      <c r="N7171" s="12"/>
      <c r="O7171" s="12"/>
    </row>
    <row r="7172" spans="1:15" ht="15">
      <c r="A7172" s="14">
        <v>32483</v>
      </c>
      <c r="B7172" s="15">
        <v>1468.93</v>
      </c>
      <c r="C7172" s="12"/>
      <c r="D7172" s="12"/>
      <c r="E7172" s="12"/>
      <c r="F7172" s="12"/>
      <c r="G7172" s="12"/>
      <c r="H7172" s="12"/>
      <c r="I7172" s="12"/>
      <c r="J7172" s="12"/>
      <c r="K7172" s="12"/>
      <c r="L7172" s="12"/>
      <c r="M7172" s="12"/>
      <c r="N7172" s="12"/>
      <c r="O7172" s="12"/>
    </row>
    <row r="7173" spans="1:15" ht="15">
      <c r="A7173" s="14">
        <v>32482</v>
      </c>
      <c r="B7173" s="15">
        <v>1463.89</v>
      </c>
      <c r="C7173" s="12"/>
      <c r="D7173" s="12"/>
      <c r="E7173" s="12"/>
      <c r="F7173" s="12"/>
      <c r="G7173" s="12"/>
      <c r="H7173" s="12"/>
      <c r="I7173" s="12"/>
      <c r="J7173" s="12"/>
      <c r="K7173" s="12"/>
      <c r="L7173" s="12"/>
      <c r="M7173" s="12"/>
      <c r="N7173" s="12"/>
      <c r="O7173" s="12"/>
    </row>
    <row r="7174" spans="1:15" ht="15">
      <c r="A7174" s="14">
        <v>32479</v>
      </c>
      <c r="B7174" s="15">
        <v>1468.25</v>
      </c>
      <c r="C7174" s="12"/>
      <c r="D7174" s="12"/>
      <c r="E7174" s="12"/>
      <c r="F7174" s="12"/>
      <c r="G7174" s="12"/>
      <c r="H7174" s="12"/>
      <c r="I7174" s="12"/>
      <c r="J7174" s="12"/>
      <c r="K7174" s="12"/>
      <c r="L7174" s="12"/>
      <c r="M7174" s="12"/>
      <c r="N7174" s="12"/>
      <c r="O7174" s="12"/>
    </row>
    <row r="7175" spans="1:15" ht="15">
      <c r="A7175" s="14">
        <v>32478</v>
      </c>
      <c r="B7175" s="15">
        <v>1474.71</v>
      </c>
      <c r="C7175" s="12"/>
      <c r="D7175" s="12"/>
      <c r="E7175" s="12"/>
      <c r="F7175" s="12"/>
      <c r="G7175" s="12"/>
      <c r="H7175" s="12"/>
      <c r="I7175" s="12"/>
      <c r="J7175" s="12"/>
      <c r="K7175" s="12"/>
      <c r="L7175" s="12"/>
      <c r="M7175" s="12"/>
      <c r="N7175" s="12"/>
      <c r="O7175" s="12"/>
    </row>
    <row r="7176" spans="1:15" ht="15">
      <c r="A7176" s="14">
        <v>32477</v>
      </c>
      <c r="B7176" s="15">
        <v>1478.2</v>
      </c>
      <c r="C7176" s="12"/>
      <c r="D7176" s="12"/>
      <c r="E7176" s="12"/>
      <c r="F7176" s="12"/>
      <c r="G7176" s="12"/>
      <c r="H7176" s="12"/>
      <c r="I7176" s="12"/>
      <c r="J7176" s="12"/>
      <c r="K7176" s="12"/>
      <c r="L7176" s="12"/>
      <c r="M7176" s="12"/>
      <c r="N7176" s="12"/>
      <c r="O7176" s="12"/>
    </row>
    <row r="7177" spans="1:15" ht="15">
      <c r="A7177" s="14">
        <v>32476</v>
      </c>
      <c r="B7177" s="15">
        <v>1464.82</v>
      </c>
      <c r="C7177" s="12"/>
      <c r="D7177" s="12"/>
      <c r="E7177" s="12"/>
      <c r="F7177" s="12"/>
      <c r="G7177" s="12"/>
      <c r="H7177" s="12"/>
      <c r="I7177" s="12"/>
      <c r="J7177" s="12"/>
      <c r="K7177" s="12"/>
      <c r="L7177" s="12"/>
      <c r="M7177" s="12"/>
      <c r="N7177" s="12"/>
      <c r="O7177" s="12"/>
    </row>
    <row r="7178" spans="1:15" ht="15">
      <c r="A7178" s="14">
        <v>32475</v>
      </c>
      <c r="B7178" s="15">
        <v>1468.13</v>
      </c>
      <c r="C7178" s="12"/>
      <c r="D7178" s="12"/>
      <c r="E7178" s="12"/>
      <c r="F7178" s="12"/>
      <c r="G7178" s="12"/>
      <c r="H7178" s="12"/>
      <c r="I7178" s="12"/>
      <c r="J7178" s="12"/>
      <c r="K7178" s="12"/>
      <c r="L7178" s="12"/>
      <c r="M7178" s="12"/>
      <c r="N7178" s="12"/>
      <c r="O7178" s="12"/>
    </row>
    <row r="7179" spans="1:15" ht="15">
      <c r="A7179" s="14">
        <v>32472</v>
      </c>
      <c r="B7179" s="15">
        <v>1472.96</v>
      </c>
      <c r="C7179" s="12"/>
      <c r="D7179" s="12"/>
      <c r="E7179" s="12"/>
      <c r="F7179" s="12"/>
      <c r="G7179" s="12"/>
      <c r="H7179" s="12"/>
      <c r="I7179" s="12"/>
      <c r="J7179" s="12"/>
      <c r="K7179" s="12"/>
      <c r="L7179" s="12"/>
      <c r="M7179" s="12"/>
      <c r="N7179" s="12"/>
      <c r="O7179" s="12"/>
    </row>
    <row r="7180" spans="1:15" ht="15">
      <c r="A7180" s="14">
        <v>32471</v>
      </c>
      <c r="B7180" s="15">
        <v>1479.43</v>
      </c>
      <c r="C7180" s="12"/>
      <c r="D7180" s="12"/>
      <c r="E7180" s="12"/>
      <c r="F7180" s="12"/>
      <c r="G7180" s="12"/>
      <c r="H7180" s="12"/>
      <c r="I7180" s="12"/>
      <c r="J7180" s="12"/>
      <c r="K7180" s="12"/>
      <c r="L7180" s="12"/>
      <c r="M7180" s="12"/>
      <c r="N7180" s="12"/>
      <c r="O7180" s="12"/>
    </row>
    <row r="7181" spans="1:15" ht="15">
      <c r="A7181" s="14">
        <v>32470</v>
      </c>
      <c r="B7181" s="15">
        <v>1471.02</v>
      </c>
      <c r="C7181" s="12"/>
      <c r="D7181" s="12"/>
      <c r="E7181" s="12"/>
      <c r="F7181" s="12"/>
      <c r="G7181" s="12"/>
      <c r="H7181" s="12"/>
      <c r="I7181" s="12"/>
      <c r="J7181" s="12"/>
      <c r="K7181" s="12"/>
      <c r="L7181" s="12"/>
      <c r="M7181" s="12"/>
      <c r="N7181" s="12"/>
      <c r="O7181" s="12"/>
    </row>
    <row r="7182" spans="1:15" ht="15">
      <c r="A7182" s="14">
        <v>32469</v>
      </c>
      <c r="B7182" s="15">
        <v>1455.7</v>
      </c>
      <c r="C7182" s="12"/>
      <c r="D7182" s="12"/>
      <c r="E7182" s="12"/>
      <c r="F7182" s="12"/>
      <c r="G7182" s="12"/>
      <c r="H7182" s="12"/>
      <c r="I7182" s="12"/>
      <c r="J7182" s="12"/>
      <c r="K7182" s="12"/>
      <c r="L7182" s="12"/>
      <c r="M7182" s="12"/>
      <c r="N7182" s="12"/>
      <c r="O7182" s="12"/>
    </row>
    <row r="7183" spans="1:15" ht="15">
      <c r="A7183" s="14">
        <v>32468</v>
      </c>
      <c r="B7183" s="15">
        <v>1458.12</v>
      </c>
      <c r="C7183" s="12"/>
      <c r="D7183" s="12"/>
      <c r="E7183" s="12"/>
      <c r="F7183" s="12"/>
      <c r="G7183" s="12"/>
      <c r="H7183" s="12"/>
      <c r="I7183" s="12"/>
      <c r="J7183" s="12"/>
      <c r="K7183" s="12"/>
      <c r="L7183" s="12"/>
      <c r="M7183" s="12"/>
      <c r="N7183" s="12"/>
      <c r="O7183" s="12"/>
    </row>
    <row r="7184" spans="1:15" ht="15">
      <c r="A7184" s="14">
        <v>32465</v>
      </c>
      <c r="B7184" s="15">
        <v>1472.49</v>
      </c>
      <c r="C7184" s="12"/>
      <c r="D7184" s="12"/>
      <c r="E7184" s="12"/>
      <c r="F7184" s="12"/>
      <c r="G7184" s="12"/>
      <c r="H7184" s="12"/>
      <c r="I7184" s="12"/>
      <c r="J7184" s="12"/>
      <c r="K7184" s="12"/>
      <c r="L7184" s="12"/>
      <c r="M7184" s="12"/>
      <c r="N7184" s="12"/>
      <c r="O7184" s="12"/>
    </row>
    <row r="7185" spans="1:15" ht="15">
      <c r="A7185" s="14">
        <v>32464</v>
      </c>
      <c r="B7185" s="15">
        <v>1472.95</v>
      </c>
      <c r="C7185" s="12"/>
      <c r="D7185" s="12"/>
      <c r="E7185" s="12"/>
      <c r="F7185" s="12"/>
      <c r="G7185" s="12"/>
      <c r="H7185" s="12"/>
      <c r="I7185" s="12"/>
      <c r="J7185" s="12"/>
      <c r="K7185" s="12"/>
      <c r="L7185" s="12"/>
      <c r="M7185" s="12"/>
      <c r="N7185" s="12"/>
      <c r="O7185" s="12"/>
    </row>
    <row r="7186" spans="1:15" ht="15">
      <c r="A7186" s="14">
        <v>32463</v>
      </c>
      <c r="B7186" s="15">
        <v>1480.58</v>
      </c>
      <c r="C7186" s="12"/>
      <c r="D7186" s="12"/>
      <c r="E7186" s="12"/>
      <c r="F7186" s="12"/>
      <c r="G7186" s="12"/>
      <c r="H7186" s="12"/>
      <c r="I7186" s="12"/>
      <c r="J7186" s="12"/>
      <c r="K7186" s="12"/>
      <c r="L7186" s="12"/>
      <c r="M7186" s="12"/>
      <c r="N7186" s="12"/>
      <c r="O7186" s="12"/>
    </row>
    <row r="7187" spans="1:15" ht="15">
      <c r="A7187" s="14">
        <v>32462</v>
      </c>
      <c r="B7187" s="15">
        <v>1468.88</v>
      </c>
      <c r="C7187" s="12"/>
      <c r="D7187" s="12"/>
      <c r="E7187" s="12"/>
      <c r="F7187" s="12"/>
      <c r="G7187" s="12"/>
      <c r="H7187" s="12"/>
      <c r="I7187" s="12"/>
      <c r="J7187" s="12"/>
      <c r="K7187" s="12"/>
      <c r="L7187" s="12"/>
      <c r="M7187" s="12"/>
      <c r="N7187" s="12"/>
      <c r="O7187" s="12"/>
    </row>
    <row r="7188" spans="1:15" ht="15">
      <c r="A7188" s="14">
        <v>32461</v>
      </c>
      <c r="B7188" s="15">
        <v>1471.32</v>
      </c>
      <c r="C7188" s="12"/>
      <c r="D7188" s="12"/>
      <c r="E7188" s="12"/>
      <c r="F7188" s="12"/>
      <c r="G7188" s="12"/>
      <c r="H7188" s="12"/>
      <c r="I7188" s="12"/>
      <c r="J7188" s="12"/>
      <c r="K7188" s="12"/>
      <c r="L7188" s="12"/>
      <c r="M7188" s="12"/>
      <c r="N7188" s="12"/>
      <c r="O7188" s="12"/>
    </row>
    <row r="7189" spans="1:15" ht="15">
      <c r="A7189" s="14">
        <v>32457</v>
      </c>
      <c r="B7189" s="15">
        <v>1492.53</v>
      </c>
      <c r="C7189" s="12"/>
      <c r="D7189" s="12"/>
      <c r="E7189" s="12"/>
      <c r="F7189" s="12"/>
      <c r="G7189" s="12"/>
      <c r="H7189" s="12"/>
      <c r="I7189" s="12"/>
      <c r="J7189" s="12"/>
      <c r="K7189" s="12"/>
      <c r="L7189" s="12"/>
      <c r="M7189" s="12"/>
      <c r="N7189" s="12"/>
      <c r="O7189" s="12"/>
    </row>
    <row r="7190" spans="1:15" ht="15">
      <c r="A7190" s="14">
        <v>32456</v>
      </c>
      <c r="B7190" s="15">
        <v>1487.64</v>
      </c>
      <c r="C7190" s="12"/>
      <c r="D7190" s="12"/>
      <c r="E7190" s="12"/>
      <c r="F7190" s="12"/>
      <c r="G7190" s="12"/>
      <c r="H7190" s="12"/>
      <c r="I7190" s="12"/>
      <c r="J7190" s="12"/>
      <c r="K7190" s="12"/>
      <c r="L7190" s="12"/>
      <c r="M7190" s="12"/>
      <c r="N7190" s="12"/>
      <c r="O7190" s="12"/>
    </row>
    <row r="7191" spans="1:15" ht="15">
      <c r="A7191" s="14">
        <v>32455</v>
      </c>
      <c r="B7191" s="15">
        <v>1496.16</v>
      </c>
      <c r="C7191" s="12"/>
      <c r="D7191" s="12"/>
      <c r="E7191" s="12"/>
      <c r="F7191" s="12"/>
      <c r="G7191" s="12"/>
      <c r="H7191" s="12"/>
      <c r="I7191" s="12"/>
      <c r="J7191" s="12"/>
      <c r="K7191" s="12"/>
      <c r="L7191" s="12"/>
      <c r="M7191" s="12"/>
      <c r="N7191" s="12"/>
      <c r="O7191" s="12"/>
    </row>
    <row r="7192" spans="1:15" ht="15">
      <c r="A7192" s="14">
        <v>32454</v>
      </c>
      <c r="B7192" s="15">
        <v>1484.87</v>
      </c>
      <c r="C7192" s="12"/>
      <c r="D7192" s="12"/>
      <c r="E7192" s="12"/>
      <c r="F7192" s="12"/>
      <c r="G7192" s="12"/>
      <c r="H7192" s="12"/>
      <c r="I7192" s="12"/>
      <c r="J7192" s="12"/>
      <c r="K7192" s="12"/>
      <c r="L7192" s="12"/>
      <c r="M7192" s="12"/>
      <c r="N7192" s="12"/>
      <c r="O7192" s="12"/>
    </row>
    <row r="7193" spans="1:15" ht="15">
      <c r="A7193" s="14">
        <v>32451</v>
      </c>
      <c r="B7193" s="15">
        <v>1505.24</v>
      </c>
      <c r="C7193" s="12"/>
      <c r="D7193" s="12"/>
      <c r="E7193" s="12"/>
      <c r="F7193" s="12"/>
      <c r="G7193" s="12"/>
      <c r="H7193" s="12"/>
      <c r="I7193" s="12"/>
      <c r="J7193" s="12"/>
      <c r="K7193" s="12"/>
      <c r="L7193" s="12"/>
      <c r="M7193" s="12"/>
      <c r="N7193" s="12"/>
      <c r="O7193" s="12"/>
    </row>
    <row r="7194" spans="1:15" ht="15">
      <c r="A7194" s="14">
        <v>32450</v>
      </c>
      <c r="B7194" s="15">
        <v>1501.95</v>
      </c>
      <c r="C7194" s="12"/>
      <c r="D7194" s="12"/>
      <c r="E7194" s="12"/>
      <c r="F7194" s="12"/>
      <c r="G7194" s="12"/>
      <c r="H7194" s="12"/>
      <c r="I7194" s="12"/>
      <c r="J7194" s="12"/>
      <c r="K7194" s="12"/>
      <c r="L7194" s="12"/>
      <c r="M7194" s="12"/>
      <c r="N7194" s="12"/>
      <c r="O7194" s="12"/>
    </row>
    <row r="7195" spans="1:15" ht="15">
      <c r="A7195" s="14">
        <v>32449</v>
      </c>
      <c r="B7195" s="15">
        <v>1504.8</v>
      </c>
      <c r="C7195" s="12"/>
      <c r="D7195" s="12"/>
      <c r="E7195" s="12"/>
      <c r="F7195" s="12"/>
      <c r="G7195" s="12"/>
      <c r="H7195" s="12"/>
      <c r="I7195" s="12"/>
      <c r="J7195" s="12"/>
      <c r="K7195" s="12"/>
      <c r="L7195" s="12"/>
      <c r="M7195" s="12"/>
      <c r="N7195" s="12"/>
      <c r="O7195" s="12"/>
    </row>
    <row r="7196" spans="1:15" ht="15">
      <c r="A7196" s="14">
        <v>32444</v>
      </c>
      <c r="B7196" s="15">
        <v>1496.83</v>
      </c>
      <c r="C7196" s="12"/>
      <c r="D7196" s="12"/>
      <c r="E7196" s="12"/>
      <c r="F7196" s="12"/>
      <c r="G7196" s="12"/>
      <c r="H7196" s="12"/>
      <c r="I7196" s="12"/>
      <c r="J7196" s="12"/>
      <c r="K7196" s="12"/>
      <c r="L7196" s="12"/>
      <c r="M7196" s="12"/>
      <c r="N7196" s="12"/>
      <c r="O7196" s="12"/>
    </row>
    <row r="7197" spans="1:15" ht="15">
      <c r="A7197" s="14">
        <v>32443</v>
      </c>
      <c r="B7197" s="15">
        <v>1479.23</v>
      </c>
      <c r="C7197" s="12"/>
      <c r="D7197" s="12"/>
      <c r="E7197" s="12"/>
      <c r="F7197" s="12"/>
      <c r="G7197" s="12"/>
      <c r="H7197" s="12"/>
      <c r="I7197" s="12"/>
      <c r="J7197" s="12"/>
      <c r="K7197" s="12"/>
      <c r="L7197" s="12"/>
      <c r="M7197" s="12"/>
      <c r="N7197" s="12"/>
      <c r="O7197" s="12"/>
    </row>
    <row r="7198" spans="1:15" ht="15">
      <c r="A7198" s="14">
        <v>32442</v>
      </c>
      <c r="B7198" s="15">
        <v>1474.32</v>
      </c>
      <c r="C7198" s="12"/>
      <c r="D7198" s="12"/>
      <c r="E7198" s="12"/>
      <c r="F7198" s="12"/>
      <c r="G7198" s="12"/>
      <c r="H7198" s="12"/>
      <c r="I7198" s="12"/>
      <c r="J7198" s="12"/>
      <c r="K7198" s="12"/>
      <c r="L7198" s="12"/>
      <c r="M7198" s="12"/>
      <c r="N7198" s="12"/>
      <c r="O7198" s="12"/>
    </row>
    <row r="7199" spans="1:15" ht="15">
      <c r="A7199" s="14">
        <v>32441</v>
      </c>
      <c r="B7199" s="15">
        <v>1468.67</v>
      </c>
      <c r="C7199" s="12"/>
      <c r="D7199" s="12"/>
      <c r="E7199" s="12"/>
      <c r="F7199" s="12"/>
      <c r="G7199" s="12"/>
      <c r="H7199" s="12"/>
      <c r="I7199" s="12"/>
      <c r="J7199" s="12"/>
      <c r="K7199" s="12"/>
      <c r="L7199" s="12"/>
      <c r="M7199" s="12"/>
      <c r="N7199" s="12"/>
      <c r="O7199" s="12"/>
    </row>
    <row r="7200" spans="1:15" ht="15">
      <c r="A7200" s="14">
        <v>32440</v>
      </c>
      <c r="B7200" s="15">
        <v>1464.34</v>
      </c>
      <c r="C7200" s="12"/>
      <c r="D7200" s="12"/>
      <c r="E7200" s="12"/>
      <c r="F7200" s="12"/>
      <c r="G7200" s="12"/>
      <c r="H7200" s="12"/>
      <c r="I7200" s="12"/>
      <c r="J7200" s="12"/>
      <c r="K7200" s="12"/>
      <c r="L7200" s="12"/>
      <c r="M7200" s="12"/>
      <c r="N7200" s="12"/>
      <c r="O7200" s="12"/>
    </row>
    <row r="7201" spans="1:15" ht="15">
      <c r="A7201" s="14">
        <v>32437</v>
      </c>
      <c r="B7201" s="15">
        <v>1457.19</v>
      </c>
      <c r="C7201" s="12"/>
      <c r="D7201" s="12"/>
      <c r="E7201" s="12"/>
      <c r="F7201" s="12"/>
      <c r="G7201" s="12"/>
      <c r="H7201" s="12"/>
      <c r="I7201" s="12"/>
      <c r="J7201" s="12"/>
      <c r="K7201" s="12"/>
      <c r="L7201" s="12"/>
      <c r="M7201" s="12"/>
      <c r="N7201" s="12"/>
      <c r="O7201" s="12"/>
    </row>
    <row r="7202" spans="1:15" ht="15">
      <c r="A7202" s="14">
        <v>32436</v>
      </c>
      <c r="B7202" s="15">
        <v>1451.22</v>
      </c>
      <c r="C7202" s="12"/>
      <c r="D7202" s="12"/>
      <c r="E7202" s="12"/>
      <c r="F7202" s="12"/>
      <c r="G7202" s="12"/>
      <c r="H7202" s="12"/>
      <c r="I7202" s="12"/>
      <c r="J7202" s="12"/>
      <c r="K7202" s="12"/>
      <c r="L7202" s="12"/>
      <c r="M7202" s="12"/>
      <c r="N7202" s="12"/>
      <c r="O7202" s="12"/>
    </row>
    <row r="7203" spans="1:15" ht="15">
      <c r="A7203" s="14">
        <v>32435</v>
      </c>
      <c r="B7203" s="15">
        <v>1452.31</v>
      </c>
      <c r="C7203" s="12"/>
      <c r="D7203" s="12"/>
      <c r="E7203" s="12"/>
      <c r="F7203" s="12"/>
      <c r="G7203" s="12"/>
      <c r="H7203" s="12"/>
      <c r="I7203" s="12"/>
      <c r="J7203" s="12"/>
      <c r="K7203" s="12"/>
      <c r="L7203" s="12"/>
      <c r="M7203" s="12"/>
      <c r="N7203" s="12"/>
      <c r="O7203" s="12"/>
    </row>
    <row r="7204" spans="1:15" ht="15">
      <c r="A7204" s="14">
        <v>32434</v>
      </c>
      <c r="B7204" s="15">
        <v>1429.05</v>
      </c>
      <c r="C7204" s="12"/>
      <c r="D7204" s="12"/>
      <c r="E7204" s="12"/>
      <c r="F7204" s="12"/>
      <c r="G7204" s="12"/>
      <c r="H7204" s="12"/>
      <c r="I7204" s="12"/>
      <c r="J7204" s="12"/>
      <c r="K7204" s="12"/>
      <c r="L7204" s="12"/>
      <c r="M7204" s="12"/>
      <c r="N7204" s="12"/>
      <c r="O7204" s="12"/>
    </row>
    <row r="7205" spans="1:15" ht="15">
      <c r="A7205" s="14">
        <v>32433</v>
      </c>
      <c r="B7205" s="15">
        <v>1417.88</v>
      </c>
      <c r="C7205" s="12"/>
      <c r="D7205" s="12"/>
      <c r="E7205" s="12"/>
      <c r="F7205" s="12"/>
      <c r="G7205" s="12"/>
      <c r="H7205" s="12"/>
      <c r="I7205" s="12"/>
      <c r="J7205" s="12"/>
      <c r="K7205" s="12"/>
      <c r="L7205" s="12"/>
      <c r="M7205" s="12"/>
      <c r="N7205" s="12"/>
      <c r="O7205" s="12"/>
    </row>
    <row r="7206" spans="1:15" ht="15">
      <c r="A7206" s="14">
        <v>32430</v>
      </c>
      <c r="B7206" s="15">
        <v>1437.36</v>
      </c>
      <c r="C7206" s="12"/>
      <c r="D7206" s="12"/>
      <c r="E7206" s="12"/>
      <c r="F7206" s="12"/>
      <c r="G7206" s="12"/>
      <c r="H7206" s="12"/>
      <c r="I7206" s="12"/>
      <c r="J7206" s="12"/>
      <c r="K7206" s="12"/>
      <c r="L7206" s="12"/>
      <c r="M7206" s="12"/>
      <c r="N7206" s="12"/>
      <c r="O7206" s="12"/>
    </row>
    <row r="7207" spans="1:15" ht="15">
      <c r="A7207" s="14">
        <v>32429</v>
      </c>
      <c r="B7207" s="15">
        <v>1428.2</v>
      </c>
      <c r="C7207" s="12"/>
      <c r="D7207" s="12"/>
      <c r="E7207" s="12"/>
      <c r="F7207" s="12"/>
      <c r="G7207" s="12"/>
      <c r="H7207" s="12"/>
      <c r="I7207" s="12"/>
      <c r="J7207" s="12"/>
      <c r="K7207" s="12"/>
      <c r="L7207" s="12"/>
      <c r="M7207" s="12"/>
      <c r="N7207" s="12"/>
      <c r="O7207" s="12"/>
    </row>
    <row r="7208" spans="1:15" ht="15">
      <c r="A7208" s="14">
        <v>32428</v>
      </c>
      <c r="B7208" s="15">
        <v>1408.57</v>
      </c>
      <c r="C7208" s="12"/>
      <c r="D7208" s="12"/>
      <c r="E7208" s="12"/>
      <c r="F7208" s="12"/>
      <c r="G7208" s="12"/>
      <c r="H7208" s="12"/>
      <c r="I7208" s="12"/>
      <c r="J7208" s="12"/>
      <c r="K7208" s="12"/>
      <c r="L7208" s="12"/>
      <c r="M7208" s="12"/>
      <c r="N7208" s="12"/>
      <c r="O7208" s="12"/>
    </row>
    <row r="7209" spans="1:15" ht="15">
      <c r="A7209" s="14">
        <v>32427</v>
      </c>
      <c r="B7209" s="15">
        <v>1412.26</v>
      </c>
      <c r="C7209" s="12"/>
      <c r="D7209" s="12"/>
      <c r="E7209" s="12"/>
      <c r="F7209" s="12"/>
      <c r="G7209" s="12"/>
      <c r="H7209" s="12"/>
      <c r="I7209" s="12"/>
      <c r="J7209" s="12"/>
      <c r="K7209" s="12"/>
      <c r="L7209" s="12"/>
      <c r="M7209" s="12"/>
      <c r="N7209" s="12"/>
      <c r="O7209" s="12"/>
    </row>
    <row r="7210" spans="1:15" ht="15">
      <c r="A7210" s="14">
        <v>32426</v>
      </c>
      <c r="B7210" s="15">
        <v>1438.98</v>
      </c>
      <c r="C7210" s="12"/>
      <c r="D7210" s="12"/>
      <c r="E7210" s="12"/>
      <c r="F7210" s="12"/>
      <c r="G7210" s="12"/>
      <c r="H7210" s="12"/>
      <c r="I7210" s="12"/>
      <c r="J7210" s="12"/>
      <c r="K7210" s="12"/>
      <c r="L7210" s="12"/>
      <c r="M7210" s="12"/>
      <c r="N7210" s="12"/>
      <c r="O7210" s="12"/>
    </row>
    <row r="7211" spans="1:15" ht="15">
      <c r="A7211" s="14">
        <v>32423</v>
      </c>
      <c r="B7211" s="15">
        <v>1439.31</v>
      </c>
      <c r="C7211" s="12"/>
      <c r="D7211" s="12"/>
      <c r="E7211" s="12"/>
      <c r="F7211" s="12"/>
      <c r="G7211" s="12"/>
      <c r="H7211" s="12"/>
      <c r="I7211" s="12"/>
      <c r="J7211" s="12"/>
      <c r="K7211" s="12"/>
      <c r="L7211" s="12"/>
      <c r="M7211" s="12"/>
      <c r="N7211" s="12"/>
      <c r="O7211" s="12"/>
    </row>
    <row r="7212" spans="1:15" ht="15">
      <c r="A7212" s="14">
        <v>32422</v>
      </c>
      <c r="B7212" s="15">
        <v>1436.2</v>
      </c>
      <c r="C7212" s="12"/>
      <c r="D7212" s="12"/>
      <c r="E7212" s="12"/>
      <c r="F7212" s="12"/>
      <c r="G7212" s="12"/>
      <c r="H7212" s="12"/>
      <c r="I7212" s="12"/>
      <c r="J7212" s="12"/>
      <c r="K7212" s="12"/>
      <c r="L7212" s="12"/>
      <c r="M7212" s="12"/>
      <c r="N7212" s="12"/>
      <c r="O7212" s="12"/>
    </row>
    <row r="7213" spans="1:15" ht="15">
      <c r="A7213" s="14">
        <v>32421</v>
      </c>
      <c r="B7213" s="15">
        <v>1433.49</v>
      </c>
      <c r="C7213" s="12"/>
      <c r="D7213" s="12"/>
      <c r="E7213" s="12"/>
      <c r="F7213" s="12"/>
      <c r="G7213" s="12"/>
      <c r="H7213" s="12"/>
      <c r="I7213" s="12"/>
      <c r="J7213" s="12"/>
      <c r="K7213" s="12"/>
      <c r="L7213" s="12"/>
      <c r="M7213" s="12"/>
      <c r="N7213" s="12"/>
      <c r="O7213" s="12"/>
    </row>
    <row r="7214" spans="1:15" ht="15">
      <c r="A7214" s="14">
        <v>32420</v>
      </c>
      <c r="B7214" s="15">
        <v>1432.02</v>
      </c>
      <c r="C7214" s="12"/>
      <c r="D7214" s="12"/>
      <c r="E7214" s="12"/>
      <c r="F7214" s="12"/>
      <c r="G7214" s="12"/>
      <c r="H7214" s="12"/>
      <c r="I7214" s="12"/>
      <c r="J7214" s="12"/>
      <c r="K7214" s="12"/>
      <c r="L7214" s="12"/>
      <c r="M7214" s="12"/>
      <c r="N7214" s="12"/>
      <c r="O7214" s="12"/>
    </row>
    <row r="7215" spans="1:15" ht="15">
      <c r="A7215" s="14">
        <v>32419</v>
      </c>
      <c r="B7215" s="15">
        <v>1422.58</v>
      </c>
      <c r="C7215" s="12"/>
      <c r="D7215" s="12"/>
      <c r="E7215" s="12"/>
      <c r="F7215" s="12"/>
      <c r="G7215" s="12"/>
      <c r="H7215" s="12"/>
      <c r="I7215" s="12"/>
      <c r="J7215" s="12"/>
      <c r="K7215" s="12"/>
      <c r="L7215" s="12"/>
      <c r="M7215" s="12"/>
      <c r="N7215" s="12"/>
      <c r="O7215" s="12"/>
    </row>
    <row r="7216" spans="1:15" ht="15">
      <c r="A7216" s="14">
        <v>32416</v>
      </c>
      <c r="B7216" s="15">
        <v>1418.13</v>
      </c>
      <c r="C7216" s="12"/>
      <c r="D7216" s="12"/>
      <c r="E7216" s="12"/>
      <c r="F7216" s="12"/>
      <c r="G7216" s="12"/>
      <c r="H7216" s="12"/>
      <c r="I7216" s="12"/>
      <c r="J7216" s="12"/>
      <c r="K7216" s="12"/>
      <c r="L7216" s="12"/>
      <c r="M7216" s="12"/>
      <c r="N7216" s="12"/>
      <c r="O7216" s="12"/>
    </row>
    <row r="7217" spans="1:15" ht="15">
      <c r="A7217" s="14">
        <v>32415</v>
      </c>
      <c r="B7217" s="15">
        <v>1417.02</v>
      </c>
      <c r="C7217" s="12"/>
      <c r="D7217" s="12"/>
      <c r="E7217" s="12"/>
      <c r="F7217" s="12"/>
      <c r="G7217" s="12"/>
      <c r="H7217" s="12"/>
      <c r="I7217" s="12"/>
      <c r="J7217" s="12"/>
      <c r="K7217" s="12"/>
      <c r="L7217" s="12"/>
      <c r="M7217" s="12"/>
      <c r="N7217" s="12"/>
      <c r="O7217" s="12"/>
    </row>
    <row r="7218" spans="1:15" ht="15">
      <c r="A7218" s="14">
        <v>32414</v>
      </c>
      <c r="B7218" s="15">
        <v>1399.04</v>
      </c>
      <c r="C7218" s="12"/>
      <c r="D7218" s="12"/>
      <c r="E7218" s="12"/>
      <c r="F7218" s="12"/>
      <c r="G7218" s="12"/>
      <c r="H7218" s="12"/>
      <c r="I7218" s="12"/>
      <c r="J7218" s="12"/>
      <c r="K7218" s="12"/>
      <c r="L7218" s="12"/>
      <c r="M7218" s="12"/>
      <c r="N7218" s="12"/>
      <c r="O7218" s="12"/>
    </row>
    <row r="7219" spans="1:15" ht="15">
      <c r="A7219" s="14">
        <v>32413</v>
      </c>
      <c r="B7219" s="15">
        <v>1393.83</v>
      </c>
      <c r="C7219" s="12"/>
      <c r="D7219" s="12"/>
      <c r="E7219" s="12"/>
      <c r="F7219" s="12"/>
      <c r="G7219" s="12"/>
      <c r="H7219" s="12"/>
      <c r="I7219" s="12"/>
      <c r="J7219" s="12"/>
      <c r="K7219" s="12"/>
      <c r="L7219" s="12"/>
      <c r="M7219" s="12"/>
      <c r="N7219" s="12"/>
      <c r="O7219" s="12"/>
    </row>
    <row r="7220" spans="1:15" ht="15">
      <c r="A7220" s="14">
        <v>32412</v>
      </c>
      <c r="B7220" s="15">
        <v>1403.55</v>
      </c>
      <c r="C7220" s="12"/>
      <c r="D7220" s="12"/>
      <c r="E7220" s="12"/>
      <c r="F7220" s="12"/>
      <c r="G7220" s="12"/>
      <c r="H7220" s="12"/>
      <c r="I7220" s="12"/>
      <c r="J7220" s="12"/>
      <c r="K7220" s="12"/>
      <c r="L7220" s="12"/>
      <c r="M7220" s="12"/>
      <c r="N7220" s="12"/>
      <c r="O7220" s="12"/>
    </row>
    <row r="7221" spans="1:15" ht="15">
      <c r="A7221" s="14">
        <v>32409</v>
      </c>
      <c r="B7221" s="15">
        <v>1387.59</v>
      </c>
      <c r="C7221" s="12"/>
      <c r="D7221" s="12"/>
      <c r="E7221" s="12"/>
      <c r="F7221" s="12"/>
      <c r="G7221" s="12"/>
      <c r="H7221" s="12"/>
      <c r="I7221" s="12"/>
      <c r="J7221" s="12"/>
      <c r="K7221" s="12"/>
      <c r="L7221" s="12"/>
      <c r="M7221" s="12"/>
      <c r="N7221" s="12"/>
      <c r="O7221" s="12"/>
    </row>
    <row r="7222" spans="1:15" ht="15">
      <c r="A7222" s="14">
        <v>32408</v>
      </c>
      <c r="B7222" s="15">
        <v>1395.87</v>
      </c>
      <c r="C7222" s="12"/>
      <c r="D7222" s="12"/>
      <c r="E7222" s="12"/>
      <c r="F7222" s="12"/>
      <c r="G7222" s="12"/>
      <c r="H7222" s="12"/>
      <c r="I7222" s="12"/>
      <c r="J7222" s="12"/>
      <c r="K7222" s="12"/>
      <c r="L7222" s="12"/>
      <c r="M7222" s="12"/>
      <c r="N7222" s="12"/>
      <c r="O7222" s="12"/>
    </row>
    <row r="7223" spans="1:15" ht="15">
      <c r="A7223" s="14">
        <v>32407</v>
      </c>
      <c r="B7223" s="15">
        <v>1390.01</v>
      </c>
      <c r="C7223" s="12"/>
      <c r="D7223" s="12"/>
      <c r="E7223" s="12"/>
      <c r="F7223" s="12"/>
      <c r="G7223" s="12"/>
      <c r="H7223" s="12"/>
      <c r="I7223" s="12"/>
      <c r="J7223" s="12"/>
      <c r="K7223" s="12"/>
      <c r="L7223" s="12"/>
      <c r="M7223" s="12"/>
      <c r="N7223" s="12"/>
      <c r="O7223" s="12"/>
    </row>
    <row r="7224" spans="1:15" ht="15">
      <c r="A7224" s="14">
        <v>32406</v>
      </c>
      <c r="B7224" s="15">
        <v>1365.75</v>
      </c>
      <c r="C7224" s="12"/>
      <c r="D7224" s="12"/>
      <c r="E7224" s="12"/>
      <c r="F7224" s="12"/>
      <c r="G7224" s="12"/>
      <c r="H7224" s="12"/>
      <c r="I7224" s="12"/>
      <c r="J7224" s="12"/>
      <c r="K7224" s="12"/>
      <c r="L7224" s="12"/>
      <c r="M7224" s="12"/>
      <c r="N7224" s="12"/>
      <c r="O7224" s="12"/>
    </row>
    <row r="7225" spans="1:15" ht="15">
      <c r="A7225" s="14">
        <v>32405</v>
      </c>
      <c r="B7225" s="15">
        <v>1366.19</v>
      </c>
      <c r="C7225" s="12"/>
      <c r="D7225" s="12"/>
      <c r="E7225" s="12"/>
      <c r="F7225" s="12"/>
      <c r="G7225" s="12"/>
      <c r="H7225" s="12"/>
      <c r="I7225" s="12"/>
      <c r="J7225" s="12"/>
      <c r="K7225" s="12"/>
      <c r="L7225" s="12"/>
      <c r="M7225" s="12"/>
      <c r="N7225" s="12"/>
      <c r="O7225" s="12"/>
    </row>
    <row r="7226" spans="1:15" ht="15">
      <c r="A7226" s="14">
        <v>32402</v>
      </c>
      <c r="B7226" s="15">
        <v>1365.21</v>
      </c>
      <c r="C7226" s="12"/>
      <c r="D7226" s="12"/>
      <c r="E7226" s="12"/>
      <c r="F7226" s="12"/>
      <c r="G7226" s="12"/>
      <c r="H7226" s="12"/>
      <c r="I7226" s="12"/>
      <c r="J7226" s="12"/>
      <c r="K7226" s="12"/>
      <c r="L7226" s="12"/>
      <c r="M7226" s="12"/>
      <c r="N7226" s="12"/>
      <c r="O7226" s="12"/>
    </row>
    <row r="7227" spans="1:15" ht="15">
      <c r="A7227" s="14">
        <v>32401</v>
      </c>
      <c r="B7227" s="15">
        <v>1364.81</v>
      </c>
      <c r="C7227" s="12"/>
      <c r="D7227" s="12"/>
      <c r="E7227" s="12"/>
      <c r="F7227" s="12"/>
      <c r="G7227" s="12"/>
      <c r="H7227" s="12"/>
      <c r="I7227" s="12"/>
      <c r="J7227" s="12"/>
      <c r="K7227" s="12"/>
      <c r="L7227" s="12"/>
      <c r="M7227" s="12"/>
      <c r="N7227" s="12"/>
      <c r="O7227" s="12"/>
    </row>
    <row r="7228" spans="1:15" ht="15">
      <c r="A7228" s="14">
        <v>32400</v>
      </c>
      <c r="B7228" s="15">
        <v>1369.75</v>
      </c>
      <c r="C7228" s="12"/>
      <c r="D7228" s="12"/>
      <c r="E7228" s="12"/>
      <c r="F7228" s="12"/>
      <c r="G7228" s="12"/>
      <c r="H7228" s="12"/>
      <c r="I7228" s="12"/>
      <c r="J7228" s="12"/>
      <c r="K7228" s="12"/>
      <c r="L7228" s="12"/>
      <c r="M7228" s="12"/>
      <c r="N7228" s="12"/>
      <c r="O7228" s="12"/>
    </row>
    <row r="7229" spans="1:15" ht="15">
      <c r="A7229" s="14">
        <v>32399</v>
      </c>
      <c r="B7229" s="15">
        <v>1335.18</v>
      </c>
      <c r="C7229" s="12"/>
      <c r="D7229" s="12"/>
      <c r="E7229" s="12"/>
      <c r="F7229" s="12"/>
      <c r="G7229" s="12"/>
      <c r="H7229" s="12"/>
      <c r="I7229" s="12"/>
      <c r="J7229" s="12"/>
      <c r="K7229" s="12"/>
      <c r="L7229" s="12"/>
      <c r="M7229" s="12"/>
      <c r="N7229" s="12"/>
      <c r="O7229" s="12"/>
    </row>
    <row r="7230" spans="1:15" ht="15">
      <c r="A7230" s="14">
        <v>32398</v>
      </c>
      <c r="B7230" s="15">
        <v>1312.61</v>
      </c>
      <c r="C7230" s="12"/>
      <c r="D7230" s="12"/>
      <c r="E7230" s="12"/>
      <c r="F7230" s="12"/>
      <c r="G7230" s="12"/>
      <c r="H7230" s="12"/>
      <c r="I7230" s="12"/>
      <c r="J7230" s="12"/>
      <c r="K7230" s="12"/>
      <c r="L7230" s="12"/>
      <c r="M7230" s="12"/>
      <c r="N7230" s="12"/>
      <c r="O7230" s="12"/>
    </row>
    <row r="7231" spans="1:15" ht="15">
      <c r="A7231" s="14">
        <v>32395</v>
      </c>
      <c r="B7231" s="15">
        <v>1301.5999999999999</v>
      </c>
      <c r="C7231" s="12"/>
      <c r="D7231" s="12"/>
      <c r="E7231" s="12"/>
      <c r="F7231" s="12"/>
      <c r="G7231" s="12"/>
      <c r="H7231" s="12"/>
      <c r="I7231" s="12"/>
      <c r="J7231" s="12"/>
      <c r="K7231" s="12"/>
      <c r="L7231" s="12"/>
      <c r="M7231" s="12"/>
      <c r="N7231" s="12"/>
      <c r="O7231" s="12"/>
    </row>
    <row r="7232" spans="1:15" ht="15">
      <c r="A7232" s="14">
        <v>32394</v>
      </c>
      <c r="B7232" s="15">
        <v>1303.6600000000001</v>
      </c>
      <c r="C7232" s="12"/>
      <c r="D7232" s="12"/>
      <c r="E7232" s="12"/>
      <c r="F7232" s="12"/>
      <c r="G7232" s="12"/>
      <c r="H7232" s="12"/>
      <c r="I7232" s="12"/>
      <c r="J7232" s="12"/>
      <c r="K7232" s="12"/>
      <c r="L7232" s="12"/>
      <c r="M7232" s="12"/>
      <c r="N7232" s="12"/>
      <c r="O7232" s="12"/>
    </row>
    <row r="7233" spans="1:15" ht="15">
      <c r="A7233" s="14">
        <v>32393</v>
      </c>
      <c r="B7233" s="15">
        <v>1306.5899999999999</v>
      </c>
      <c r="C7233" s="12"/>
      <c r="D7233" s="12"/>
      <c r="E7233" s="12"/>
      <c r="F7233" s="12"/>
      <c r="G7233" s="12"/>
      <c r="H7233" s="12"/>
      <c r="I7233" s="12"/>
      <c r="J7233" s="12"/>
      <c r="K7233" s="12"/>
      <c r="L7233" s="12"/>
      <c r="M7233" s="12"/>
      <c r="N7233" s="12"/>
      <c r="O7233" s="12"/>
    </row>
    <row r="7234" spans="1:15" ht="15">
      <c r="A7234" s="14">
        <v>32392</v>
      </c>
      <c r="B7234" s="15">
        <v>1290.06</v>
      </c>
      <c r="C7234" s="12"/>
      <c r="D7234" s="12"/>
      <c r="E7234" s="12"/>
      <c r="F7234" s="12"/>
      <c r="G7234" s="12"/>
      <c r="H7234" s="12"/>
      <c r="I7234" s="12"/>
      <c r="J7234" s="12"/>
      <c r="K7234" s="12"/>
      <c r="L7234" s="12"/>
      <c r="M7234" s="12"/>
      <c r="N7234" s="12"/>
      <c r="O7234" s="12"/>
    </row>
    <row r="7235" spans="1:15" ht="15">
      <c r="A7235" s="14">
        <v>32391</v>
      </c>
      <c r="B7235" s="15">
        <v>1290.3399999999999</v>
      </c>
      <c r="C7235" s="12"/>
      <c r="D7235" s="12"/>
      <c r="E7235" s="12"/>
      <c r="F7235" s="12"/>
      <c r="G7235" s="12"/>
      <c r="H7235" s="12"/>
      <c r="I7235" s="12"/>
      <c r="J7235" s="12"/>
      <c r="K7235" s="12"/>
      <c r="L7235" s="12"/>
      <c r="M7235" s="12"/>
      <c r="N7235" s="12"/>
      <c r="O7235" s="12"/>
    </row>
    <row r="7236" spans="1:15" ht="15">
      <c r="A7236" s="14">
        <v>32388</v>
      </c>
      <c r="B7236" s="15">
        <v>1286.1199999999999</v>
      </c>
      <c r="C7236" s="12"/>
      <c r="D7236" s="12"/>
      <c r="E7236" s="12"/>
      <c r="F7236" s="12"/>
      <c r="G7236" s="12"/>
      <c r="H7236" s="12"/>
      <c r="I7236" s="12"/>
      <c r="J7236" s="12"/>
      <c r="K7236" s="12"/>
      <c r="L7236" s="12"/>
      <c r="M7236" s="12"/>
      <c r="N7236" s="12"/>
      <c r="O7236" s="12"/>
    </row>
    <row r="7237" spans="1:15" ht="15">
      <c r="A7237" s="14">
        <v>32387</v>
      </c>
      <c r="B7237" s="15">
        <v>1277.76</v>
      </c>
      <c r="C7237" s="12"/>
      <c r="D7237" s="12"/>
      <c r="E7237" s="12"/>
      <c r="F7237" s="12"/>
      <c r="G7237" s="12"/>
      <c r="H7237" s="12"/>
      <c r="I7237" s="12"/>
      <c r="J7237" s="12"/>
      <c r="K7237" s="12"/>
      <c r="L7237" s="12"/>
      <c r="M7237" s="12"/>
      <c r="N7237" s="12"/>
      <c r="O7237" s="12"/>
    </row>
    <row r="7238" spans="1:15" ht="15">
      <c r="A7238" s="14">
        <v>32386</v>
      </c>
      <c r="B7238" s="15">
        <v>1292.81</v>
      </c>
      <c r="C7238" s="12"/>
      <c r="D7238" s="12"/>
      <c r="E7238" s="12"/>
      <c r="F7238" s="12"/>
      <c r="G7238" s="12"/>
      <c r="H7238" s="12"/>
      <c r="I7238" s="12"/>
      <c r="J7238" s="12"/>
      <c r="K7238" s="12"/>
      <c r="L7238" s="12"/>
      <c r="M7238" s="12"/>
      <c r="N7238" s="12"/>
      <c r="O7238" s="12"/>
    </row>
    <row r="7239" spans="1:15" ht="15">
      <c r="A7239" s="14">
        <v>32385</v>
      </c>
      <c r="B7239" s="15">
        <v>1286.3599999999999</v>
      </c>
      <c r="C7239" s="12"/>
      <c r="D7239" s="12"/>
      <c r="E7239" s="12"/>
      <c r="F7239" s="12"/>
      <c r="G7239" s="12"/>
      <c r="H7239" s="12"/>
      <c r="I7239" s="12"/>
      <c r="J7239" s="12"/>
      <c r="K7239" s="12"/>
      <c r="L7239" s="12"/>
      <c r="M7239" s="12"/>
      <c r="N7239" s="12"/>
      <c r="O7239" s="12"/>
    </row>
    <row r="7240" spans="1:15" ht="15">
      <c r="A7240" s="14">
        <v>32384</v>
      </c>
      <c r="B7240" s="15">
        <v>1280.55</v>
      </c>
      <c r="C7240" s="12"/>
      <c r="D7240" s="12"/>
      <c r="E7240" s="12"/>
      <c r="F7240" s="12"/>
      <c r="G7240" s="12"/>
      <c r="H7240" s="12"/>
      <c r="I7240" s="12"/>
      <c r="J7240" s="12"/>
      <c r="K7240" s="12"/>
      <c r="L7240" s="12"/>
      <c r="M7240" s="12"/>
      <c r="N7240" s="12"/>
      <c r="O7240" s="12"/>
    </row>
    <row r="7241" spans="1:15" ht="15">
      <c r="A7241" s="14">
        <v>32381</v>
      </c>
      <c r="B7241" s="15">
        <v>1281.27</v>
      </c>
      <c r="C7241" s="12"/>
      <c r="D7241" s="12"/>
      <c r="E7241" s="12"/>
      <c r="F7241" s="12"/>
      <c r="G7241" s="12"/>
      <c r="H7241" s="12"/>
      <c r="I7241" s="12"/>
      <c r="J7241" s="12"/>
      <c r="K7241" s="12"/>
      <c r="L7241" s="12"/>
      <c r="M7241" s="12"/>
      <c r="N7241" s="12"/>
      <c r="O7241" s="12"/>
    </row>
    <row r="7242" spans="1:15" ht="15">
      <c r="A7242" s="14">
        <v>32380</v>
      </c>
      <c r="B7242" s="15">
        <v>1286.42</v>
      </c>
      <c r="C7242" s="12"/>
      <c r="D7242" s="12"/>
      <c r="E7242" s="12"/>
      <c r="F7242" s="12"/>
      <c r="G7242" s="12"/>
      <c r="H7242" s="12"/>
      <c r="I7242" s="12"/>
      <c r="J7242" s="12"/>
      <c r="K7242" s="12"/>
      <c r="L7242" s="12"/>
      <c r="M7242" s="12"/>
      <c r="N7242" s="12"/>
      <c r="O7242" s="12"/>
    </row>
    <row r="7243" spans="1:15" ht="15">
      <c r="A7243" s="14">
        <v>32379</v>
      </c>
      <c r="B7243" s="15">
        <v>1306.76</v>
      </c>
      <c r="C7243" s="12"/>
      <c r="D7243" s="12"/>
      <c r="E7243" s="12"/>
      <c r="F7243" s="12"/>
      <c r="G7243" s="12"/>
      <c r="H7243" s="12"/>
      <c r="I7243" s="12"/>
      <c r="J7243" s="12"/>
      <c r="K7243" s="12"/>
      <c r="L7243" s="12"/>
      <c r="M7243" s="12"/>
      <c r="N7243" s="12"/>
      <c r="O7243" s="12"/>
    </row>
    <row r="7244" spans="1:15" ht="15">
      <c r="A7244" s="14">
        <v>32378</v>
      </c>
      <c r="B7244" s="15">
        <v>1293.81</v>
      </c>
      <c r="C7244" s="12"/>
      <c r="D7244" s="12"/>
      <c r="E7244" s="12"/>
      <c r="F7244" s="12"/>
      <c r="G7244" s="12"/>
      <c r="H7244" s="12"/>
      <c r="I7244" s="12"/>
      <c r="J7244" s="12"/>
      <c r="K7244" s="12"/>
      <c r="L7244" s="12"/>
      <c r="M7244" s="12"/>
      <c r="N7244" s="12"/>
      <c r="O7244" s="12"/>
    </row>
    <row r="7245" spans="1:15" ht="15">
      <c r="A7245" s="14">
        <v>32377</v>
      </c>
      <c r="B7245" s="15">
        <v>1309.21</v>
      </c>
      <c r="C7245" s="12"/>
      <c r="D7245" s="12"/>
      <c r="E7245" s="12"/>
      <c r="F7245" s="12"/>
      <c r="G7245" s="12"/>
      <c r="H7245" s="12"/>
      <c r="I7245" s="12"/>
      <c r="J7245" s="12"/>
      <c r="K7245" s="12"/>
      <c r="L7245" s="12"/>
      <c r="M7245" s="12"/>
      <c r="N7245" s="12"/>
      <c r="O7245" s="12"/>
    </row>
    <row r="7246" spans="1:15" ht="15">
      <c r="A7246" s="14">
        <v>32374</v>
      </c>
      <c r="B7246" s="15">
        <v>1310.02</v>
      </c>
      <c r="C7246" s="12"/>
      <c r="D7246" s="12"/>
      <c r="E7246" s="12"/>
      <c r="F7246" s="12"/>
      <c r="G7246" s="12"/>
      <c r="H7246" s="12"/>
      <c r="I7246" s="12"/>
      <c r="J7246" s="12"/>
      <c r="K7246" s="12"/>
      <c r="L7246" s="12"/>
      <c r="M7246" s="12"/>
      <c r="N7246" s="12"/>
      <c r="O7246" s="12"/>
    </row>
    <row r="7247" spans="1:15" ht="15">
      <c r="A7247" s="14">
        <v>32373</v>
      </c>
      <c r="B7247" s="15">
        <v>1303.8800000000001</v>
      </c>
      <c r="C7247" s="12"/>
      <c r="D7247" s="12"/>
      <c r="E7247" s="12"/>
      <c r="F7247" s="12"/>
      <c r="G7247" s="12"/>
      <c r="H7247" s="12"/>
      <c r="I7247" s="12"/>
      <c r="J7247" s="12"/>
      <c r="K7247" s="12"/>
      <c r="L7247" s="12"/>
      <c r="M7247" s="12"/>
      <c r="N7247" s="12"/>
      <c r="O7247" s="12"/>
    </row>
    <row r="7248" spans="1:15" ht="15">
      <c r="A7248" s="14">
        <v>32372</v>
      </c>
      <c r="B7248" s="15">
        <v>1303.51</v>
      </c>
      <c r="C7248" s="12"/>
      <c r="D7248" s="12"/>
      <c r="E7248" s="12"/>
      <c r="F7248" s="12"/>
      <c r="G7248" s="12"/>
      <c r="H7248" s="12"/>
      <c r="I7248" s="12"/>
      <c r="J7248" s="12"/>
      <c r="K7248" s="12"/>
      <c r="L7248" s="12"/>
      <c r="M7248" s="12"/>
      <c r="N7248" s="12"/>
      <c r="O7248" s="12"/>
    </row>
    <row r="7249" spans="1:15" ht="15">
      <c r="A7249" s="14">
        <v>32371</v>
      </c>
      <c r="B7249" s="15">
        <v>1285.9100000000001</v>
      </c>
      <c r="C7249" s="12"/>
      <c r="D7249" s="12"/>
      <c r="E7249" s="12"/>
      <c r="F7249" s="12"/>
      <c r="G7249" s="12"/>
      <c r="H7249" s="12"/>
      <c r="I7249" s="12"/>
      <c r="J7249" s="12"/>
      <c r="K7249" s="12"/>
      <c r="L7249" s="12"/>
      <c r="M7249" s="12"/>
      <c r="N7249" s="12"/>
      <c r="O7249" s="12"/>
    </row>
    <row r="7250" spans="1:15" ht="15">
      <c r="A7250" s="14">
        <v>32367</v>
      </c>
      <c r="B7250" s="15">
        <v>1295.32</v>
      </c>
      <c r="C7250" s="12"/>
      <c r="D7250" s="12"/>
      <c r="E7250" s="12"/>
      <c r="F7250" s="12"/>
      <c r="G7250" s="12"/>
      <c r="H7250" s="12"/>
      <c r="I7250" s="12"/>
      <c r="J7250" s="12"/>
      <c r="K7250" s="12"/>
      <c r="L7250" s="12"/>
      <c r="M7250" s="12"/>
      <c r="N7250" s="12"/>
      <c r="O7250" s="12"/>
    </row>
    <row r="7251" spans="1:15" ht="15">
      <c r="A7251" s="14">
        <v>32366</v>
      </c>
      <c r="B7251" s="15">
        <v>1292.18</v>
      </c>
      <c r="C7251" s="12"/>
      <c r="D7251" s="12"/>
      <c r="E7251" s="12"/>
      <c r="F7251" s="12"/>
      <c r="G7251" s="12"/>
      <c r="H7251" s="12"/>
      <c r="I7251" s="12"/>
      <c r="J7251" s="12"/>
      <c r="K7251" s="12"/>
      <c r="L7251" s="12"/>
      <c r="M7251" s="12"/>
      <c r="N7251" s="12"/>
      <c r="O7251" s="12"/>
    </row>
    <row r="7252" spans="1:15" ht="15">
      <c r="A7252" s="14">
        <v>32365</v>
      </c>
      <c r="B7252" s="15">
        <v>1305.94</v>
      </c>
      <c r="C7252" s="12"/>
      <c r="D7252" s="12"/>
      <c r="E7252" s="12"/>
      <c r="F7252" s="12"/>
      <c r="G7252" s="12"/>
      <c r="H7252" s="12"/>
      <c r="I7252" s="12"/>
      <c r="J7252" s="12"/>
      <c r="K7252" s="12"/>
      <c r="L7252" s="12"/>
      <c r="M7252" s="12"/>
      <c r="N7252" s="12"/>
      <c r="O7252" s="12"/>
    </row>
    <row r="7253" spans="1:15" ht="15">
      <c r="A7253" s="14">
        <v>32364</v>
      </c>
      <c r="B7253" s="15">
        <v>1323.15</v>
      </c>
      <c r="C7253" s="12"/>
      <c r="D7253" s="12"/>
      <c r="E7253" s="12"/>
      <c r="F7253" s="12"/>
      <c r="G7253" s="12"/>
      <c r="H7253" s="12"/>
      <c r="I7253" s="12"/>
      <c r="J7253" s="12"/>
      <c r="K7253" s="12"/>
      <c r="L7253" s="12"/>
      <c r="M7253" s="12"/>
      <c r="N7253" s="12"/>
      <c r="O7253" s="12"/>
    </row>
    <row r="7254" spans="1:15" ht="15">
      <c r="A7254" s="14">
        <v>32363</v>
      </c>
      <c r="B7254" s="15">
        <v>1321.32</v>
      </c>
      <c r="C7254" s="12"/>
      <c r="D7254" s="12"/>
      <c r="E7254" s="12"/>
      <c r="F7254" s="12"/>
      <c r="G7254" s="12"/>
      <c r="H7254" s="12"/>
      <c r="I7254" s="12"/>
      <c r="J7254" s="12"/>
      <c r="K7254" s="12"/>
      <c r="L7254" s="12"/>
      <c r="M7254" s="12"/>
      <c r="N7254" s="12"/>
      <c r="O7254" s="12"/>
    </row>
    <row r="7255" spans="1:15" ht="15">
      <c r="A7255" s="14">
        <v>32360</v>
      </c>
      <c r="B7255" s="15">
        <v>1324.48</v>
      </c>
      <c r="C7255" s="12"/>
      <c r="D7255" s="12"/>
      <c r="E7255" s="12"/>
      <c r="F7255" s="12"/>
      <c r="G7255" s="12"/>
      <c r="H7255" s="12"/>
      <c r="I7255" s="12"/>
      <c r="J7255" s="12"/>
      <c r="K7255" s="12"/>
      <c r="L7255" s="12"/>
      <c r="M7255" s="12"/>
      <c r="N7255" s="12"/>
      <c r="O7255" s="12"/>
    </row>
    <row r="7256" spans="1:15" ht="15">
      <c r="A7256" s="14">
        <v>32359</v>
      </c>
      <c r="B7256" s="15">
        <v>1326.98</v>
      </c>
      <c r="C7256" s="12"/>
      <c r="D7256" s="12"/>
      <c r="E7256" s="12"/>
      <c r="F7256" s="12"/>
      <c r="G7256" s="12"/>
      <c r="H7256" s="12"/>
      <c r="I7256" s="12"/>
      <c r="J7256" s="12"/>
      <c r="K7256" s="12"/>
      <c r="L7256" s="12"/>
      <c r="M7256" s="12"/>
      <c r="N7256" s="12"/>
      <c r="O7256" s="12"/>
    </row>
    <row r="7257" spans="1:15" ht="15">
      <c r="A7257" s="14">
        <v>32358</v>
      </c>
      <c r="B7257" s="15">
        <v>1327.79</v>
      </c>
      <c r="C7257" s="12"/>
      <c r="D7257" s="12"/>
      <c r="E7257" s="12"/>
      <c r="F7257" s="12"/>
      <c r="G7257" s="12"/>
      <c r="H7257" s="12"/>
      <c r="I7257" s="12"/>
      <c r="J7257" s="12"/>
      <c r="K7257" s="12"/>
      <c r="L7257" s="12"/>
      <c r="M7257" s="12"/>
      <c r="N7257" s="12"/>
      <c r="O7257" s="12"/>
    </row>
    <row r="7258" spans="1:15" ht="15">
      <c r="A7258" s="14">
        <v>32357</v>
      </c>
      <c r="B7258" s="15">
        <v>1331.93</v>
      </c>
      <c r="C7258" s="12"/>
      <c r="D7258" s="12"/>
      <c r="E7258" s="12"/>
      <c r="F7258" s="12"/>
      <c r="G7258" s="12"/>
      <c r="H7258" s="12"/>
      <c r="I7258" s="12"/>
      <c r="J7258" s="12"/>
      <c r="K7258" s="12"/>
      <c r="L7258" s="12"/>
      <c r="M7258" s="12"/>
      <c r="N7258" s="12"/>
      <c r="O7258" s="12"/>
    </row>
    <row r="7259" spans="1:15" ht="15">
      <c r="A7259" s="14">
        <v>32356</v>
      </c>
      <c r="B7259" s="15">
        <v>1328.8</v>
      </c>
      <c r="C7259" s="12"/>
      <c r="D7259" s="12"/>
      <c r="E7259" s="12"/>
      <c r="F7259" s="12"/>
      <c r="G7259" s="12"/>
      <c r="H7259" s="12"/>
      <c r="I7259" s="12"/>
      <c r="J7259" s="12"/>
      <c r="K7259" s="12"/>
      <c r="L7259" s="12"/>
      <c r="M7259" s="12"/>
      <c r="N7259" s="12"/>
      <c r="O7259" s="12"/>
    </row>
    <row r="7260" spans="1:15" ht="15">
      <c r="A7260" s="14">
        <v>32353</v>
      </c>
      <c r="B7260" s="15">
        <v>1320.55</v>
      </c>
      <c r="C7260" s="12"/>
      <c r="D7260" s="12"/>
      <c r="E7260" s="12"/>
      <c r="F7260" s="12"/>
      <c r="G7260" s="12"/>
      <c r="H7260" s="12"/>
      <c r="I7260" s="12"/>
      <c r="J7260" s="12"/>
      <c r="K7260" s="12"/>
      <c r="L7260" s="12"/>
      <c r="M7260" s="12"/>
      <c r="N7260" s="12"/>
      <c r="O7260" s="12"/>
    </row>
    <row r="7261" spans="1:15" ht="15">
      <c r="A7261" s="14">
        <v>32352</v>
      </c>
      <c r="B7261" s="15">
        <v>1305.5999999999999</v>
      </c>
      <c r="C7261" s="12"/>
      <c r="D7261" s="12"/>
      <c r="E7261" s="12"/>
      <c r="F7261" s="12"/>
      <c r="G7261" s="12"/>
      <c r="H7261" s="12"/>
      <c r="I7261" s="12"/>
      <c r="J7261" s="12"/>
      <c r="K7261" s="12"/>
      <c r="L7261" s="12"/>
      <c r="M7261" s="12"/>
      <c r="N7261" s="12"/>
      <c r="O7261" s="12"/>
    </row>
    <row r="7262" spans="1:15" ht="15">
      <c r="A7262" s="14">
        <v>32351</v>
      </c>
      <c r="B7262" s="15">
        <v>1308.93</v>
      </c>
      <c r="C7262" s="12"/>
      <c r="D7262" s="12"/>
      <c r="E7262" s="12"/>
      <c r="F7262" s="12"/>
      <c r="G7262" s="12"/>
      <c r="H7262" s="12"/>
      <c r="I7262" s="12"/>
      <c r="J7262" s="12"/>
      <c r="K7262" s="12"/>
      <c r="L7262" s="12"/>
      <c r="M7262" s="12"/>
      <c r="N7262" s="12"/>
      <c r="O7262" s="12"/>
    </row>
    <row r="7263" spans="1:15" ht="15">
      <c r="A7263" s="14">
        <v>32350</v>
      </c>
      <c r="B7263" s="15">
        <v>1308.26</v>
      </c>
      <c r="C7263" s="12"/>
      <c r="D7263" s="12"/>
      <c r="E7263" s="12"/>
      <c r="F7263" s="12"/>
      <c r="G7263" s="12"/>
      <c r="H7263" s="12"/>
      <c r="I7263" s="12"/>
      <c r="J7263" s="12"/>
      <c r="K7263" s="12"/>
      <c r="L7263" s="12"/>
      <c r="M7263" s="12"/>
      <c r="N7263" s="12"/>
      <c r="O7263" s="12"/>
    </row>
    <row r="7264" spans="1:15" ht="15">
      <c r="A7264" s="14">
        <v>32349</v>
      </c>
      <c r="B7264" s="15">
        <v>1296.1600000000001</v>
      </c>
      <c r="C7264" s="12"/>
      <c r="D7264" s="12"/>
      <c r="E7264" s="12"/>
      <c r="F7264" s="12"/>
      <c r="G7264" s="12"/>
      <c r="H7264" s="12"/>
      <c r="I7264" s="12"/>
      <c r="J7264" s="12"/>
      <c r="K7264" s="12"/>
      <c r="L7264" s="12"/>
      <c r="M7264" s="12"/>
      <c r="N7264" s="12"/>
      <c r="O7264" s="12"/>
    </row>
    <row r="7265" spans="1:15" ht="15">
      <c r="A7265" s="14">
        <v>32346</v>
      </c>
      <c r="B7265" s="15">
        <v>1300.54</v>
      </c>
      <c r="C7265" s="12"/>
      <c r="D7265" s="12"/>
      <c r="E7265" s="12"/>
      <c r="F7265" s="12"/>
      <c r="G7265" s="12"/>
      <c r="H7265" s="12"/>
      <c r="I7265" s="12"/>
      <c r="J7265" s="12"/>
      <c r="K7265" s="12"/>
      <c r="L7265" s="12"/>
      <c r="M7265" s="12"/>
      <c r="N7265" s="12"/>
      <c r="O7265" s="12"/>
    </row>
    <row r="7266" spans="1:15" ht="15">
      <c r="A7266" s="14">
        <v>32345</v>
      </c>
      <c r="B7266" s="15">
        <v>1299.8399999999999</v>
      </c>
      <c r="C7266" s="12"/>
      <c r="D7266" s="12"/>
      <c r="E7266" s="12"/>
      <c r="F7266" s="12"/>
      <c r="G7266" s="12"/>
      <c r="H7266" s="12"/>
      <c r="I7266" s="12"/>
      <c r="J7266" s="12"/>
      <c r="K7266" s="12"/>
      <c r="L7266" s="12"/>
      <c r="M7266" s="12"/>
      <c r="N7266" s="12"/>
      <c r="O7266" s="12"/>
    </row>
    <row r="7267" spans="1:15" ht="15">
      <c r="A7267" s="14">
        <v>32344</v>
      </c>
      <c r="B7267" s="15">
        <v>1290.69</v>
      </c>
      <c r="C7267" s="12"/>
      <c r="D7267" s="12"/>
      <c r="E7267" s="12"/>
      <c r="F7267" s="12"/>
      <c r="G7267" s="12"/>
      <c r="H7267" s="12"/>
      <c r="I7267" s="12"/>
      <c r="J7267" s="12"/>
      <c r="K7267" s="12"/>
      <c r="L7267" s="12"/>
      <c r="M7267" s="12"/>
      <c r="N7267" s="12"/>
      <c r="O7267" s="12"/>
    </row>
    <row r="7268" spans="1:15" ht="15">
      <c r="A7268" s="14">
        <v>32343</v>
      </c>
      <c r="B7268" s="15">
        <v>1275.52</v>
      </c>
      <c r="C7268" s="12"/>
      <c r="D7268" s="12"/>
      <c r="E7268" s="12"/>
      <c r="F7268" s="12"/>
      <c r="G7268" s="12"/>
      <c r="H7268" s="12"/>
      <c r="I7268" s="12"/>
      <c r="J7268" s="12"/>
      <c r="K7268" s="12"/>
      <c r="L7268" s="12"/>
      <c r="M7268" s="12"/>
      <c r="N7268" s="12"/>
      <c r="O7268" s="12"/>
    </row>
    <row r="7269" spans="1:15" ht="15">
      <c r="A7269" s="14">
        <v>32342</v>
      </c>
      <c r="B7269" s="15">
        <v>1293.82</v>
      </c>
      <c r="C7269" s="12"/>
      <c r="D7269" s="12"/>
      <c r="E7269" s="12"/>
      <c r="F7269" s="12"/>
      <c r="G7269" s="12"/>
      <c r="H7269" s="12"/>
      <c r="I7269" s="12"/>
      <c r="J7269" s="12"/>
      <c r="K7269" s="12"/>
      <c r="L7269" s="12"/>
      <c r="M7269" s="12"/>
      <c r="N7269" s="12"/>
      <c r="O7269" s="12"/>
    </row>
    <row r="7270" spans="1:15" ht="15">
      <c r="A7270" s="14">
        <v>32339</v>
      </c>
      <c r="B7270" s="15">
        <v>1316.43</v>
      </c>
      <c r="C7270" s="12"/>
      <c r="D7270" s="12"/>
      <c r="E7270" s="12"/>
      <c r="F7270" s="12"/>
      <c r="G7270" s="12"/>
      <c r="H7270" s="12"/>
      <c r="I7270" s="12"/>
      <c r="J7270" s="12"/>
      <c r="K7270" s="12"/>
      <c r="L7270" s="12"/>
      <c r="M7270" s="12"/>
      <c r="N7270" s="12"/>
      <c r="O7270" s="12"/>
    </row>
    <row r="7271" spans="1:15" ht="15">
      <c r="A7271" s="14">
        <v>32337</v>
      </c>
      <c r="B7271" s="15">
        <v>1306.17</v>
      </c>
      <c r="C7271" s="12"/>
      <c r="D7271" s="12"/>
      <c r="E7271" s="12"/>
      <c r="F7271" s="12"/>
      <c r="G7271" s="12"/>
      <c r="H7271" s="12"/>
      <c r="I7271" s="12"/>
      <c r="J7271" s="12"/>
      <c r="K7271" s="12"/>
      <c r="L7271" s="12"/>
      <c r="M7271" s="12"/>
      <c r="N7271" s="12"/>
      <c r="O7271" s="12"/>
    </row>
    <row r="7272" spans="1:15" ht="15">
      <c r="A7272" s="14">
        <v>32336</v>
      </c>
      <c r="B7272" s="15">
        <v>1324.88</v>
      </c>
      <c r="C7272" s="12"/>
      <c r="D7272" s="12"/>
      <c r="E7272" s="12"/>
      <c r="F7272" s="12"/>
      <c r="G7272" s="12"/>
      <c r="H7272" s="12"/>
      <c r="I7272" s="12"/>
      <c r="J7272" s="12"/>
      <c r="K7272" s="12"/>
      <c r="L7272" s="12"/>
      <c r="M7272" s="12"/>
      <c r="N7272" s="12"/>
      <c r="O7272" s="12"/>
    </row>
    <row r="7273" spans="1:15" ht="15">
      <c r="A7273" s="14">
        <v>32335</v>
      </c>
      <c r="B7273" s="15">
        <v>1339.64</v>
      </c>
      <c r="C7273" s="12"/>
      <c r="D7273" s="12"/>
      <c r="E7273" s="12"/>
      <c r="F7273" s="12"/>
      <c r="G7273" s="12"/>
      <c r="H7273" s="12"/>
      <c r="I7273" s="12"/>
      <c r="J7273" s="12"/>
      <c r="K7273" s="12"/>
      <c r="L7273" s="12"/>
      <c r="M7273" s="12"/>
      <c r="N7273" s="12"/>
      <c r="O7273" s="12"/>
    </row>
    <row r="7274" spans="1:15" ht="15">
      <c r="A7274" s="14">
        <v>32332</v>
      </c>
      <c r="B7274" s="15">
        <v>1368.96</v>
      </c>
      <c r="C7274" s="12"/>
      <c r="D7274" s="12"/>
      <c r="E7274" s="12"/>
      <c r="F7274" s="12"/>
      <c r="G7274" s="12"/>
      <c r="H7274" s="12"/>
      <c r="I7274" s="12"/>
      <c r="J7274" s="12"/>
      <c r="K7274" s="12"/>
      <c r="L7274" s="12"/>
      <c r="M7274" s="12"/>
      <c r="N7274" s="12"/>
      <c r="O7274" s="12"/>
    </row>
    <row r="7275" spans="1:15" ht="15">
      <c r="A7275" s="14">
        <v>32331</v>
      </c>
      <c r="B7275" s="15">
        <v>1371.22</v>
      </c>
      <c r="C7275" s="12"/>
      <c r="D7275" s="12"/>
      <c r="E7275" s="12"/>
      <c r="F7275" s="12"/>
      <c r="G7275" s="12"/>
      <c r="H7275" s="12"/>
      <c r="I7275" s="12"/>
      <c r="J7275" s="12"/>
      <c r="K7275" s="12"/>
      <c r="L7275" s="12"/>
      <c r="M7275" s="12"/>
      <c r="N7275" s="12"/>
      <c r="O7275" s="12"/>
    </row>
    <row r="7276" spans="1:15" ht="15">
      <c r="A7276" s="14">
        <v>32330</v>
      </c>
      <c r="B7276" s="15">
        <v>1370.18</v>
      </c>
      <c r="C7276" s="12"/>
      <c r="D7276" s="12"/>
      <c r="E7276" s="12"/>
      <c r="F7276" s="12"/>
      <c r="G7276" s="12"/>
      <c r="H7276" s="12"/>
      <c r="I7276" s="12"/>
      <c r="J7276" s="12"/>
      <c r="K7276" s="12"/>
      <c r="L7276" s="12"/>
      <c r="M7276" s="12"/>
      <c r="N7276" s="12"/>
      <c r="O7276" s="12"/>
    </row>
    <row r="7277" spans="1:15" ht="15">
      <c r="A7277" s="14">
        <v>32329</v>
      </c>
      <c r="B7277" s="15">
        <v>1353.43</v>
      </c>
      <c r="C7277" s="12"/>
      <c r="D7277" s="12"/>
      <c r="E7277" s="12"/>
      <c r="F7277" s="12"/>
      <c r="G7277" s="12"/>
      <c r="H7277" s="12"/>
      <c r="I7277" s="12"/>
      <c r="J7277" s="12"/>
      <c r="K7277" s="12"/>
      <c r="L7277" s="12"/>
      <c r="M7277" s="12"/>
      <c r="N7277" s="12"/>
      <c r="O7277" s="12"/>
    </row>
    <row r="7278" spans="1:15" ht="15">
      <c r="A7278" s="14">
        <v>32328</v>
      </c>
      <c r="B7278" s="15">
        <v>1338.79</v>
      </c>
      <c r="C7278" s="12"/>
      <c r="D7278" s="12"/>
      <c r="E7278" s="12"/>
      <c r="F7278" s="12"/>
      <c r="G7278" s="12"/>
      <c r="H7278" s="12"/>
      <c r="I7278" s="12"/>
      <c r="J7278" s="12"/>
      <c r="K7278" s="12"/>
      <c r="L7278" s="12"/>
      <c r="M7278" s="12"/>
      <c r="N7278" s="12"/>
      <c r="O7278" s="12"/>
    </row>
    <row r="7279" spans="1:15" ht="15">
      <c r="A7279" s="14">
        <v>32325</v>
      </c>
      <c r="B7279" s="15">
        <v>1328.52</v>
      </c>
      <c r="C7279" s="12"/>
      <c r="D7279" s="12"/>
      <c r="E7279" s="12"/>
      <c r="F7279" s="12"/>
      <c r="G7279" s="12"/>
      <c r="H7279" s="12"/>
      <c r="I7279" s="12"/>
      <c r="J7279" s="12"/>
      <c r="K7279" s="12"/>
      <c r="L7279" s="12"/>
      <c r="M7279" s="12"/>
      <c r="N7279" s="12"/>
      <c r="O7279" s="12"/>
    </row>
    <row r="7280" spans="1:15" ht="15">
      <c r="A7280" s="14">
        <v>32324</v>
      </c>
      <c r="B7280" s="15">
        <v>1320.17</v>
      </c>
      <c r="C7280" s="12"/>
      <c r="D7280" s="12"/>
      <c r="E7280" s="12"/>
      <c r="F7280" s="12"/>
      <c r="G7280" s="12"/>
      <c r="H7280" s="12"/>
      <c r="I7280" s="12"/>
      <c r="J7280" s="12"/>
      <c r="K7280" s="12"/>
      <c r="L7280" s="12"/>
      <c r="M7280" s="12"/>
      <c r="N7280" s="12"/>
      <c r="O7280" s="12"/>
    </row>
    <row r="7281" spans="1:15" ht="15">
      <c r="A7281" s="14">
        <v>32323</v>
      </c>
      <c r="B7281" s="15">
        <v>1307.45</v>
      </c>
      <c r="C7281" s="12"/>
      <c r="D7281" s="12"/>
      <c r="E7281" s="12"/>
      <c r="F7281" s="12"/>
      <c r="G7281" s="12"/>
      <c r="H7281" s="12"/>
      <c r="I7281" s="12"/>
      <c r="J7281" s="12"/>
      <c r="K7281" s="12"/>
      <c r="L7281" s="12"/>
      <c r="M7281" s="12"/>
      <c r="N7281" s="12"/>
      <c r="O7281" s="12"/>
    </row>
    <row r="7282" spans="1:15" ht="15">
      <c r="A7282" s="14">
        <v>32322</v>
      </c>
      <c r="B7282" s="15">
        <v>1300.8699999999999</v>
      </c>
      <c r="C7282" s="12"/>
      <c r="D7282" s="12"/>
      <c r="E7282" s="12"/>
      <c r="F7282" s="12"/>
      <c r="G7282" s="12"/>
      <c r="H7282" s="12"/>
      <c r="I7282" s="12"/>
      <c r="J7282" s="12"/>
      <c r="K7282" s="12"/>
      <c r="L7282" s="12"/>
      <c r="M7282" s="12"/>
      <c r="N7282" s="12"/>
      <c r="O7282" s="12"/>
    </row>
    <row r="7283" spans="1:15" ht="15">
      <c r="A7283" s="14">
        <v>32321</v>
      </c>
      <c r="B7283" s="15">
        <v>1307.8599999999999</v>
      </c>
      <c r="C7283" s="12"/>
      <c r="D7283" s="12"/>
      <c r="E7283" s="12"/>
      <c r="F7283" s="12"/>
      <c r="G7283" s="12"/>
      <c r="H7283" s="12"/>
      <c r="I7283" s="12"/>
      <c r="J7283" s="12"/>
      <c r="K7283" s="12"/>
      <c r="L7283" s="12"/>
      <c r="M7283" s="12"/>
      <c r="N7283" s="12"/>
      <c r="O7283" s="12"/>
    </row>
    <row r="7284" spans="1:15" ht="15">
      <c r="A7284" s="14">
        <v>32318</v>
      </c>
      <c r="B7284" s="15">
        <v>1316.43</v>
      </c>
      <c r="C7284" s="12"/>
      <c r="D7284" s="12"/>
      <c r="E7284" s="12"/>
      <c r="F7284" s="12"/>
      <c r="G7284" s="12"/>
      <c r="H7284" s="12"/>
      <c r="I7284" s="12"/>
      <c r="J7284" s="12"/>
      <c r="K7284" s="12"/>
      <c r="L7284" s="12"/>
      <c r="M7284" s="12"/>
      <c r="N7284" s="12"/>
      <c r="O7284" s="12"/>
    </row>
    <row r="7285" spans="1:15" ht="15">
      <c r="A7285" s="14">
        <v>32317</v>
      </c>
      <c r="B7285" s="15">
        <v>1287.93</v>
      </c>
      <c r="C7285" s="12"/>
      <c r="D7285" s="12"/>
      <c r="E7285" s="12"/>
      <c r="F7285" s="12"/>
      <c r="G7285" s="12"/>
      <c r="H7285" s="12"/>
      <c r="I7285" s="12"/>
      <c r="J7285" s="12"/>
      <c r="K7285" s="12"/>
      <c r="L7285" s="12"/>
      <c r="M7285" s="12"/>
      <c r="N7285" s="12"/>
      <c r="O7285" s="12"/>
    </row>
    <row r="7286" spans="1:15" ht="15">
      <c r="A7286" s="14">
        <v>32316</v>
      </c>
      <c r="B7286" s="15">
        <v>1279.45</v>
      </c>
      <c r="C7286" s="12"/>
      <c r="D7286" s="12"/>
      <c r="E7286" s="12"/>
      <c r="F7286" s="12"/>
      <c r="G7286" s="12"/>
      <c r="H7286" s="12"/>
      <c r="I7286" s="12"/>
      <c r="J7286" s="12"/>
      <c r="K7286" s="12"/>
      <c r="L7286" s="12"/>
      <c r="M7286" s="12"/>
      <c r="N7286" s="12"/>
      <c r="O7286" s="12"/>
    </row>
    <row r="7287" spans="1:15" ht="15">
      <c r="A7287" s="14">
        <v>32315</v>
      </c>
      <c r="B7287" s="15">
        <v>1259.27</v>
      </c>
      <c r="C7287" s="12"/>
      <c r="D7287" s="12"/>
      <c r="E7287" s="12"/>
      <c r="F7287" s="12"/>
      <c r="G7287" s="12"/>
      <c r="H7287" s="12"/>
      <c r="I7287" s="12"/>
      <c r="J7287" s="12"/>
      <c r="K7287" s="12"/>
      <c r="L7287" s="12"/>
      <c r="M7287" s="12"/>
      <c r="N7287" s="12"/>
      <c r="O7287" s="12"/>
    </row>
    <row r="7288" spans="1:15" ht="15">
      <c r="A7288" s="14">
        <v>32314</v>
      </c>
      <c r="B7288" s="15">
        <v>1267.23</v>
      </c>
      <c r="C7288" s="12"/>
      <c r="D7288" s="12"/>
      <c r="E7288" s="12"/>
      <c r="F7288" s="12"/>
      <c r="G7288" s="12"/>
      <c r="H7288" s="12"/>
      <c r="I7288" s="12"/>
      <c r="J7288" s="12"/>
      <c r="K7288" s="12"/>
      <c r="L7288" s="12"/>
      <c r="M7288" s="12"/>
      <c r="N7288" s="12"/>
      <c r="O7288" s="12"/>
    </row>
    <row r="7289" spans="1:15" ht="15">
      <c r="A7289" s="14">
        <v>32311</v>
      </c>
      <c r="B7289" s="15">
        <v>1265.1300000000001</v>
      </c>
      <c r="C7289" s="12"/>
      <c r="D7289" s="12"/>
      <c r="E7289" s="12"/>
      <c r="F7289" s="12"/>
      <c r="G7289" s="12"/>
      <c r="H7289" s="12"/>
      <c r="I7289" s="12"/>
      <c r="J7289" s="12"/>
      <c r="K7289" s="12"/>
      <c r="L7289" s="12"/>
      <c r="M7289" s="12"/>
      <c r="N7289" s="12"/>
      <c r="O7289" s="12"/>
    </row>
    <row r="7290" spans="1:15" ht="15">
      <c r="A7290" s="14">
        <v>32310</v>
      </c>
      <c r="B7290" s="15">
        <v>1260.3699999999999</v>
      </c>
      <c r="C7290" s="12"/>
      <c r="D7290" s="12"/>
      <c r="E7290" s="12"/>
      <c r="F7290" s="12"/>
      <c r="G7290" s="12"/>
      <c r="H7290" s="12"/>
      <c r="I7290" s="12"/>
      <c r="J7290" s="12"/>
      <c r="K7290" s="12"/>
      <c r="L7290" s="12"/>
      <c r="M7290" s="12"/>
      <c r="N7290" s="12"/>
      <c r="O7290" s="12"/>
    </row>
    <row r="7291" spans="1:15" ht="15">
      <c r="A7291" s="14">
        <v>32309</v>
      </c>
      <c r="B7291" s="15">
        <v>1287.1300000000001</v>
      </c>
      <c r="C7291" s="12"/>
      <c r="D7291" s="12"/>
      <c r="E7291" s="12"/>
      <c r="F7291" s="12"/>
      <c r="G7291" s="12"/>
      <c r="H7291" s="12"/>
      <c r="I7291" s="12"/>
      <c r="J7291" s="12"/>
      <c r="K7291" s="12"/>
      <c r="L7291" s="12"/>
      <c r="M7291" s="12"/>
      <c r="N7291" s="12"/>
      <c r="O7291" s="12"/>
    </row>
    <row r="7292" spans="1:15" ht="15">
      <c r="A7292" s="14">
        <v>32308</v>
      </c>
      <c r="B7292" s="15">
        <v>1287.8800000000001</v>
      </c>
      <c r="C7292" s="12"/>
      <c r="D7292" s="12"/>
      <c r="E7292" s="12"/>
      <c r="F7292" s="12"/>
      <c r="G7292" s="12"/>
      <c r="H7292" s="12"/>
      <c r="I7292" s="12"/>
      <c r="J7292" s="12"/>
      <c r="K7292" s="12"/>
      <c r="L7292" s="12"/>
      <c r="M7292" s="12"/>
      <c r="N7292" s="12"/>
      <c r="O7292" s="12"/>
    </row>
    <row r="7293" spans="1:15" ht="15">
      <c r="A7293" s="14">
        <v>32307</v>
      </c>
      <c r="B7293" s="15">
        <v>1271.54</v>
      </c>
      <c r="C7293" s="12"/>
      <c r="D7293" s="12"/>
      <c r="E7293" s="12"/>
      <c r="F7293" s="12"/>
      <c r="G7293" s="12"/>
      <c r="H7293" s="12"/>
      <c r="I7293" s="12"/>
      <c r="J7293" s="12"/>
      <c r="K7293" s="12"/>
      <c r="L7293" s="12"/>
      <c r="M7293" s="12"/>
      <c r="N7293" s="12"/>
      <c r="O7293" s="12"/>
    </row>
    <row r="7294" spans="1:15" ht="15">
      <c r="A7294" s="14">
        <v>32304</v>
      </c>
      <c r="B7294" s="15">
        <v>1292.43</v>
      </c>
      <c r="C7294" s="12"/>
      <c r="D7294" s="12"/>
      <c r="E7294" s="12"/>
      <c r="F7294" s="12"/>
      <c r="G7294" s="12"/>
      <c r="H7294" s="12"/>
      <c r="I7294" s="12"/>
      <c r="J7294" s="12"/>
      <c r="K7294" s="12"/>
      <c r="L7294" s="12"/>
      <c r="M7294" s="12"/>
      <c r="N7294" s="12"/>
      <c r="O7294" s="12"/>
    </row>
    <row r="7295" spans="1:15" ht="15">
      <c r="A7295" s="14">
        <v>32303</v>
      </c>
      <c r="B7295" s="15">
        <v>1295.5899999999999</v>
      </c>
      <c r="C7295" s="12"/>
      <c r="D7295" s="12"/>
      <c r="E7295" s="12"/>
      <c r="F7295" s="12"/>
      <c r="G7295" s="12"/>
      <c r="H7295" s="12"/>
      <c r="I7295" s="12"/>
      <c r="J7295" s="12"/>
      <c r="K7295" s="12"/>
      <c r="L7295" s="12"/>
      <c r="M7295" s="12"/>
      <c r="N7295" s="12"/>
      <c r="O7295" s="12"/>
    </row>
    <row r="7296" spans="1:15" ht="15">
      <c r="A7296" s="14">
        <v>32302</v>
      </c>
      <c r="B7296" s="15">
        <v>1271.78</v>
      </c>
      <c r="C7296" s="12"/>
      <c r="D7296" s="12"/>
      <c r="E7296" s="12"/>
      <c r="F7296" s="12"/>
      <c r="G7296" s="12"/>
      <c r="H7296" s="12"/>
      <c r="I7296" s="12"/>
      <c r="J7296" s="12"/>
      <c r="K7296" s="12"/>
      <c r="L7296" s="12"/>
      <c r="M7296" s="12"/>
      <c r="N7296" s="12"/>
      <c r="O7296" s="12"/>
    </row>
    <row r="7297" spans="1:15" ht="15">
      <c r="A7297" s="14">
        <v>32301</v>
      </c>
      <c r="B7297" s="15">
        <v>1255.95</v>
      </c>
      <c r="C7297" s="12"/>
      <c r="D7297" s="12"/>
      <c r="E7297" s="12"/>
      <c r="F7297" s="12"/>
      <c r="G7297" s="12"/>
      <c r="H7297" s="12"/>
      <c r="I7297" s="12"/>
      <c r="J7297" s="12"/>
      <c r="K7297" s="12"/>
      <c r="L7297" s="12"/>
      <c r="M7297" s="12"/>
      <c r="N7297" s="12"/>
      <c r="O7297" s="12"/>
    </row>
    <row r="7298" spans="1:15" ht="15">
      <c r="A7298" s="14">
        <v>32300</v>
      </c>
      <c r="B7298" s="15">
        <v>1256.6199999999999</v>
      </c>
      <c r="C7298" s="12"/>
      <c r="D7298" s="12"/>
      <c r="E7298" s="12"/>
      <c r="F7298" s="12"/>
      <c r="G7298" s="12"/>
      <c r="H7298" s="12"/>
      <c r="I7298" s="12"/>
      <c r="J7298" s="12"/>
      <c r="K7298" s="12"/>
      <c r="L7298" s="12"/>
      <c r="M7298" s="12"/>
      <c r="N7298" s="12"/>
      <c r="O7298" s="12"/>
    </row>
    <row r="7299" spans="1:15" ht="15">
      <c r="A7299" s="14">
        <v>32297</v>
      </c>
      <c r="B7299" s="15">
        <v>1242.44</v>
      </c>
      <c r="C7299" s="12"/>
      <c r="D7299" s="12"/>
      <c r="E7299" s="12"/>
      <c r="F7299" s="12"/>
      <c r="G7299" s="12"/>
      <c r="H7299" s="12"/>
      <c r="I7299" s="12"/>
      <c r="J7299" s="12"/>
      <c r="K7299" s="12"/>
      <c r="L7299" s="12"/>
      <c r="M7299" s="12"/>
      <c r="N7299" s="12"/>
      <c r="O7299" s="12"/>
    </row>
    <row r="7300" spans="1:15" ht="15">
      <c r="A7300" s="14">
        <v>32296</v>
      </c>
      <c r="B7300" s="15">
        <v>1237.6199999999999</v>
      </c>
      <c r="C7300" s="12"/>
      <c r="D7300" s="12"/>
      <c r="E7300" s="12"/>
      <c r="F7300" s="12"/>
      <c r="G7300" s="12"/>
      <c r="H7300" s="12"/>
      <c r="I7300" s="12"/>
      <c r="J7300" s="12"/>
      <c r="K7300" s="12"/>
      <c r="L7300" s="12"/>
      <c r="M7300" s="12"/>
      <c r="N7300" s="12"/>
      <c r="O7300" s="12"/>
    </row>
    <row r="7301" spans="1:15" ht="15">
      <c r="A7301" s="14">
        <v>32295</v>
      </c>
      <c r="B7301" s="15">
        <v>1249.4000000000001</v>
      </c>
      <c r="C7301" s="12"/>
      <c r="D7301" s="12"/>
      <c r="E7301" s="12"/>
      <c r="F7301" s="12"/>
      <c r="G7301" s="12"/>
      <c r="H7301" s="12"/>
      <c r="I7301" s="12"/>
      <c r="J7301" s="12"/>
      <c r="K7301" s="12"/>
      <c r="L7301" s="12"/>
      <c r="M7301" s="12"/>
      <c r="N7301" s="12"/>
      <c r="O7301" s="12"/>
    </row>
    <row r="7302" spans="1:15" ht="15">
      <c r="A7302" s="14">
        <v>32294</v>
      </c>
      <c r="B7302" s="15">
        <v>1235.78</v>
      </c>
      <c r="C7302" s="12"/>
      <c r="D7302" s="12"/>
      <c r="E7302" s="12"/>
      <c r="F7302" s="12"/>
      <c r="G7302" s="12"/>
      <c r="H7302" s="12"/>
      <c r="I7302" s="12"/>
      <c r="J7302" s="12"/>
      <c r="K7302" s="12"/>
      <c r="L7302" s="12"/>
      <c r="M7302" s="12"/>
      <c r="N7302" s="12"/>
      <c r="O7302" s="12"/>
    </row>
    <row r="7303" spans="1:15" ht="15">
      <c r="A7303" s="14">
        <v>32293</v>
      </c>
      <c r="B7303" s="15">
        <v>1221.5999999999999</v>
      </c>
      <c r="C7303" s="12"/>
      <c r="D7303" s="12"/>
      <c r="E7303" s="12"/>
      <c r="F7303" s="12"/>
      <c r="G7303" s="12"/>
      <c r="H7303" s="12"/>
      <c r="I7303" s="12"/>
      <c r="J7303" s="12"/>
      <c r="K7303" s="12"/>
      <c r="L7303" s="12"/>
      <c r="M7303" s="12"/>
      <c r="N7303" s="12"/>
      <c r="O7303" s="12"/>
    </row>
    <row r="7304" spans="1:15" ht="15">
      <c r="A7304" s="14">
        <v>32290</v>
      </c>
      <c r="B7304" s="15">
        <v>1199.6400000000001</v>
      </c>
      <c r="C7304" s="12"/>
      <c r="D7304" s="12"/>
      <c r="E7304" s="12"/>
      <c r="F7304" s="12"/>
      <c r="G7304" s="12"/>
      <c r="H7304" s="12"/>
      <c r="I7304" s="12"/>
      <c r="J7304" s="12"/>
      <c r="K7304" s="12"/>
      <c r="L7304" s="12"/>
      <c r="M7304" s="12"/>
      <c r="N7304" s="12"/>
      <c r="O7304" s="12"/>
    </row>
    <row r="7305" spans="1:15" ht="15">
      <c r="A7305" s="14">
        <v>32289</v>
      </c>
      <c r="B7305" s="15">
        <v>1181.8399999999999</v>
      </c>
      <c r="C7305" s="12"/>
      <c r="D7305" s="12"/>
      <c r="E7305" s="12"/>
      <c r="F7305" s="12"/>
      <c r="G7305" s="12"/>
      <c r="H7305" s="12"/>
      <c r="I7305" s="12"/>
      <c r="J7305" s="12"/>
      <c r="K7305" s="12"/>
      <c r="L7305" s="12"/>
      <c r="M7305" s="12"/>
      <c r="N7305" s="12"/>
      <c r="O7305" s="12"/>
    </row>
    <row r="7306" spans="1:15" ht="15">
      <c r="A7306" s="14">
        <v>32288</v>
      </c>
      <c r="B7306" s="15">
        <v>1180.8399999999999</v>
      </c>
      <c r="C7306" s="12"/>
      <c r="D7306" s="12"/>
      <c r="E7306" s="12"/>
      <c r="F7306" s="12"/>
      <c r="G7306" s="12"/>
      <c r="H7306" s="12"/>
      <c r="I7306" s="12"/>
      <c r="J7306" s="12"/>
      <c r="K7306" s="12"/>
      <c r="L7306" s="12"/>
      <c r="M7306" s="12"/>
      <c r="N7306" s="12"/>
      <c r="O7306" s="12"/>
    </row>
    <row r="7307" spans="1:15" ht="15">
      <c r="A7307" s="14">
        <v>32287</v>
      </c>
      <c r="B7307" s="15">
        <v>1141.6199999999999</v>
      </c>
      <c r="C7307" s="12"/>
      <c r="D7307" s="12"/>
      <c r="E7307" s="12"/>
      <c r="F7307" s="12"/>
      <c r="G7307" s="12"/>
      <c r="H7307" s="12"/>
      <c r="I7307" s="12"/>
      <c r="J7307" s="12"/>
      <c r="K7307" s="12"/>
      <c r="L7307" s="12"/>
      <c r="M7307" s="12"/>
      <c r="N7307" s="12"/>
      <c r="O7307" s="12"/>
    </row>
    <row r="7308" spans="1:15" ht="15">
      <c r="A7308" s="14">
        <v>32283</v>
      </c>
      <c r="B7308" s="15">
        <v>1135.72</v>
      </c>
      <c r="C7308" s="12"/>
      <c r="D7308" s="12"/>
      <c r="E7308" s="12"/>
      <c r="F7308" s="12"/>
      <c r="G7308" s="12"/>
      <c r="H7308" s="12"/>
      <c r="I7308" s="12"/>
      <c r="J7308" s="12"/>
      <c r="K7308" s="12"/>
      <c r="L7308" s="12"/>
      <c r="M7308" s="12"/>
      <c r="N7308" s="12"/>
      <c r="O7308" s="12"/>
    </row>
    <row r="7309" spans="1:15" ht="15">
      <c r="A7309" s="14">
        <v>32282</v>
      </c>
      <c r="B7309" s="15">
        <v>1113.77</v>
      </c>
      <c r="C7309" s="12"/>
      <c r="D7309" s="12"/>
      <c r="E7309" s="12"/>
      <c r="F7309" s="12"/>
      <c r="G7309" s="12"/>
      <c r="H7309" s="12"/>
      <c r="I7309" s="12"/>
      <c r="J7309" s="12"/>
      <c r="K7309" s="12"/>
      <c r="L7309" s="12"/>
      <c r="M7309" s="12"/>
      <c r="N7309" s="12"/>
      <c r="O7309" s="12"/>
    </row>
    <row r="7310" spans="1:15" ht="15">
      <c r="A7310" s="14">
        <v>32281</v>
      </c>
      <c r="B7310" s="15">
        <v>1117.07</v>
      </c>
      <c r="C7310" s="12"/>
      <c r="D7310" s="12"/>
      <c r="E7310" s="12"/>
      <c r="F7310" s="12"/>
      <c r="G7310" s="12"/>
      <c r="H7310" s="12"/>
      <c r="I7310" s="12"/>
      <c r="J7310" s="12"/>
      <c r="K7310" s="12"/>
      <c r="L7310" s="12"/>
      <c r="M7310" s="12"/>
      <c r="N7310" s="12"/>
      <c r="O7310" s="12"/>
    </row>
    <row r="7311" spans="1:15" ht="15">
      <c r="A7311" s="14">
        <v>32280</v>
      </c>
      <c r="B7311" s="15">
        <v>1128.45</v>
      </c>
      <c r="C7311" s="12"/>
      <c r="D7311" s="12"/>
      <c r="E7311" s="12"/>
      <c r="F7311" s="12"/>
      <c r="G7311" s="12"/>
      <c r="H7311" s="12"/>
      <c r="I7311" s="12"/>
      <c r="J7311" s="12"/>
      <c r="K7311" s="12"/>
      <c r="L7311" s="12"/>
      <c r="M7311" s="12"/>
      <c r="N7311" s="12"/>
      <c r="O7311" s="12"/>
    </row>
    <row r="7312" spans="1:15" ht="15">
      <c r="A7312" s="14">
        <v>32279</v>
      </c>
      <c r="B7312" s="15">
        <v>1114.71</v>
      </c>
      <c r="C7312" s="12"/>
      <c r="D7312" s="12"/>
      <c r="E7312" s="12"/>
      <c r="F7312" s="12"/>
      <c r="G7312" s="12"/>
      <c r="H7312" s="12"/>
      <c r="I7312" s="12"/>
      <c r="J7312" s="12"/>
      <c r="K7312" s="12"/>
      <c r="L7312" s="12"/>
      <c r="M7312" s="12"/>
      <c r="N7312" s="12"/>
      <c r="O7312" s="12"/>
    </row>
    <row r="7313" spans="1:15" ht="15">
      <c r="A7313" s="14">
        <v>32276</v>
      </c>
      <c r="B7313" s="15">
        <v>1117.1600000000001</v>
      </c>
      <c r="C7313" s="12"/>
      <c r="D7313" s="12"/>
      <c r="E7313" s="12"/>
      <c r="F7313" s="12"/>
      <c r="G7313" s="12"/>
      <c r="H7313" s="12"/>
      <c r="I7313" s="12"/>
      <c r="J7313" s="12"/>
      <c r="K7313" s="12"/>
      <c r="L7313" s="12"/>
      <c r="M7313" s="12"/>
      <c r="N7313" s="12"/>
      <c r="O7313" s="12"/>
    </row>
    <row r="7314" spans="1:15" ht="15">
      <c r="A7314" s="14">
        <v>32274</v>
      </c>
      <c r="B7314" s="15">
        <v>1116.1600000000001</v>
      </c>
      <c r="C7314" s="12"/>
      <c r="D7314" s="12"/>
      <c r="E7314" s="12"/>
      <c r="F7314" s="12"/>
      <c r="G7314" s="12"/>
      <c r="H7314" s="12"/>
      <c r="I7314" s="12"/>
      <c r="J7314" s="12"/>
      <c r="K7314" s="12"/>
      <c r="L7314" s="12"/>
      <c r="M7314" s="12"/>
      <c r="N7314" s="12"/>
      <c r="O7314" s="12"/>
    </row>
    <row r="7315" spans="1:15" ht="15">
      <c r="A7315" s="14">
        <v>32273</v>
      </c>
      <c r="B7315" s="15">
        <v>1137.02</v>
      </c>
      <c r="C7315" s="12"/>
      <c r="D7315" s="12"/>
      <c r="E7315" s="12"/>
      <c r="F7315" s="12"/>
      <c r="G7315" s="12"/>
      <c r="H7315" s="12"/>
      <c r="I7315" s="12"/>
      <c r="J7315" s="12"/>
      <c r="K7315" s="12"/>
      <c r="L7315" s="12"/>
      <c r="M7315" s="12"/>
      <c r="N7315" s="12"/>
      <c r="O7315" s="12"/>
    </row>
    <row r="7316" spans="1:15" ht="15">
      <c r="A7316" s="14">
        <v>32272</v>
      </c>
      <c r="B7316" s="15">
        <v>1142.1199999999999</v>
      </c>
      <c r="C7316" s="12"/>
      <c r="D7316" s="12"/>
      <c r="E7316" s="12"/>
      <c r="F7316" s="12"/>
      <c r="G7316" s="12"/>
      <c r="H7316" s="12"/>
      <c r="I7316" s="12"/>
      <c r="J7316" s="12"/>
      <c r="K7316" s="12"/>
      <c r="L7316" s="12"/>
      <c r="M7316" s="12"/>
      <c r="N7316" s="12"/>
      <c r="O7316" s="12"/>
    </row>
    <row r="7317" spans="1:15" ht="15">
      <c r="A7317" s="14">
        <v>32269</v>
      </c>
      <c r="B7317" s="15">
        <v>1133.51</v>
      </c>
      <c r="C7317" s="12"/>
      <c r="D7317" s="12"/>
      <c r="E7317" s="12"/>
      <c r="F7317" s="12"/>
      <c r="G7317" s="12"/>
      <c r="H7317" s="12"/>
      <c r="I7317" s="12"/>
      <c r="J7317" s="12"/>
      <c r="K7317" s="12"/>
      <c r="L7317" s="12"/>
      <c r="M7317" s="12"/>
      <c r="N7317" s="12"/>
      <c r="O7317" s="12"/>
    </row>
    <row r="7318" spans="1:15" ht="15">
      <c r="A7318" s="14">
        <v>32268</v>
      </c>
      <c r="B7318" s="15">
        <v>1130.58</v>
      </c>
      <c r="C7318" s="12"/>
      <c r="D7318" s="12"/>
      <c r="E7318" s="12"/>
      <c r="F7318" s="12"/>
      <c r="G7318" s="12"/>
      <c r="H7318" s="12"/>
      <c r="I7318" s="12"/>
      <c r="J7318" s="12"/>
      <c r="K7318" s="12"/>
      <c r="L7318" s="12"/>
      <c r="M7318" s="12"/>
      <c r="N7318" s="12"/>
      <c r="O7318" s="12"/>
    </row>
    <row r="7319" spans="1:15" ht="15">
      <c r="A7319" s="14">
        <v>32267</v>
      </c>
      <c r="B7319" s="15">
        <v>1144.82</v>
      </c>
      <c r="C7319" s="12"/>
      <c r="D7319" s="12"/>
      <c r="E7319" s="12"/>
      <c r="F7319" s="12"/>
      <c r="G7319" s="12"/>
      <c r="H7319" s="12"/>
      <c r="I7319" s="12"/>
      <c r="J7319" s="12"/>
      <c r="K7319" s="12"/>
      <c r="L7319" s="12"/>
      <c r="M7319" s="12"/>
      <c r="N7319" s="12"/>
      <c r="O7319" s="12"/>
    </row>
    <row r="7320" spans="1:15" ht="15">
      <c r="A7320" s="14">
        <v>32266</v>
      </c>
      <c r="B7320" s="15">
        <v>1132.93</v>
      </c>
      <c r="C7320" s="12"/>
      <c r="D7320" s="12"/>
      <c r="E7320" s="12"/>
      <c r="F7320" s="12"/>
      <c r="G7320" s="12"/>
      <c r="H7320" s="12"/>
      <c r="I7320" s="12"/>
      <c r="J7320" s="12"/>
      <c r="K7320" s="12"/>
      <c r="L7320" s="12"/>
      <c r="M7320" s="12"/>
      <c r="N7320" s="12"/>
      <c r="O7320" s="12"/>
    </row>
    <row r="7321" spans="1:15" ht="15">
      <c r="A7321" s="14">
        <v>32265</v>
      </c>
      <c r="B7321" s="15">
        <v>1131.3900000000001</v>
      </c>
      <c r="C7321" s="12"/>
      <c r="D7321" s="12"/>
      <c r="E7321" s="12"/>
      <c r="F7321" s="12"/>
      <c r="G7321" s="12"/>
      <c r="H7321" s="12"/>
      <c r="I7321" s="12"/>
      <c r="J7321" s="12"/>
      <c r="K7321" s="12"/>
      <c r="L7321" s="12"/>
      <c r="M7321" s="12"/>
      <c r="N7321" s="12"/>
      <c r="O7321" s="12"/>
    </row>
    <row r="7322" spans="1:15" ht="15">
      <c r="A7322" s="14">
        <v>32262</v>
      </c>
      <c r="B7322" s="15">
        <v>1127.54</v>
      </c>
      <c r="C7322" s="12"/>
      <c r="D7322" s="12"/>
      <c r="E7322" s="12"/>
      <c r="F7322" s="12"/>
      <c r="G7322" s="12"/>
      <c r="H7322" s="12"/>
      <c r="I7322" s="12"/>
      <c r="J7322" s="12"/>
      <c r="K7322" s="12"/>
      <c r="L7322" s="12"/>
      <c r="M7322" s="12"/>
      <c r="N7322" s="12"/>
      <c r="O7322" s="12"/>
    </row>
    <row r="7323" spans="1:15" ht="15">
      <c r="A7323" s="14">
        <v>32261</v>
      </c>
      <c r="B7323" s="15">
        <v>1137.79</v>
      </c>
      <c r="C7323" s="12"/>
      <c r="D7323" s="12"/>
      <c r="E7323" s="12"/>
      <c r="F7323" s="12"/>
      <c r="G7323" s="12"/>
      <c r="H7323" s="12"/>
      <c r="I7323" s="12"/>
      <c r="J7323" s="12"/>
      <c r="K7323" s="12"/>
      <c r="L7323" s="12"/>
      <c r="M7323" s="12"/>
      <c r="N7323" s="12"/>
      <c r="O7323" s="12"/>
    </row>
    <row r="7324" spans="1:15" ht="15">
      <c r="A7324" s="14">
        <v>32260</v>
      </c>
      <c r="B7324" s="15">
        <v>1137.4000000000001</v>
      </c>
      <c r="C7324" s="12"/>
      <c r="D7324" s="12"/>
      <c r="E7324" s="12"/>
      <c r="F7324" s="12"/>
      <c r="G7324" s="12"/>
      <c r="H7324" s="12"/>
      <c r="I7324" s="12"/>
      <c r="J7324" s="12"/>
      <c r="K7324" s="12"/>
      <c r="L7324" s="12"/>
      <c r="M7324" s="12"/>
      <c r="N7324" s="12"/>
      <c r="O7324" s="12"/>
    </row>
    <row r="7325" spans="1:15" ht="15">
      <c r="A7325" s="14">
        <v>32259</v>
      </c>
      <c r="B7325" s="15">
        <v>1136.98</v>
      </c>
      <c r="C7325" s="12"/>
      <c r="D7325" s="12"/>
      <c r="E7325" s="12"/>
      <c r="F7325" s="12"/>
      <c r="G7325" s="12"/>
      <c r="H7325" s="12"/>
      <c r="I7325" s="12"/>
      <c r="J7325" s="12"/>
      <c r="K7325" s="12"/>
      <c r="L7325" s="12"/>
      <c r="M7325" s="12"/>
      <c r="N7325" s="12"/>
      <c r="O7325" s="12"/>
    </row>
    <row r="7326" spans="1:15" ht="15">
      <c r="A7326" s="14">
        <v>32258</v>
      </c>
      <c r="B7326" s="15">
        <v>1107.54</v>
      </c>
      <c r="C7326" s="12"/>
      <c r="D7326" s="12"/>
      <c r="E7326" s="12"/>
      <c r="F7326" s="12"/>
      <c r="G7326" s="12"/>
      <c r="H7326" s="12"/>
      <c r="I7326" s="12"/>
      <c r="J7326" s="12"/>
      <c r="K7326" s="12"/>
      <c r="L7326" s="12"/>
      <c r="M7326" s="12"/>
      <c r="N7326" s="12"/>
      <c r="O7326" s="12"/>
    </row>
    <row r="7327" spans="1:15" ht="15">
      <c r="A7327" s="14">
        <v>32255</v>
      </c>
      <c r="B7327" s="15">
        <v>1129.99</v>
      </c>
      <c r="C7327" s="12"/>
      <c r="D7327" s="12"/>
      <c r="E7327" s="12"/>
      <c r="F7327" s="12"/>
      <c r="G7327" s="12"/>
      <c r="H7327" s="12"/>
      <c r="I7327" s="12"/>
      <c r="J7327" s="12"/>
      <c r="K7327" s="12"/>
      <c r="L7327" s="12"/>
      <c r="M7327" s="12"/>
      <c r="N7327" s="12"/>
      <c r="O7327" s="12"/>
    </row>
    <row r="7328" spans="1:15" ht="15">
      <c r="A7328" s="14">
        <v>32254</v>
      </c>
      <c r="B7328" s="15">
        <v>1115.58</v>
      </c>
      <c r="C7328" s="12"/>
      <c r="D7328" s="12"/>
      <c r="E7328" s="12"/>
      <c r="F7328" s="12"/>
      <c r="G7328" s="12"/>
      <c r="H7328" s="12"/>
      <c r="I7328" s="12"/>
      <c r="J7328" s="12"/>
      <c r="K7328" s="12"/>
      <c r="L7328" s="12"/>
      <c r="M7328" s="12"/>
      <c r="N7328" s="12"/>
      <c r="O7328" s="12"/>
    </row>
    <row r="7329" spans="1:15" ht="15">
      <c r="A7329" s="14">
        <v>32253</v>
      </c>
      <c r="B7329" s="15">
        <v>1098.8699999999999</v>
      </c>
      <c r="C7329" s="12"/>
      <c r="D7329" s="12"/>
      <c r="E7329" s="12"/>
      <c r="F7329" s="12"/>
      <c r="G7329" s="12"/>
      <c r="H7329" s="12"/>
      <c r="I7329" s="12"/>
      <c r="J7329" s="12"/>
      <c r="K7329" s="12"/>
      <c r="L7329" s="12"/>
      <c r="M7329" s="12"/>
      <c r="N7329" s="12"/>
      <c r="O7329" s="12"/>
    </row>
    <row r="7330" spans="1:15" ht="15">
      <c r="A7330" s="14">
        <v>32252</v>
      </c>
      <c r="B7330" s="15">
        <v>1097.55</v>
      </c>
      <c r="C7330" s="12"/>
      <c r="D7330" s="12"/>
      <c r="E7330" s="12"/>
      <c r="F7330" s="12"/>
      <c r="G7330" s="12"/>
      <c r="H7330" s="12"/>
      <c r="I7330" s="12"/>
      <c r="J7330" s="12"/>
      <c r="K7330" s="12"/>
      <c r="L7330" s="12"/>
      <c r="M7330" s="12"/>
      <c r="N7330" s="12"/>
      <c r="O7330" s="12"/>
    </row>
    <row r="7331" spans="1:15" ht="15">
      <c r="A7331" s="14">
        <v>32251</v>
      </c>
      <c r="B7331" s="15">
        <v>1100.1500000000001</v>
      </c>
      <c r="C7331" s="12"/>
      <c r="D7331" s="12"/>
      <c r="E7331" s="12"/>
      <c r="F7331" s="12"/>
      <c r="G7331" s="12"/>
      <c r="H7331" s="12"/>
      <c r="I7331" s="12"/>
      <c r="J7331" s="12"/>
      <c r="K7331" s="12"/>
      <c r="L7331" s="12"/>
      <c r="M7331" s="12"/>
      <c r="N7331" s="12"/>
      <c r="O7331" s="12"/>
    </row>
    <row r="7332" spans="1:15" ht="15">
      <c r="A7332" s="14">
        <v>32248</v>
      </c>
      <c r="B7332" s="15">
        <v>1092.22</v>
      </c>
      <c r="C7332" s="12"/>
      <c r="D7332" s="12"/>
      <c r="E7332" s="12"/>
      <c r="F7332" s="12"/>
      <c r="G7332" s="12"/>
      <c r="H7332" s="12"/>
      <c r="I7332" s="12"/>
      <c r="J7332" s="12"/>
      <c r="K7332" s="12"/>
      <c r="L7332" s="12"/>
      <c r="M7332" s="12"/>
      <c r="N7332" s="12"/>
      <c r="O7332" s="12"/>
    </row>
    <row r="7333" spans="1:15" ht="15">
      <c r="A7333" s="14">
        <v>32247</v>
      </c>
      <c r="B7333" s="15">
        <v>1093.78</v>
      </c>
      <c r="C7333" s="12"/>
      <c r="D7333" s="12"/>
      <c r="E7333" s="12"/>
      <c r="F7333" s="12"/>
      <c r="G7333" s="12"/>
      <c r="H7333" s="12"/>
      <c r="I7333" s="12"/>
      <c r="J7333" s="12"/>
      <c r="K7333" s="12"/>
      <c r="L7333" s="12"/>
      <c r="M7333" s="12"/>
      <c r="N7333" s="12"/>
      <c r="O7333" s="12"/>
    </row>
    <row r="7334" spans="1:15" ht="15">
      <c r="A7334" s="14">
        <v>32246</v>
      </c>
      <c r="B7334" s="15">
        <v>1106.3499999999999</v>
      </c>
      <c r="C7334" s="12"/>
      <c r="D7334" s="12"/>
      <c r="E7334" s="12"/>
      <c r="F7334" s="12"/>
      <c r="G7334" s="12"/>
      <c r="H7334" s="12"/>
      <c r="I7334" s="12"/>
      <c r="J7334" s="12"/>
      <c r="K7334" s="12"/>
      <c r="L7334" s="12"/>
      <c r="M7334" s="12"/>
      <c r="N7334" s="12"/>
      <c r="O7334" s="12"/>
    </row>
    <row r="7335" spans="1:15" ht="15">
      <c r="A7335" s="14">
        <v>32245</v>
      </c>
      <c r="B7335" s="15">
        <v>1077.73</v>
      </c>
      <c r="C7335" s="12"/>
      <c r="D7335" s="12"/>
      <c r="E7335" s="12"/>
      <c r="F7335" s="12"/>
      <c r="G7335" s="12"/>
      <c r="H7335" s="12"/>
      <c r="I7335" s="12"/>
      <c r="J7335" s="12"/>
      <c r="K7335" s="12"/>
      <c r="L7335" s="12"/>
      <c r="M7335" s="12"/>
      <c r="N7335" s="12"/>
      <c r="O7335" s="12"/>
    </row>
    <row r="7336" spans="1:15" ht="15">
      <c r="A7336" s="14">
        <v>32244</v>
      </c>
      <c r="B7336" s="15">
        <v>1070.04</v>
      </c>
      <c r="C7336" s="12"/>
      <c r="D7336" s="12"/>
      <c r="E7336" s="12"/>
      <c r="F7336" s="12"/>
      <c r="G7336" s="12"/>
      <c r="H7336" s="12"/>
      <c r="I7336" s="12"/>
      <c r="J7336" s="12"/>
      <c r="K7336" s="12"/>
      <c r="L7336" s="12"/>
      <c r="M7336" s="12"/>
      <c r="N7336" s="12"/>
      <c r="O7336" s="12"/>
    </row>
    <row r="7337" spans="1:15" ht="15">
      <c r="A7337" s="14">
        <v>32241</v>
      </c>
      <c r="B7337" s="15">
        <v>1042.75</v>
      </c>
      <c r="C7337" s="12"/>
      <c r="D7337" s="12"/>
      <c r="E7337" s="12"/>
      <c r="F7337" s="12"/>
      <c r="G7337" s="12"/>
      <c r="H7337" s="12"/>
      <c r="I7337" s="12"/>
      <c r="J7337" s="12"/>
      <c r="K7337" s="12"/>
      <c r="L7337" s="12"/>
      <c r="M7337" s="12"/>
      <c r="N7337" s="12"/>
      <c r="O7337" s="12"/>
    </row>
    <row r="7338" spans="1:15" ht="15">
      <c r="A7338" s="14">
        <v>32240</v>
      </c>
      <c r="B7338" s="15">
        <v>1035.32</v>
      </c>
      <c r="C7338" s="12"/>
      <c r="D7338" s="12"/>
      <c r="E7338" s="12"/>
      <c r="F7338" s="12"/>
      <c r="G7338" s="12"/>
      <c r="H7338" s="12"/>
      <c r="I7338" s="12"/>
      <c r="J7338" s="12"/>
      <c r="K7338" s="12"/>
      <c r="L7338" s="12"/>
      <c r="M7338" s="12"/>
      <c r="N7338" s="12"/>
      <c r="O7338" s="12"/>
    </row>
    <row r="7339" spans="1:15" ht="15">
      <c r="A7339" s="14">
        <v>32239</v>
      </c>
      <c r="B7339" s="15">
        <v>1022.88</v>
      </c>
      <c r="C7339" s="12"/>
      <c r="D7339" s="12"/>
      <c r="E7339" s="12"/>
      <c r="F7339" s="12"/>
      <c r="G7339" s="12"/>
      <c r="H7339" s="12"/>
      <c r="I7339" s="12"/>
      <c r="J7339" s="12"/>
      <c r="K7339" s="12"/>
      <c r="L7339" s="12"/>
      <c r="M7339" s="12"/>
      <c r="N7339" s="12"/>
      <c r="O7339" s="12"/>
    </row>
    <row r="7340" spans="1:15" ht="15">
      <c r="A7340" s="14">
        <v>32238</v>
      </c>
      <c r="B7340" s="15">
        <v>1018.57</v>
      </c>
      <c r="C7340" s="12"/>
      <c r="D7340" s="12"/>
      <c r="E7340" s="12"/>
      <c r="F7340" s="12"/>
      <c r="G7340" s="12"/>
      <c r="H7340" s="12"/>
      <c r="I7340" s="12"/>
      <c r="J7340" s="12"/>
      <c r="K7340" s="12"/>
      <c r="L7340" s="12"/>
      <c r="M7340" s="12"/>
      <c r="N7340" s="12"/>
      <c r="O7340" s="12"/>
    </row>
    <row r="7341" spans="1:15" ht="15">
      <c r="A7341" s="14">
        <v>32233</v>
      </c>
      <c r="B7341" s="15">
        <v>1016.71</v>
      </c>
      <c r="C7341" s="12"/>
      <c r="D7341" s="12"/>
      <c r="E7341" s="12"/>
      <c r="F7341" s="12"/>
      <c r="G7341" s="12"/>
      <c r="H7341" s="12"/>
      <c r="I7341" s="12"/>
      <c r="J7341" s="12"/>
      <c r="K7341" s="12"/>
      <c r="L7341" s="12"/>
      <c r="M7341" s="12"/>
      <c r="N7341" s="12"/>
      <c r="O7341" s="12"/>
    </row>
    <row r="7342" spans="1:15" ht="15">
      <c r="A7342" s="14">
        <v>32232</v>
      </c>
      <c r="B7342" s="15">
        <v>1021.37</v>
      </c>
      <c r="C7342" s="12"/>
      <c r="D7342" s="12"/>
      <c r="E7342" s="12"/>
      <c r="F7342" s="12"/>
      <c r="G7342" s="12"/>
      <c r="H7342" s="12"/>
      <c r="I7342" s="12"/>
      <c r="J7342" s="12"/>
      <c r="K7342" s="12"/>
      <c r="L7342" s="12"/>
      <c r="M7342" s="12"/>
      <c r="N7342" s="12"/>
      <c r="O7342" s="12"/>
    </row>
    <row r="7343" spans="1:15" ht="15">
      <c r="A7343" s="14">
        <v>32231</v>
      </c>
      <c r="B7343" s="15">
        <v>1024.24</v>
      </c>
      <c r="C7343" s="12"/>
      <c r="D7343" s="12"/>
      <c r="E7343" s="12"/>
      <c r="F7343" s="12"/>
      <c r="G7343" s="12"/>
      <c r="H7343" s="12"/>
      <c r="I7343" s="12"/>
      <c r="J7343" s="12"/>
      <c r="K7343" s="12"/>
      <c r="L7343" s="12"/>
      <c r="M7343" s="12"/>
      <c r="N7343" s="12"/>
      <c r="O7343" s="12"/>
    </row>
    <row r="7344" spans="1:15" ht="15">
      <c r="A7344" s="14">
        <v>32230</v>
      </c>
      <c r="B7344" s="15">
        <v>1015.17</v>
      </c>
      <c r="C7344" s="12"/>
      <c r="D7344" s="12"/>
      <c r="E7344" s="12"/>
      <c r="F7344" s="12"/>
      <c r="G7344" s="12"/>
      <c r="H7344" s="12"/>
      <c r="I7344" s="12"/>
      <c r="J7344" s="12"/>
      <c r="K7344" s="12"/>
      <c r="L7344" s="12"/>
      <c r="M7344" s="12"/>
      <c r="N7344" s="12"/>
      <c r="O7344" s="12"/>
    </row>
    <row r="7345" spans="1:15" ht="15">
      <c r="A7345" s="14">
        <v>32227</v>
      </c>
      <c r="B7345" s="15">
        <v>1042.71</v>
      </c>
      <c r="C7345" s="12"/>
      <c r="D7345" s="12"/>
      <c r="E7345" s="12"/>
      <c r="F7345" s="12"/>
      <c r="G7345" s="12"/>
      <c r="H7345" s="12"/>
      <c r="I7345" s="12"/>
      <c r="J7345" s="12"/>
      <c r="K7345" s="12"/>
      <c r="L7345" s="12"/>
      <c r="M7345" s="12"/>
      <c r="N7345" s="12"/>
      <c r="O7345" s="12"/>
    </row>
    <row r="7346" spans="1:15" ht="15">
      <c r="A7346" s="14">
        <v>32226</v>
      </c>
      <c r="B7346" s="15">
        <v>1055.06</v>
      </c>
      <c r="C7346" s="12"/>
      <c r="D7346" s="12"/>
      <c r="E7346" s="12"/>
      <c r="F7346" s="12"/>
      <c r="G7346" s="12"/>
      <c r="H7346" s="12"/>
      <c r="I7346" s="12"/>
      <c r="J7346" s="12"/>
      <c r="K7346" s="12"/>
      <c r="L7346" s="12"/>
      <c r="M7346" s="12"/>
      <c r="N7346" s="12"/>
      <c r="O7346" s="12"/>
    </row>
    <row r="7347" spans="1:15" ht="15">
      <c r="A7347" s="14">
        <v>32225</v>
      </c>
      <c r="B7347" s="15">
        <v>1053.93</v>
      </c>
      <c r="C7347" s="12"/>
      <c r="D7347" s="12"/>
      <c r="E7347" s="12"/>
      <c r="F7347" s="12"/>
      <c r="G7347" s="12"/>
      <c r="H7347" s="12"/>
      <c r="I7347" s="12"/>
      <c r="J7347" s="12"/>
      <c r="K7347" s="12"/>
      <c r="L7347" s="12"/>
      <c r="M7347" s="12"/>
      <c r="N7347" s="12"/>
      <c r="O7347" s="12"/>
    </row>
    <row r="7348" spans="1:15" ht="15">
      <c r="A7348" s="14">
        <v>32224</v>
      </c>
      <c r="B7348" s="15">
        <v>1049.6300000000001</v>
      </c>
      <c r="C7348" s="12"/>
      <c r="D7348" s="12"/>
      <c r="E7348" s="12"/>
      <c r="F7348" s="12"/>
      <c r="G7348" s="12"/>
      <c r="H7348" s="12"/>
      <c r="I7348" s="12"/>
      <c r="J7348" s="12"/>
      <c r="K7348" s="12"/>
      <c r="L7348" s="12"/>
      <c r="M7348" s="12"/>
      <c r="N7348" s="12"/>
      <c r="O7348" s="12"/>
    </row>
    <row r="7349" spans="1:15" ht="15">
      <c r="A7349" s="14">
        <v>32223</v>
      </c>
      <c r="B7349" s="15">
        <v>1065.03</v>
      </c>
      <c r="C7349" s="12"/>
      <c r="D7349" s="12"/>
      <c r="E7349" s="12"/>
      <c r="F7349" s="12"/>
      <c r="G7349" s="12"/>
      <c r="H7349" s="12"/>
      <c r="I7349" s="12"/>
      <c r="J7349" s="12"/>
      <c r="K7349" s="12"/>
      <c r="L7349" s="12"/>
      <c r="M7349" s="12"/>
      <c r="N7349" s="12"/>
      <c r="O7349" s="12"/>
    </row>
    <row r="7350" spans="1:15" ht="15">
      <c r="A7350" s="14">
        <v>32220</v>
      </c>
      <c r="B7350" s="15">
        <v>1087.43</v>
      </c>
      <c r="C7350" s="12"/>
      <c r="D7350" s="12"/>
      <c r="E7350" s="12"/>
      <c r="F7350" s="12"/>
      <c r="G7350" s="12"/>
      <c r="H7350" s="12"/>
      <c r="I7350" s="12"/>
      <c r="J7350" s="12"/>
      <c r="K7350" s="12"/>
      <c r="L7350" s="12"/>
      <c r="M7350" s="12"/>
      <c r="N7350" s="12"/>
      <c r="O7350" s="12"/>
    </row>
    <row r="7351" spans="1:15" ht="15">
      <c r="A7351" s="14">
        <v>32219</v>
      </c>
      <c r="B7351" s="15">
        <v>1070.54</v>
      </c>
      <c r="C7351" s="12"/>
      <c r="D7351" s="12"/>
      <c r="E7351" s="12"/>
      <c r="F7351" s="12"/>
      <c r="G7351" s="12"/>
      <c r="H7351" s="12"/>
      <c r="I7351" s="12"/>
      <c r="J7351" s="12"/>
      <c r="K7351" s="12"/>
      <c r="L7351" s="12"/>
      <c r="M7351" s="12"/>
      <c r="N7351" s="12"/>
      <c r="O7351" s="12"/>
    </row>
    <row r="7352" spans="1:15" ht="15">
      <c r="A7352" s="14">
        <v>32218</v>
      </c>
      <c r="B7352" s="15">
        <v>1064.8599999999999</v>
      </c>
      <c r="C7352" s="12"/>
      <c r="D7352" s="12"/>
      <c r="E7352" s="12"/>
      <c r="F7352" s="12"/>
      <c r="G7352" s="12"/>
      <c r="H7352" s="12"/>
      <c r="I7352" s="12"/>
      <c r="J7352" s="12"/>
      <c r="K7352" s="12"/>
      <c r="L7352" s="12"/>
      <c r="M7352" s="12"/>
      <c r="N7352" s="12"/>
      <c r="O7352" s="12"/>
    </row>
    <row r="7353" spans="1:15" ht="15">
      <c r="A7353" s="14">
        <v>32217</v>
      </c>
      <c r="B7353" s="15">
        <v>1058.58</v>
      </c>
      <c r="C7353" s="12"/>
      <c r="D7353" s="12"/>
      <c r="E7353" s="12"/>
      <c r="F7353" s="12"/>
      <c r="G7353" s="12"/>
      <c r="H7353" s="12"/>
      <c r="I7353" s="12"/>
      <c r="J7353" s="12"/>
      <c r="K7353" s="12"/>
      <c r="L7353" s="12"/>
      <c r="M7353" s="12"/>
      <c r="N7353" s="12"/>
      <c r="O7353" s="12"/>
    </row>
    <row r="7354" spans="1:15" ht="15">
      <c r="A7354" s="14">
        <v>32216</v>
      </c>
      <c r="B7354" s="15">
        <v>1064.92</v>
      </c>
      <c r="C7354" s="12"/>
      <c r="D7354" s="12"/>
      <c r="E7354" s="12"/>
      <c r="F7354" s="12"/>
      <c r="G7354" s="12"/>
      <c r="H7354" s="12"/>
      <c r="I7354" s="12"/>
      <c r="J7354" s="12"/>
      <c r="K7354" s="12"/>
      <c r="L7354" s="12"/>
      <c r="M7354" s="12"/>
      <c r="N7354" s="12"/>
      <c r="O7354" s="12"/>
    </row>
    <row r="7355" spans="1:15" ht="15">
      <c r="A7355" s="14">
        <v>32213</v>
      </c>
      <c r="B7355" s="15">
        <v>1064.6400000000001</v>
      </c>
      <c r="C7355" s="12"/>
      <c r="D7355" s="12"/>
      <c r="E7355" s="12"/>
      <c r="F7355" s="12"/>
      <c r="G7355" s="12"/>
      <c r="H7355" s="12"/>
      <c r="I7355" s="12"/>
      <c r="J7355" s="12"/>
      <c r="K7355" s="12"/>
      <c r="L7355" s="12"/>
      <c r="M7355" s="12"/>
      <c r="N7355" s="12"/>
      <c r="O7355" s="12"/>
    </row>
    <row r="7356" spans="1:15" ht="15">
      <c r="A7356" s="14">
        <v>32212</v>
      </c>
      <c r="B7356" s="15">
        <v>1081.3499999999999</v>
      </c>
      <c r="C7356" s="12"/>
      <c r="D7356" s="12"/>
      <c r="E7356" s="12"/>
      <c r="F7356" s="12"/>
      <c r="G7356" s="12"/>
      <c r="H7356" s="12"/>
      <c r="I7356" s="12"/>
      <c r="J7356" s="12"/>
      <c r="K7356" s="12"/>
      <c r="L7356" s="12"/>
      <c r="M7356" s="12"/>
      <c r="N7356" s="12"/>
      <c r="O7356" s="12"/>
    </row>
    <row r="7357" spans="1:15" ht="15">
      <c r="A7357" s="14">
        <v>32211</v>
      </c>
      <c r="B7357" s="15">
        <v>1087.67</v>
      </c>
      <c r="C7357" s="12"/>
      <c r="D7357" s="12"/>
      <c r="E7357" s="12"/>
      <c r="F7357" s="12"/>
      <c r="G7357" s="12"/>
      <c r="H7357" s="12"/>
      <c r="I7357" s="12"/>
      <c r="J7357" s="12"/>
      <c r="K7357" s="12"/>
      <c r="L7357" s="12"/>
      <c r="M7357" s="12"/>
      <c r="N7357" s="12"/>
      <c r="O7357" s="12"/>
    </row>
    <row r="7358" spans="1:15" ht="15">
      <c r="A7358" s="14">
        <v>32210</v>
      </c>
      <c r="B7358" s="15">
        <v>1067.42</v>
      </c>
      <c r="C7358" s="12"/>
      <c r="D7358" s="12"/>
      <c r="E7358" s="12"/>
      <c r="F7358" s="12"/>
      <c r="G7358" s="12"/>
      <c r="H7358" s="12"/>
      <c r="I7358" s="12"/>
      <c r="J7358" s="12"/>
      <c r="K7358" s="12"/>
      <c r="L7358" s="12"/>
      <c r="M7358" s="12"/>
      <c r="N7358" s="12"/>
      <c r="O7358" s="12"/>
    </row>
    <row r="7359" spans="1:15" ht="15">
      <c r="A7359" s="14">
        <v>32209</v>
      </c>
      <c r="B7359" s="15">
        <v>1074.8399999999999</v>
      </c>
      <c r="C7359" s="12"/>
      <c r="D7359" s="12"/>
      <c r="E7359" s="12"/>
      <c r="F7359" s="12"/>
      <c r="G7359" s="12"/>
      <c r="H7359" s="12"/>
      <c r="I7359" s="12"/>
      <c r="J7359" s="12"/>
      <c r="K7359" s="12"/>
      <c r="L7359" s="12"/>
      <c r="M7359" s="12"/>
      <c r="N7359" s="12"/>
      <c r="O7359" s="12"/>
    </row>
    <row r="7360" spans="1:15" ht="15">
      <c r="A7360" s="14">
        <v>32206</v>
      </c>
      <c r="B7360" s="15">
        <v>1079.51</v>
      </c>
      <c r="C7360" s="12"/>
      <c r="D7360" s="12"/>
      <c r="E7360" s="12"/>
      <c r="F7360" s="12"/>
      <c r="G7360" s="12"/>
      <c r="H7360" s="12"/>
      <c r="I7360" s="12"/>
      <c r="J7360" s="12"/>
      <c r="K7360" s="12"/>
      <c r="L7360" s="12"/>
      <c r="M7360" s="12"/>
      <c r="N7360" s="12"/>
      <c r="O7360" s="12"/>
    </row>
    <row r="7361" spans="1:15" ht="15">
      <c r="A7361" s="14">
        <v>32205</v>
      </c>
      <c r="B7361" s="15">
        <v>1084.45</v>
      </c>
      <c r="C7361" s="12"/>
      <c r="D7361" s="12"/>
      <c r="E7361" s="12"/>
      <c r="F7361" s="12"/>
      <c r="G7361" s="12"/>
      <c r="H7361" s="12"/>
      <c r="I7361" s="12"/>
      <c r="J7361" s="12"/>
      <c r="K7361" s="12"/>
      <c r="L7361" s="12"/>
      <c r="M7361" s="12"/>
      <c r="N7361" s="12"/>
      <c r="O7361" s="12"/>
    </row>
    <row r="7362" spans="1:15" ht="15">
      <c r="A7362" s="14">
        <v>32204</v>
      </c>
      <c r="B7362" s="15">
        <v>1092.8800000000001</v>
      </c>
      <c r="C7362" s="12"/>
      <c r="D7362" s="12"/>
      <c r="E7362" s="12"/>
      <c r="F7362" s="12"/>
      <c r="G7362" s="12"/>
      <c r="H7362" s="12"/>
      <c r="I7362" s="12"/>
      <c r="J7362" s="12"/>
      <c r="K7362" s="12"/>
      <c r="L7362" s="12"/>
      <c r="M7362" s="12"/>
      <c r="N7362" s="12"/>
      <c r="O7362" s="12"/>
    </row>
    <row r="7363" spans="1:15" ht="15">
      <c r="A7363" s="14">
        <v>32203</v>
      </c>
      <c r="B7363" s="15">
        <v>1108.58</v>
      </c>
      <c r="C7363" s="12"/>
      <c r="D7363" s="12"/>
      <c r="E7363" s="12"/>
      <c r="F7363" s="12"/>
      <c r="G7363" s="12"/>
      <c r="H7363" s="12"/>
      <c r="I7363" s="12"/>
      <c r="J7363" s="12"/>
      <c r="K7363" s="12"/>
      <c r="L7363" s="12"/>
      <c r="M7363" s="12"/>
      <c r="N7363" s="12"/>
      <c r="O7363" s="12"/>
    </row>
    <row r="7364" spans="1:15" ht="15">
      <c r="A7364" s="14">
        <v>32202</v>
      </c>
      <c r="B7364" s="15">
        <v>1112.58</v>
      </c>
      <c r="C7364" s="12"/>
      <c r="D7364" s="12"/>
      <c r="E7364" s="12"/>
      <c r="F7364" s="12"/>
      <c r="G7364" s="12"/>
      <c r="H7364" s="12"/>
      <c r="I7364" s="12"/>
      <c r="J7364" s="12"/>
      <c r="K7364" s="12"/>
      <c r="L7364" s="12"/>
      <c r="M7364" s="12"/>
      <c r="N7364" s="12"/>
      <c r="O7364" s="12"/>
    </row>
    <row r="7365" spans="1:15" ht="15">
      <c r="A7365" s="14">
        <v>32199</v>
      </c>
      <c r="B7365" s="15">
        <v>1109.46</v>
      </c>
      <c r="C7365" s="12"/>
      <c r="D7365" s="12"/>
      <c r="E7365" s="12"/>
      <c r="F7365" s="12"/>
      <c r="G7365" s="12"/>
      <c r="H7365" s="12"/>
      <c r="I7365" s="12"/>
      <c r="J7365" s="12"/>
      <c r="K7365" s="12"/>
      <c r="L7365" s="12"/>
      <c r="M7365" s="12"/>
      <c r="N7365" s="12"/>
      <c r="O7365" s="12"/>
    </row>
    <row r="7366" spans="1:15" ht="15">
      <c r="A7366" s="14">
        <v>32198</v>
      </c>
      <c r="B7366" s="15">
        <v>1122.6199999999999</v>
      </c>
      <c r="C7366" s="12"/>
      <c r="D7366" s="12"/>
      <c r="E7366" s="12"/>
      <c r="F7366" s="12"/>
      <c r="G7366" s="12"/>
      <c r="H7366" s="12"/>
      <c r="I7366" s="12"/>
      <c r="J7366" s="12"/>
      <c r="K7366" s="12"/>
      <c r="L7366" s="12"/>
      <c r="M7366" s="12"/>
      <c r="N7366" s="12"/>
      <c r="O7366" s="12"/>
    </row>
    <row r="7367" spans="1:15" ht="15">
      <c r="A7367" s="14">
        <v>32197</v>
      </c>
      <c r="B7367" s="15">
        <v>1101.97</v>
      </c>
      <c r="C7367" s="12"/>
      <c r="D7367" s="12"/>
      <c r="E7367" s="12"/>
      <c r="F7367" s="12"/>
      <c r="G7367" s="12"/>
      <c r="H7367" s="12"/>
      <c r="I7367" s="12"/>
      <c r="J7367" s="12"/>
      <c r="K7367" s="12"/>
      <c r="L7367" s="12"/>
      <c r="M7367" s="12"/>
      <c r="N7367" s="12"/>
      <c r="O7367" s="12"/>
    </row>
    <row r="7368" spans="1:15" ht="15">
      <c r="A7368" s="14">
        <v>32196</v>
      </c>
      <c r="B7368" s="15">
        <v>1095.6400000000001</v>
      </c>
      <c r="C7368" s="12"/>
      <c r="D7368" s="12"/>
      <c r="E7368" s="12"/>
      <c r="F7368" s="12"/>
      <c r="G7368" s="12"/>
      <c r="H7368" s="12"/>
      <c r="I7368" s="12"/>
      <c r="J7368" s="12"/>
      <c r="K7368" s="12"/>
      <c r="L7368" s="12"/>
      <c r="M7368" s="12"/>
      <c r="N7368" s="12"/>
      <c r="O7368" s="12"/>
    </row>
    <row r="7369" spans="1:15" ht="15">
      <c r="A7369" s="14">
        <v>32195</v>
      </c>
      <c r="B7369" s="15">
        <v>1114.1500000000001</v>
      </c>
      <c r="C7369" s="12"/>
      <c r="D7369" s="12"/>
      <c r="E7369" s="12"/>
      <c r="F7369" s="12"/>
      <c r="G7369" s="12"/>
      <c r="H7369" s="12"/>
      <c r="I7369" s="12"/>
      <c r="J7369" s="12"/>
      <c r="K7369" s="12"/>
      <c r="L7369" s="12"/>
      <c r="M7369" s="12"/>
      <c r="N7369" s="12"/>
      <c r="O7369" s="12"/>
    </row>
    <row r="7370" spans="1:15" ht="15">
      <c r="A7370" s="14">
        <v>32192</v>
      </c>
      <c r="B7370" s="15">
        <v>1096.5899999999999</v>
      </c>
      <c r="C7370" s="12"/>
      <c r="D7370" s="12"/>
      <c r="E7370" s="12"/>
      <c r="F7370" s="12"/>
      <c r="G7370" s="12"/>
      <c r="H7370" s="12"/>
      <c r="I7370" s="12"/>
      <c r="J7370" s="12"/>
      <c r="K7370" s="12"/>
      <c r="L7370" s="12"/>
      <c r="M7370" s="12"/>
      <c r="N7370" s="12"/>
      <c r="O7370" s="12"/>
    </row>
    <row r="7371" spans="1:15" ht="15">
      <c r="A7371" s="14">
        <v>32191</v>
      </c>
      <c r="B7371" s="15">
        <v>1082.3499999999999</v>
      </c>
      <c r="C7371" s="12"/>
      <c r="D7371" s="12"/>
      <c r="E7371" s="12"/>
      <c r="F7371" s="12"/>
      <c r="G7371" s="12"/>
      <c r="H7371" s="12"/>
      <c r="I7371" s="12"/>
      <c r="J7371" s="12"/>
      <c r="K7371" s="12"/>
      <c r="L7371" s="12"/>
      <c r="M7371" s="12"/>
      <c r="N7371" s="12"/>
      <c r="O7371" s="12"/>
    </row>
    <row r="7372" spans="1:15" ht="15">
      <c r="A7372" s="14">
        <v>32190</v>
      </c>
      <c r="B7372" s="15">
        <v>1062.6300000000001</v>
      </c>
      <c r="C7372" s="12"/>
      <c r="D7372" s="12"/>
      <c r="E7372" s="12"/>
      <c r="F7372" s="12"/>
      <c r="G7372" s="12"/>
      <c r="H7372" s="12"/>
      <c r="I7372" s="12"/>
      <c r="J7372" s="12"/>
      <c r="K7372" s="12"/>
      <c r="L7372" s="12"/>
      <c r="M7372" s="12"/>
      <c r="N7372" s="12"/>
      <c r="O7372" s="12"/>
    </row>
    <row r="7373" spans="1:15" ht="15">
      <c r="A7373" s="14">
        <v>32189</v>
      </c>
      <c r="B7373" s="15">
        <v>1043.6600000000001</v>
      </c>
      <c r="C7373" s="12"/>
      <c r="D7373" s="12"/>
      <c r="E7373" s="12"/>
      <c r="F7373" s="12"/>
      <c r="G7373" s="12"/>
      <c r="H7373" s="12"/>
      <c r="I7373" s="12"/>
      <c r="J7373" s="12"/>
      <c r="K7373" s="12"/>
      <c r="L7373" s="12"/>
      <c r="M7373" s="12"/>
      <c r="N7373" s="12"/>
      <c r="O7373" s="12"/>
    </row>
    <row r="7374" spans="1:15" ht="15">
      <c r="A7374" s="14">
        <v>32188</v>
      </c>
      <c r="B7374" s="15">
        <v>1044.76</v>
      </c>
      <c r="C7374" s="12"/>
      <c r="D7374" s="12"/>
      <c r="E7374" s="12"/>
      <c r="F7374" s="12"/>
      <c r="G7374" s="12"/>
      <c r="H7374" s="12"/>
      <c r="I7374" s="12"/>
      <c r="J7374" s="12"/>
      <c r="K7374" s="12"/>
      <c r="L7374" s="12"/>
      <c r="M7374" s="12"/>
      <c r="N7374" s="12"/>
      <c r="O7374" s="12"/>
    </row>
    <row r="7375" spans="1:15" ht="15">
      <c r="A7375" s="14">
        <v>32185</v>
      </c>
      <c r="B7375" s="15">
        <v>1034.42</v>
      </c>
      <c r="C7375" s="12"/>
      <c r="D7375" s="12"/>
      <c r="E7375" s="12"/>
      <c r="F7375" s="12"/>
      <c r="G7375" s="12"/>
      <c r="H7375" s="12"/>
      <c r="I7375" s="12"/>
      <c r="J7375" s="12"/>
      <c r="K7375" s="12"/>
      <c r="L7375" s="12"/>
      <c r="M7375" s="12"/>
      <c r="N7375" s="12"/>
      <c r="O7375" s="12"/>
    </row>
    <row r="7376" spans="1:15" ht="15">
      <c r="A7376" s="14">
        <v>32184</v>
      </c>
      <c r="B7376" s="15">
        <v>1028.23</v>
      </c>
      <c r="C7376" s="12"/>
      <c r="D7376" s="12"/>
      <c r="E7376" s="12"/>
      <c r="F7376" s="12"/>
      <c r="G7376" s="12"/>
      <c r="H7376" s="12"/>
      <c r="I7376" s="12"/>
      <c r="J7376" s="12"/>
      <c r="K7376" s="12"/>
      <c r="L7376" s="12"/>
      <c r="M7376" s="12"/>
      <c r="N7376" s="12"/>
      <c r="O7376" s="12"/>
    </row>
    <row r="7377" spans="1:15" ht="15">
      <c r="A7377" s="14">
        <v>32183</v>
      </c>
      <c r="B7377" s="15">
        <v>992.89</v>
      </c>
      <c r="C7377" s="12"/>
      <c r="D7377" s="12"/>
      <c r="E7377" s="12"/>
      <c r="F7377" s="12"/>
      <c r="G7377" s="12"/>
      <c r="H7377" s="12"/>
      <c r="I7377" s="12"/>
      <c r="J7377" s="12"/>
      <c r="K7377" s="12"/>
      <c r="L7377" s="12"/>
      <c r="M7377" s="12"/>
      <c r="N7377" s="12"/>
      <c r="O7377" s="12"/>
    </row>
    <row r="7378" spans="1:15" ht="15">
      <c r="A7378" s="14">
        <v>32182</v>
      </c>
      <c r="B7378" s="15">
        <v>980.96</v>
      </c>
      <c r="C7378" s="12"/>
      <c r="D7378" s="12"/>
      <c r="E7378" s="12"/>
      <c r="F7378" s="12"/>
      <c r="G7378" s="12"/>
      <c r="H7378" s="12"/>
      <c r="I7378" s="12"/>
      <c r="J7378" s="12"/>
      <c r="K7378" s="12"/>
      <c r="L7378" s="12"/>
      <c r="M7378" s="12"/>
      <c r="N7378" s="12"/>
      <c r="O7378" s="12"/>
    </row>
    <row r="7379" spans="1:15" ht="15">
      <c r="A7379" s="14">
        <v>32181</v>
      </c>
      <c r="B7379" s="15">
        <v>981.64</v>
      </c>
      <c r="C7379" s="12"/>
      <c r="D7379" s="12"/>
      <c r="E7379" s="12"/>
      <c r="F7379" s="12"/>
      <c r="G7379" s="12"/>
      <c r="H7379" s="12"/>
      <c r="I7379" s="12"/>
      <c r="J7379" s="12"/>
      <c r="K7379" s="12"/>
      <c r="L7379" s="12"/>
      <c r="M7379" s="12"/>
      <c r="N7379" s="12"/>
      <c r="O7379" s="12"/>
    </row>
    <row r="7380" spans="1:15" ht="15">
      <c r="A7380" s="14">
        <v>32178</v>
      </c>
      <c r="B7380" s="15">
        <v>986.88</v>
      </c>
      <c r="C7380" s="12"/>
      <c r="D7380" s="12"/>
      <c r="E7380" s="12"/>
      <c r="F7380" s="12"/>
      <c r="G7380" s="12"/>
      <c r="H7380" s="12"/>
      <c r="I7380" s="12"/>
      <c r="J7380" s="12"/>
      <c r="K7380" s="12"/>
      <c r="L7380" s="12"/>
      <c r="M7380" s="12"/>
      <c r="N7380" s="12"/>
      <c r="O7380" s="12"/>
    </row>
    <row r="7381" spans="1:15" ht="15">
      <c r="A7381" s="14">
        <v>32177</v>
      </c>
      <c r="B7381" s="15">
        <v>971.94</v>
      </c>
      <c r="C7381" s="12"/>
      <c r="D7381" s="12"/>
      <c r="E7381" s="12"/>
      <c r="F7381" s="12"/>
      <c r="G7381" s="12"/>
      <c r="H7381" s="12"/>
      <c r="I7381" s="12"/>
      <c r="J7381" s="12"/>
      <c r="K7381" s="12"/>
      <c r="L7381" s="12"/>
      <c r="M7381" s="12"/>
      <c r="N7381" s="12"/>
      <c r="O7381" s="12"/>
    </row>
    <row r="7382" spans="1:15" ht="15">
      <c r="A7382" s="14">
        <v>32176</v>
      </c>
      <c r="B7382" s="15">
        <v>957.95</v>
      </c>
      <c r="C7382" s="12"/>
      <c r="D7382" s="12"/>
      <c r="E7382" s="12"/>
      <c r="F7382" s="12"/>
      <c r="G7382" s="12"/>
      <c r="H7382" s="12"/>
      <c r="I7382" s="12"/>
      <c r="J7382" s="12"/>
      <c r="K7382" s="12"/>
      <c r="L7382" s="12"/>
      <c r="M7382" s="12"/>
      <c r="N7382" s="12"/>
      <c r="O7382" s="12"/>
    </row>
    <row r="7383" spans="1:15" ht="15">
      <c r="A7383" s="14">
        <v>32175</v>
      </c>
      <c r="B7383" s="15">
        <v>935.09</v>
      </c>
      <c r="C7383" s="12"/>
      <c r="D7383" s="12"/>
      <c r="E7383" s="12"/>
      <c r="F7383" s="12"/>
      <c r="G7383" s="12"/>
      <c r="H7383" s="12"/>
      <c r="I7383" s="12"/>
      <c r="J7383" s="12"/>
      <c r="K7383" s="12"/>
      <c r="L7383" s="12"/>
      <c r="M7383" s="12"/>
      <c r="N7383" s="12"/>
      <c r="O7383" s="12"/>
    </row>
    <row r="7384" spans="1:15" ht="15">
      <c r="A7384" s="14">
        <v>32174</v>
      </c>
      <c r="B7384" s="15">
        <v>911.8</v>
      </c>
      <c r="C7384" s="12"/>
      <c r="D7384" s="12"/>
      <c r="E7384" s="12"/>
      <c r="F7384" s="12"/>
      <c r="G7384" s="12"/>
      <c r="H7384" s="12"/>
      <c r="I7384" s="12"/>
      <c r="J7384" s="12"/>
      <c r="K7384" s="12"/>
      <c r="L7384" s="12"/>
      <c r="M7384" s="12"/>
      <c r="N7384" s="12"/>
      <c r="O7384" s="12"/>
    </row>
    <row r="7385" spans="1:15" ht="15">
      <c r="A7385" s="14">
        <v>32171</v>
      </c>
      <c r="B7385" s="15">
        <v>893.82</v>
      </c>
      <c r="C7385" s="12"/>
      <c r="D7385" s="12"/>
      <c r="E7385" s="12"/>
      <c r="F7385" s="12"/>
      <c r="G7385" s="12"/>
      <c r="H7385" s="12"/>
      <c r="I7385" s="12"/>
      <c r="J7385" s="12"/>
      <c r="K7385" s="12"/>
      <c r="L7385" s="12"/>
      <c r="M7385" s="12"/>
      <c r="N7385" s="12"/>
      <c r="O7385" s="12"/>
    </row>
    <row r="7386" spans="1:15" ht="15">
      <c r="A7386" s="14">
        <v>32170</v>
      </c>
      <c r="B7386" s="15">
        <v>903.65</v>
      </c>
      <c r="C7386" s="12"/>
      <c r="D7386" s="12"/>
      <c r="E7386" s="12"/>
      <c r="F7386" s="12"/>
      <c r="G7386" s="12"/>
      <c r="H7386" s="12"/>
      <c r="I7386" s="12"/>
      <c r="J7386" s="12"/>
      <c r="K7386" s="12"/>
      <c r="L7386" s="12"/>
      <c r="M7386" s="12"/>
      <c r="N7386" s="12"/>
      <c r="O7386" s="12"/>
    </row>
    <row r="7387" spans="1:15" ht="15">
      <c r="A7387" s="14">
        <v>32169</v>
      </c>
      <c r="B7387" s="15">
        <v>913.98</v>
      </c>
      <c r="C7387" s="12"/>
      <c r="D7387" s="12"/>
      <c r="E7387" s="12"/>
      <c r="F7387" s="12"/>
      <c r="G7387" s="12"/>
      <c r="H7387" s="12"/>
      <c r="I7387" s="12"/>
      <c r="J7387" s="12"/>
      <c r="K7387" s="12"/>
      <c r="L7387" s="12"/>
      <c r="M7387" s="12"/>
      <c r="N7387" s="12"/>
      <c r="O7387" s="12"/>
    </row>
    <row r="7388" spans="1:15" ht="15">
      <c r="A7388" s="14">
        <v>32168</v>
      </c>
      <c r="B7388" s="15">
        <v>923.39</v>
      </c>
      <c r="C7388" s="12"/>
      <c r="D7388" s="12"/>
      <c r="E7388" s="12"/>
      <c r="F7388" s="12"/>
      <c r="G7388" s="12"/>
      <c r="H7388" s="12"/>
      <c r="I7388" s="12"/>
      <c r="J7388" s="12"/>
      <c r="K7388" s="12"/>
      <c r="L7388" s="12"/>
      <c r="M7388" s="12"/>
      <c r="N7388" s="12"/>
      <c r="O7388" s="12"/>
    </row>
    <row r="7389" spans="1:15" ht="15">
      <c r="A7389" s="14">
        <v>32167</v>
      </c>
      <c r="B7389" s="15">
        <v>915.39</v>
      </c>
      <c r="C7389" s="12"/>
      <c r="D7389" s="12"/>
      <c r="E7389" s="12"/>
      <c r="F7389" s="12"/>
      <c r="G7389" s="12"/>
      <c r="H7389" s="12"/>
      <c r="I7389" s="12"/>
      <c r="J7389" s="12"/>
      <c r="K7389" s="12"/>
      <c r="L7389" s="12"/>
      <c r="M7389" s="12"/>
      <c r="N7389" s="12"/>
      <c r="O7389" s="12"/>
    </row>
    <row r="7390" spans="1:15" ht="15">
      <c r="A7390" s="14">
        <v>32164</v>
      </c>
      <c r="B7390" s="15">
        <v>917.26</v>
      </c>
      <c r="C7390" s="12"/>
      <c r="D7390" s="12"/>
      <c r="E7390" s="12"/>
      <c r="F7390" s="12"/>
      <c r="G7390" s="12"/>
      <c r="H7390" s="12"/>
      <c r="I7390" s="12"/>
      <c r="J7390" s="12"/>
      <c r="K7390" s="12"/>
      <c r="L7390" s="12"/>
      <c r="M7390" s="12"/>
      <c r="N7390" s="12"/>
      <c r="O7390" s="12"/>
    </row>
    <row r="7391" spans="1:15" ht="15">
      <c r="A7391" s="14">
        <v>32163</v>
      </c>
      <c r="B7391" s="15">
        <v>928.67</v>
      </c>
      <c r="C7391" s="12"/>
      <c r="D7391" s="12"/>
      <c r="E7391" s="12"/>
      <c r="F7391" s="12"/>
      <c r="G7391" s="12"/>
      <c r="H7391" s="12"/>
      <c r="I7391" s="12"/>
      <c r="J7391" s="12"/>
      <c r="K7391" s="12"/>
      <c r="L7391" s="12"/>
      <c r="M7391" s="12"/>
      <c r="N7391" s="12"/>
      <c r="O7391" s="12"/>
    </row>
    <row r="7392" spans="1:15" ht="15">
      <c r="A7392" s="14">
        <v>32162</v>
      </c>
      <c r="B7392" s="15">
        <v>940.64</v>
      </c>
      <c r="C7392" s="12"/>
      <c r="D7392" s="12"/>
      <c r="E7392" s="12"/>
      <c r="F7392" s="12"/>
      <c r="G7392" s="12"/>
      <c r="H7392" s="12"/>
      <c r="I7392" s="12"/>
      <c r="J7392" s="12"/>
      <c r="K7392" s="12"/>
      <c r="L7392" s="12"/>
      <c r="M7392" s="12"/>
      <c r="N7392" s="12"/>
      <c r="O7392" s="12"/>
    </row>
    <row r="7393" spans="1:15" ht="15">
      <c r="A7393" s="14">
        <v>32161</v>
      </c>
      <c r="B7393" s="15">
        <v>971.99</v>
      </c>
      <c r="C7393" s="12"/>
      <c r="D7393" s="12"/>
      <c r="E7393" s="12"/>
      <c r="F7393" s="12"/>
      <c r="G7393" s="12"/>
      <c r="H7393" s="12"/>
      <c r="I7393" s="12"/>
      <c r="J7393" s="12"/>
      <c r="K7393" s="12"/>
      <c r="L7393" s="12"/>
      <c r="M7393" s="12"/>
      <c r="N7393" s="12"/>
      <c r="O7393" s="12"/>
    </row>
    <row r="7394" spans="1:15" ht="15">
      <c r="A7394" s="14">
        <v>32160</v>
      </c>
      <c r="B7394" s="15">
        <v>987.59</v>
      </c>
      <c r="C7394" s="12"/>
      <c r="D7394" s="12"/>
      <c r="E7394" s="12"/>
      <c r="F7394" s="12"/>
      <c r="G7394" s="12"/>
      <c r="H7394" s="12"/>
      <c r="I7394" s="12"/>
      <c r="J7394" s="12"/>
      <c r="K7394" s="12"/>
      <c r="L7394" s="12"/>
      <c r="M7394" s="12"/>
      <c r="N7394" s="12"/>
      <c r="O7394" s="12"/>
    </row>
    <row r="7395" spans="1:15" ht="15">
      <c r="A7395" s="14">
        <v>32157</v>
      </c>
      <c r="B7395" s="15">
        <v>1007.86</v>
      </c>
      <c r="C7395" s="12"/>
      <c r="D7395" s="12"/>
      <c r="E7395" s="12"/>
      <c r="F7395" s="12"/>
      <c r="G7395" s="12"/>
      <c r="H7395" s="12"/>
      <c r="I7395" s="12"/>
      <c r="J7395" s="12"/>
      <c r="K7395" s="12"/>
      <c r="L7395" s="12"/>
      <c r="M7395" s="12"/>
      <c r="N7395" s="12"/>
      <c r="O7395" s="12"/>
    </row>
    <row r="7396" spans="1:15" ht="15">
      <c r="A7396" s="14">
        <v>32156</v>
      </c>
      <c r="B7396" s="15">
        <v>972.88</v>
      </c>
      <c r="C7396" s="12"/>
      <c r="D7396" s="12"/>
      <c r="E7396" s="12"/>
      <c r="F7396" s="12"/>
      <c r="G7396" s="12"/>
      <c r="H7396" s="12"/>
      <c r="I7396" s="12"/>
      <c r="J7396" s="12"/>
      <c r="K7396" s="12"/>
      <c r="L7396" s="12"/>
      <c r="M7396" s="12"/>
      <c r="N7396" s="12"/>
      <c r="O7396" s="12"/>
    </row>
    <row r="7397" spans="1:15" ht="15">
      <c r="A7397" s="14">
        <v>32155</v>
      </c>
      <c r="B7397" s="15">
        <v>967.86</v>
      </c>
      <c r="C7397" s="12"/>
      <c r="D7397" s="12"/>
      <c r="E7397" s="12"/>
      <c r="F7397" s="12"/>
      <c r="G7397" s="12"/>
      <c r="H7397" s="12"/>
      <c r="I7397" s="12"/>
      <c r="J7397" s="12"/>
      <c r="K7397" s="12"/>
      <c r="L7397" s="12"/>
      <c r="M7397" s="12"/>
      <c r="N7397" s="12"/>
      <c r="O7397" s="12"/>
    </row>
    <row r="7398" spans="1:15" ht="15">
      <c r="A7398" s="14">
        <v>32154</v>
      </c>
      <c r="B7398" s="15">
        <v>991.98</v>
      </c>
      <c r="C7398" s="12"/>
      <c r="D7398" s="12"/>
      <c r="E7398" s="12"/>
      <c r="F7398" s="12"/>
      <c r="G7398" s="12"/>
      <c r="H7398" s="12"/>
      <c r="I7398" s="12"/>
      <c r="J7398" s="12"/>
      <c r="K7398" s="12"/>
      <c r="L7398" s="12"/>
      <c r="M7398" s="12"/>
      <c r="N7398" s="12"/>
      <c r="O7398" s="12"/>
    </row>
    <row r="7399" spans="1:15" ht="15">
      <c r="A7399" s="14">
        <v>32153</v>
      </c>
      <c r="B7399" s="15">
        <v>998.73</v>
      </c>
      <c r="C7399" s="12"/>
      <c r="D7399" s="12"/>
      <c r="E7399" s="12"/>
      <c r="F7399" s="12"/>
      <c r="G7399" s="12"/>
      <c r="H7399" s="12"/>
      <c r="I7399" s="12"/>
      <c r="J7399" s="12"/>
      <c r="K7399" s="12"/>
      <c r="L7399" s="12"/>
      <c r="M7399" s="12"/>
      <c r="N7399" s="12"/>
      <c r="O7399" s="12"/>
    </row>
    <row r="7400" spans="1:15" ht="15">
      <c r="A7400" s="14">
        <v>32150</v>
      </c>
      <c r="B7400" s="15">
        <v>1029.22</v>
      </c>
      <c r="C7400" s="12"/>
      <c r="D7400" s="12"/>
      <c r="E7400" s="12"/>
      <c r="F7400" s="12"/>
      <c r="G7400" s="12"/>
      <c r="H7400" s="12"/>
      <c r="I7400" s="12"/>
      <c r="J7400" s="12"/>
      <c r="K7400" s="12"/>
      <c r="L7400" s="12"/>
      <c r="M7400" s="12"/>
      <c r="N7400" s="12"/>
      <c r="O7400" s="12"/>
    </row>
    <row r="7401" spans="1:15" ht="15">
      <c r="A7401" s="14">
        <v>32149</v>
      </c>
      <c r="B7401" s="15">
        <v>1024.08</v>
      </c>
      <c r="C7401" s="12"/>
      <c r="D7401" s="12"/>
      <c r="E7401" s="12"/>
      <c r="F7401" s="12"/>
      <c r="G7401" s="12"/>
      <c r="H7401" s="12"/>
      <c r="I7401" s="12"/>
      <c r="J7401" s="12"/>
      <c r="K7401" s="12"/>
      <c r="L7401" s="12"/>
      <c r="M7401" s="12"/>
      <c r="N7401" s="12"/>
      <c r="O7401" s="12"/>
    </row>
    <row r="7402" spans="1:15" ht="15">
      <c r="A7402" s="14">
        <v>32148</v>
      </c>
      <c r="B7402" s="15">
        <v>1028.05</v>
      </c>
      <c r="C7402" s="12"/>
      <c r="D7402" s="12"/>
      <c r="E7402" s="12"/>
      <c r="F7402" s="12"/>
      <c r="G7402" s="12"/>
      <c r="H7402" s="12"/>
      <c r="I7402" s="12"/>
      <c r="J7402" s="12"/>
      <c r="K7402" s="12"/>
      <c r="L7402" s="12"/>
      <c r="M7402" s="12"/>
      <c r="N7402" s="12"/>
      <c r="O7402" s="12"/>
    </row>
    <row r="7403" spans="1:15" ht="15">
      <c r="A7403" s="14">
        <v>32147</v>
      </c>
      <c r="B7403" s="15">
        <v>1021.17</v>
      </c>
      <c r="C7403" s="12"/>
      <c r="D7403" s="12"/>
      <c r="E7403" s="12"/>
      <c r="F7403" s="12"/>
      <c r="G7403" s="12"/>
      <c r="H7403" s="12"/>
      <c r="I7403" s="12"/>
      <c r="J7403" s="12"/>
      <c r="K7403" s="12"/>
      <c r="L7403" s="12"/>
      <c r="M7403" s="12"/>
      <c r="N7403" s="12"/>
      <c r="O7403" s="12"/>
    </row>
    <row r="7404" spans="1:15" ht="15">
      <c r="A7404" s="14">
        <v>32146</v>
      </c>
      <c r="B7404" s="15">
        <v>984.64</v>
      </c>
      <c r="C7404" s="12"/>
      <c r="D7404" s="12"/>
      <c r="E7404" s="12"/>
      <c r="F7404" s="12"/>
      <c r="G7404" s="12"/>
      <c r="H7404" s="12"/>
      <c r="I7404" s="12"/>
      <c r="J7404" s="12"/>
      <c r="K7404" s="12"/>
      <c r="L7404" s="12"/>
      <c r="M7404" s="12"/>
      <c r="N7404" s="12"/>
      <c r="O7404" s="12"/>
    </row>
    <row r="7405" spans="1:15" ht="15">
      <c r="A7405" s="14">
        <v>32142</v>
      </c>
      <c r="B7405" s="15">
        <v>1000</v>
      </c>
      <c r="C7405" s="12"/>
      <c r="D7405" s="12"/>
      <c r="E7405" s="12"/>
      <c r="F7405" s="12"/>
      <c r="G7405" s="12"/>
      <c r="H7405" s="12"/>
      <c r="I7405" s="12"/>
      <c r="J7405" s="12"/>
      <c r="K7405" s="12"/>
      <c r="L7405" s="12"/>
      <c r="M7405" s="12"/>
      <c r="N7405" s="12"/>
      <c r="O7405" s="12"/>
    </row>
    <row r="7406" spans="1:15" ht="15">
      <c r="A7406" s="14">
        <v>32141</v>
      </c>
      <c r="B7406" s="15">
        <v>1011.69</v>
      </c>
      <c r="C7406" s="12"/>
      <c r="D7406" s="12"/>
      <c r="E7406" s="12"/>
      <c r="F7406" s="12"/>
      <c r="G7406" s="12"/>
      <c r="H7406" s="12"/>
      <c r="I7406" s="12"/>
      <c r="J7406" s="12"/>
      <c r="K7406" s="12"/>
      <c r="L7406" s="12"/>
      <c r="M7406" s="12"/>
      <c r="N7406" s="12"/>
      <c r="O7406" s="12"/>
    </row>
    <row r="7407" spans="1:15" ht="15">
      <c r="A7407" s="14">
        <v>32140</v>
      </c>
      <c r="B7407" s="15">
        <v>1008.88</v>
      </c>
      <c r="C7407" s="12"/>
      <c r="D7407" s="12"/>
      <c r="E7407" s="12"/>
      <c r="F7407" s="12"/>
      <c r="G7407" s="12"/>
      <c r="H7407" s="12"/>
      <c r="I7407" s="12"/>
      <c r="J7407" s="12"/>
      <c r="K7407" s="12"/>
      <c r="L7407" s="12"/>
      <c r="M7407" s="12"/>
      <c r="N7407" s="12"/>
      <c r="O7407" s="12"/>
    </row>
    <row r="7408" spans="1:15" ht="15">
      <c r="A7408" s="14">
        <v>32139</v>
      </c>
      <c r="B7408" s="15">
        <v>1018.76</v>
      </c>
      <c r="C7408" s="12"/>
      <c r="D7408" s="12"/>
      <c r="E7408" s="12"/>
      <c r="F7408" s="12"/>
      <c r="G7408" s="12"/>
      <c r="H7408" s="12"/>
      <c r="I7408" s="12"/>
      <c r="J7408" s="12"/>
      <c r="K7408" s="12"/>
      <c r="L7408" s="12"/>
      <c r="M7408" s="12"/>
      <c r="N7408" s="12"/>
      <c r="O7408" s="12"/>
    </row>
    <row r="7409" spans="1:15" ht="15">
      <c r="A7409" s="14">
        <v>32134</v>
      </c>
      <c r="B7409" s="15">
        <v>1046.77</v>
      </c>
      <c r="C7409" s="12"/>
      <c r="D7409" s="12"/>
      <c r="E7409" s="12"/>
      <c r="F7409" s="12"/>
      <c r="G7409" s="12"/>
      <c r="H7409" s="12"/>
      <c r="I7409" s="12"/>
      <c r="J7409" s="12"/>
      <c r="K7409" s="12"/>
      <c r="L7409" s="12"/>
      <c r="M7409" s="12"/>
      <c r="N7409" s="12"/>
      <c r="O7409" s="12"/>
    </row>
    <row r="7410" spans="1:15" ht="15">
      <c r="A7410" s="14">
        <v>32133</v>
      </c>
      <c r="B7410" s="15">
        <v>1030.52</v>
      </c>
      <c r="C7410" s="12"/>
      <c r="D7410" s="12"/>
      <c r="E7410" s="12"/>
      <c r="F7410" s="12"/>
      <c r="G7410" s="12"/>
      <c r="H7410" s="12"/>
      <c r="I7410" s="12"/>
      <c r="J7410" s="12"/>
      <c r="K7410" s="12"/>
      <c r="L7410" s="12"/>
      <c r="M7410" s="12"/>
      <c r="N7410" s="12"/>
      <c r="O7410" s="12"/>
    </row>
    <row r="7411" spans="1:15" ht="15">
      <c r="A7411" s="14">
        <v>32132</v>
      </c>
      <c r="B7411" s="15">
        <v>1036.78</v>
      </c>
      <c r="C7411" s="12"/>
      <c r="D7411" s="12"/>
      <c r="E7411" s="12"/>
      <c r="F7411" s="12"/>
      <c r="G7411" s="12"/>
      <c r="H7411" s="12"/>
      <c r="I7411" s="12"/>
      <c r="J7411" s="12"/>
      <c r="K7411" s="12"/>
      <c r="L7411" s="12"/>
      <c r="M7411" s="12"/>
      <c r="N7411" s="12"/>
      <c r="O7411" s="12"/>
    </row>
    <row r="7412" spans="1:15" ht="15">
      <c r="A7412" s="14">
        <v>32129</v>
      </c>
      <c r="B7412" s="15">
        <v>1019.37</v>
      </c>
      <c r="C7412" s="12"/>
      <c r="D7412" s="12"/>
      <c r="E7412" s="12"/>
      <c r="F7412" s="12"/>
      <c r="G7412" s="12"/>
      <c r="H7412" s="12"/>
      <c r="I7412" s="12"/>
      <c r="J7412" s="12"/>
      <c r="K7412" s="12"/>
      <c r="L7412" s="12"/>
      <c r="M7412" s="12"/>
      <c r="N7412" s="12"/>
      <c r="O7412" s="12"/>
    </row>
    <row r="7413" spans="1:15" ht="15">
      <c r="A7413" s="14">
        <v>32128</v>
      </c>
      <c r="B7413" s="15">
        <v>1025.69</v>
      </c>
      <c r="C7413" s="12"/>
      <c r="D7413" s="12"/>
      <c r="E7413" s="12"/>
      <c r="F7413" s="12"/>
      <c r="G7413" s="12"/>
      <c r="H7413" s="12"/>
      <c r="I7413" s="12"/>
      <c r="J7413" s="12"/>
      <c r="K7413" s="12"/>
      <c r="L7413" s="12"/>
      <c r="M7413" s="12"/>
      <c r="N7413" s="12"/>
      <c r="O7413" s="12"/>
    </row>
    <row r="7414" spans="1:15" ht="15">
      <c r="A7414" s="14">
        <v>32127</v>
      </c>
      <c r="B7414" s="15">
        <v>1039.43</v>
      </c>
      <c r="C7414" s="12"/>
      <c r="D7414" s="12"/>
      <c r="E7414" s="12"/>
      <c r="F7414" s="12"/>
      <c r="G7414" s="12"/>
      <c r="H7414" s="12"/>
      <c r="I7414" s="12"/>
      <c r="J7414" s="12"/>
      <c r="K7414" s="12"/>
      <c r="L7414" s="12"/>
      <c r="M7414" s="12"/>
      <c r="N7414" s="12"/>
      <c r="O7414" s="12"/>
    </row>
    <row r="7415" spans="1:15" ht="15">
      <c r="A7415" s="14">
        <v>32126</v>
      </c>
      <c r="B7415" s="15">
        <v>1016.91</v>
      </c>
      <c r="C7415" s="12"/>
      <c r="D7415" s="12"/>
      <c r="E7415" s="12"/>
      <c r="F7415" s="12"/>
      <c r="G7415" s="12"/>
      <c r="H7415" s="12"/>
      <c r="I7415" s="12"/>
      <c r="J7415" s="12"/>
      <c r="K7415" s="12"/>
      <c r="L7415" s="12"/>
      <c r="M7415" s="12"/>
      <c r="N7415" s="12"/>
      <c r="O7415" s="12"/>
    </row>
    <row r="7416" spans="1:15" ht="15">
      <c r="A7416" s="14">
        <v>32125</v>
      </c>
      <c r="B7416" s="15">
        <v>996.5</v>
      </c>
      <c r="C7416" s="12"/>
      <c r="D7416" s="12"/>
      <c r="E7416" s="12"/>
      <c r="F7416" s="12"/>
      <c r="G7416" s="12"/>
      <c r="H7416" s="12"/>
      <c r="I7416" s="12"/>
      <c r="J7416" s="12"/>
      <c r="K7416" s="12"/>
      <c r="L7416" s="12"/>
      <c r="M7416" s="12"/>
      <c r="N7416" s="12"/>
      <c r="O7416" s="12"/>
    </row>
    <row r="7417" spans="1:15" ht="15">
      <c r="A7417" s="14">
        <v>32122</v>
      </c>
      <c r="B7417" s="15">
        <v>977.04</v>
      </c>
      <c r="C7417" s="12"/>
      <c r="D7417" s="12"/>
      <c r="E7417" s="12"/>
      <c r="F7417" s="12"/>
      <c r="G7417" s="12"/>
      <c r="H7417" s="12"/>
      <c r="I7417" s="12"/>
      <c r="J7417" s="12"/>
      <c r="K7417" s="12"/>
      <c r="L7417" s="12"/>
      <c r="M7417" s="12"/>
      <c r="N7417" s="12"/>
      <c r="O7417" s="12"/>
    </row>
    <row r="7418" spans="1:15" ht="15">
      <c r="A7418" s="14">
        <v>32121</v>
      </c>
      <c r="B7418" s="15">
        <v>964.15</v>
      </c>
      <c r="C7418" s="12"/>
      <c r="D7418" s="12"/>
      <c r="E7418" s="12"/>
      <c r="F7418" s="12"/>
      <c r="G7418" s="12"/>
      <c r="H7418" s="12"/>
      <c r="I7418" s="12"/>
      <c r="J7418" s="12"/>
      <c r="K7418" s="12"/>
      <c r="L7418" s="12"/>
      <c r="M7418" s="12"/>
      <c r="N7418" s="12"/>
      <c r="O7418" s="12"/>
    </row>
    <row r="7419" spans="1:15" ht="15">
      <c r="A7419" s="14">
        <v>32120</v>
      </c>
      <c r="B7419" s="15">
        <v>966.89</v>
      </c>
      <c r="C7419" s="12"/>
      <c r="D7419" s="12"/>
      <c r="E7419" s="12"/>
      <c r="F7419" s="12"/>
      <c r="G7419" s="12"/>
      <c r="H7419" s="12"/>
      <c r="I7419" s="12"/>
      <c r="J7419" s="12"/>
      <c r="K7419" s="12"/>
      <c r="L7419" s="12"/>
      <c r="M7419" s="12"/>
      <c r="N7419" s="12"/>
      <c r="O7419" s="12"/>
    </row>
    <row r="7420" spans="1:15" ht="15">
      <c r="A7420" s="14">
        <v>32119</v>
      </c>
      <c r="B7420" s="15">
        <v>972.6</v>
      </c>
      <c r="C7420" s="12"/>
      <c r="D7420" s="12"/>
      <c r="E7420" s="12"/>
      <c r="F7420" s="12"/>
      <c r="G7420" s="12"/>
      <c r="H7420" s="12"/>
      <c r="I7420" s="12"/>
      <c r="J7420" s="12"/>
      <c r="K7420" s="12"/>
      <c r="L7420" s="12"/>
      <c r="M7420" s="12"/>
      <c r="N7420" s="12"/>
      <c r="O7420" s="12"/>
    </row>
    <row r="7421" spans="1:15" ht="15">
      <c r="A7421" s="14">
        <v>32118</v>
      </c>
      <c r="B7421" s="15">
        <v>964.2</v>
      </c>
      <c r="C7421" s="12"/>
      <c r="D7421" s="12"/>
      <c r="E7421" s="12"/>
      <c r="F7421" s="12"/>
      <c r="G7421" s="12"/>
      <c r="H7421" s="12"/>
      <c r="I7421" s="12"/>
      <c r="J7421" s="12"/>
      <c r="K7421" s="12"/>
      <c r="L7421" s="12"/>
      <c r="M7421" s="12"/>
      <c r="N7421" s="12"/>
      <c r="O7421" s="12"/>
    </row>
    <row r="7422" spans="1:15" ht="15">
      <c r="A7422" s="14">
        <v>32115</v>
      </c>
      <c r="B7422" s="15">
        <v>989.14</v>
      </c>
      <c r="C7422" s="12"/>
      <c r="D7422" s="12"/>
      <c r="E7422" s="12"/>
      <c r="F7422" s="12"/>
      <c r="G7422" s="12"/>
      <c r="H7422" s="12"/>
      <c r="I7422" s="12"/>
      <c r="J7422" s="12"/>
      <c r="K7422" s="12"/>
      <c r="L7422" s="12"/>
      <c r="M7422" s="12"/>
      <c r="N7422" s="12"/>
      <c r="O7422" s="12"/>
    </row>
    <row r="7423" spans="1:15" ht="15">
      <c r="A7423" s="14">
        <v>32114</v>
      </c>
      <c r="B7423" s="15">
        <v>1018.78</v>
      </c>
      <c r="C7423" s="12"/>
      <c r="D7423" s="12"/>
      <c r="E7423" s="12"/>
      <c r="F7423" s="12"/>
      <c r="G7423" s="12"/>
      <c r="H7423" s="12"/>
      <c r="I7423" s="12"/>
      <c r="J7423" s="12"/>
      <c r="K7423" s="12"/>
      <c r="L7423" s="12"/>
      <c r="M7423" s="12"/>
      <c r="N7423" s="12"/>
      <c r="O7423" s="12"/>
    </row>
    <row r="7424" spans="1:15" ht="15">
      <c r="A7424" s="14">
        <v>32113</v>
      </c>
      <c r="B7424" s="15">
        <v>1026.98</v>
      </c>
      <c r="C7424" s="12"/>
      <c r="D7424" s="12"/>
      <c r="E7424" s="12"/>
      <c r="F7424" s="12"/>
      <c r="G7424" s="12"/>
      <c r="H7424" s="12"/>
      <c r="I7424" s="12"/>
      <c r="J7424" s="12"/>
      <c r="K7424" s="12"/>
      <c r="L7424" s="12"/>
      <c r="M7424" s="12"/>
      <c r="N7424" s="12"/>
      <c r="O7424" s="12"/>
    </row>
    <row r="7425" spans="1:15" ht="15">
      <c r="A7425" s="14">
        <v>32112</v>
      </c>
      <c r="B7425" s="15">
        <v>1032.26</v>
      </c>
      <c r="C7425" s="12"/>
      <c r="D7425" s="12"/>
      <c r="E7425" s="12"/>
      <c r="F7425" s="12"/>
      <c r="G7425" s="12"/>
      <c r="H7425" s="12"/>
      <c r="I7425" s="12"/>
      <c r="J7425" s="12"/>
      <c r="K7425" s="12"/>
      <c r="L7425" s="12"/>
      <c r="M7425" s="12"/>
      <c r="N7425" s="12"/>
      <c r="O7425" s="12"/>
    </row>
    <row r="7426" spans="1:15" ht="15">
      <c r="A7426" s="14">
        <v>32111</v>
      </c>
      <c r="B7426" s="15">
        <v>1037.43</v>
      </c>
      <c r="C7426" s="12"/>
      <c r="D7426" s="12"/>
      <c r="E7426" s="12"/>
      <c r="F7426" s="12"/>
      <c r="G7426" s="12"/>
      <c r="H7426" s="12"/>
      <c r="I7426" s="12"/>
      <c r="J7426" s="12"/>
      <c r="K7426" s="12"/>
      <c r="L7426" s="12"/>
      <c r="M7426" s="12"/>
      <c r="N7426" s="12"/>
      <c r="O7426" s="12"/>
    </row>
    <row r="7427" spans="1:15" ht="15">
      <c r="A7427" s="14">
        <v>32108</v>
      </c>
      <c r="B7427" s="15">
        <v>1066.9100000000001</v>
      </c>
      <c r="C7427" s="12"/>
      <c r="D7427" s="12"/>
      <c r="E7427" s="12"/>
      <c r="F7427" s="12"/>
      <c r="G7427" s="12"/>
      <c r="H7427" s="12"/>
      <c r="I7427" s="12"/>
      <c r="J7427" s="12"/>
      <c r="K7427" s="12"/>
      <c r="L7427" s="12"/>
      <c r="M7427" s="12"/>
      <c r="N7427" s="12"/>
      <c r="O7427" s="12"/>
    </row>
    <row r="7428" spans="1:15" ht="15">
      <c r="A7428" s="14">
        <v>32107</v>
      </c>
      <c r="B7428" s="15">
        <v>1067.8499999999999</v>
      </c>
      <c r="C7428" s="12"/>
      <c r="D7428" s="12"/>
      <c r="E7428" s="12"/>
      <c r="F7428" s="12"/>
      <c r="G7428" s="12"/>
      <c r="H7428" s="12"/>
      <c r="I7428" s="12"/>
      <c r="J7428" s="12"/>
      <c r="K7428" s="12"/>
      <c r="L7428" s="12"/>
      <c r="M7428" s="12"/>
      <c r="N7428" s="12"/>
      <c r="O7428" s="12"/>
    </row>
    <row r="7429" spans="1:15" ht="15">
      <c r="A7429" s="14">
        <v>32106</v>
      </c>
      <c r="B7429" s="15">
        <v>1075.03</v>
      </c>
      <c r="C7429" s="12"/>
      <c r="D7429" s="12"/>
      <c r="E7429" s="12"/>
      <c r="F7429" s="12"/>
      <c r="G7429" s="12"/>
      <c r="H7429" s="12"/>
      <c r="I7429" s="12"/>
      <c r="J7429" s="12"/>
      <c r="K7429" s="12"/>
      <c r="L7429" s="12"/>
      <c r="M7429" s="12"/>
      <c r="N7429" s="12"/>
      <c r="O7429" s="12"/>
    </row>
    <row r="7430" spans="1:15" ht="15">
      <c r="A7430" s="14">
        <v>32105</v>
      </c>
      <c r="B7430" s="15">
        <v>1077.9100000000001</v>
      </c>
      <c r="C7430" s="12"/>
      <c r="D7430" s="12"/>
      <c r="E7430" s="12"/>
      <c r="F7430" s="12"/>
      <c r="G7430" s="12"/>
      <c r="H7430" s="12"/>
      <c r="I7430" s="12"/>
      <c r="J7430" s="12"/>
      <c r="K7430" s="12"/>
      <c r="L7430" s="12"/>
      <c r="M7430" s="12"/>
      <c r="N7430" s="12"/>
      <c r="O7430" s="12"/>
    </row>
    <row r="7431" spans="1:15" ht="15">
      <c r="A7431" s="14">
        <v>32104</v>
      </c>
      <c r="B7431" s="15">
        <v>1035.3699999999999</v>
      </c>
      <c r="C7431" s="12"/>
      <c r="D7431" s="12"/>
      <c r="E7431" s="12"/>
      <c r="F7431" s="12"/>
      <c r="G7431" s="12"/>
      <c r="H7431" s="12"/>
      <c r="I7431" s="12"/>
      <c r="J7431" s="12"/>
      <c r="K7431" s="12"/>
      <c r="L7431" s="12"/>
      <c r="M7431" s="12"/>
      <c r="N7431" s="12"/>
      <c r="O7431" s="12"/>
    </row>
    <row r="7432" spans="1:15" ht="15">
      <c r="A7432" s="14">
        <v>32101</v>
      </c>
      <c r="B7432" s="15">
        <v>1024.93</v>
      </c>
      <c r="C7432" s="12"/>
      <c r="D7432" s="12"/>
      <c r="E7432" s="12"/>
      <c r="F7432" s="12"/>
      <c r="G7432" s="12"/>
      <c r="H7432" s="12"/>
      <c r="I7432" s="12"/>
      <c r="J7432" s="12"/>
      <c r="K7432" s="12"/>
      <c r="L7432" s="12"/>
      <c r="M7432" s="12"/>
      <c r="N7432" s="12"/>
      <c r="O7432" s="12"/>
    </row>
    <row r="7433" spans="1:15" ht="15">
      <c r="A7433" s="14">
        <v>32100</v>
      </c>
      <c r="B7433" s="15">
        <v>1049.44</v>
      </c>
      <c r="C7433" s="12"/>
      <c r="D7433" s="12"/>
      <c r="E7433" s="12"/>
      <c r="F7433" s="12"/>
      <c r="G7433" s="12"/>
      <c r="H7433" s="12"/>
      <c r="I7433" s="12"/>
      <c r="J7433" s="12"/>
      <c r="K7433" s="12"/>
      <c r="L7433" s="12"/>
      <c r="M7433" s="12"/>
      <c r="N7433" s="12"/>
      <c r="O7433" s="12"/>
    </row>
    <row r="7434" spans="1:15" ht="15">
      <c r="A7434" s="14">
        <v>32099</v>
      </c>
      <c r="B7434" s="15">
        <v>1072.08</v>
      </c>
      <c r="C7434" s="12"/>
      <c r="D7434" s="12"/>
      <c r="E7434" s="12"/>
      <c r="F7434" s="12"/>
      <c r="G7434" s="12"/>
      <c r="H7434" s="12"/>
      <c r="I7434" s="12"/>
      <c r="J7434" s="12"/>
      <c r="K7434" s="12"/>
      <c r="L7434" s="12"/>
      <c r="M7434" s="12"/>
      <c r="N7434" s="12"/>
      <c r="O7434" s="12"/>
    </row>
    <row r="7435" spans="1:15" ht="15">
      <c r="A7435" s="14">
        <v>32098</v>
      </c>
      <c r="B7435" s="15">
        <v>1080.33</v>
      </c>
      <c r="C7435" s="12"/>
      <c r="D7435" s="12"/>
      <c r="E7435" s="12"/>
      <c r="F7435" s="12"/>
      <c r="G7435" s="12"/>
      <c r="H7435" s="12"/>
      <c r="I7435" s="12"/>
      <c r="J7435" s="12"/>
      <c r="K7435" s="12"/>
      <c r="L7435" s="12"/>
      <c r="M7435" s="12"/>
      <c r="N7435" s="12"/>
      <c r="O7435" s="12"/>
    </row>
    <row r="7436" spans="1:15" ht="15">
      <c r="A7436" s="14">
        <v>32097</v>
      </c>
      <c r="B7436" s="15">
        <v>1101.1600000000001</v>
      </c>
      <c r="C7436" s="12"/>
      <c r="D7436" s="12"/>
      <c r="E7436" s="12"/>
      <c r="F7436" s="12"/>
      <c r="G7436" s="12"/>
      <c r="H7436" s="12"/>
      <c r="I7436" s="12"/>
      <c r="J7436" s="12"/>
      <c r="K7436" s="12"/>
      <c r="L7436" s="12"/>
      <c r="M7436" s="12"/>
      <c r="N7436" s="12"/>
      <c r="O7436" s="12"/>
    </row>
    <row r="7437" spans="1:15" ht="15">
      <c r="A7437" s="14">
        <v>32094</v>
      </c>
      <c r="B7437" s="15">
        <v>1038.71</v>
      </c>
      <c r="C7437" s="12"/>
      <c r="D7437" s="12"/>
      <c r="E7437" s="12"/>
      <c r="F7437" s="12"/>
      <c r="G7437" s="12"/>
      <c r="H7437" s="12"/>
      <c r="I7437" s="12"/>
      <c r="J7437" s="12"/>
      <c r="K7437" s="12"/>
      <c r="L7437" s="12"/>
      <c r="M7437" s="12"/>
      <c r="N7437" s="12"/>
      <c r="O7437" s="12"/>
    </row>
    <row r="7438" spans="1:15" ht="15">
      <c r="A7438" s="14">
        <v>32093</v>
      </c>
      <c r="B7438" s="15">
        <v>1036.57</v>
      </c>
      <c r="C7438" s="12"/>
      <c r="D7438" s="12"/>
      <c r="E7438" s="12"/>
      <c r="F7438" s="12"/>
      <c r="G7438" s="12"/>
      <c r="H7438" s="12"/>
      <c r="I7438" s="12"/>
      <c r="J7438" s="12"/>
      <c r="K7438" s="12"/>
      <c r="L7438" s="12"/>
      <c r="M7438" s="12"/>
      <c r="N7438" s="12"/>
      <c r="O7438" s="12"/>
    </row>
    <row r="7439" spans="1:15" ht="15">
      <c r="A7439" s="14">
        <v>32091</v>
      </c>
      <c r="B7439" s="15">
        <v>954.72</v>
      </c>
      <c r="C7439" s="12"/>
      <c r="D7439" s="12"/>
      <c r="E7439" s="12"/>
      <c r="F7439" s="12"/>
      <c r="G7439" s="12"/>
      <c r="H7439" s="12"/>
      <c r="I7439" s="12"/>
      <c r="J7439" s="12"/>
      <c r="K7439" s="12"/>
      <c r="L7439" s="12"/>
      <c r="M7439" s="12"/>
      <c r="N7439" s="12"/>
      <c r="O7439" s="12"/>
    </row>
    <row r="7440" spans="1:15" ht="15">
      <c r="A7440" s="14">
        <v>32090</v>
      </c>
      <c r="B7440" s="15">
        <v>1030.23</v>
      </c>
      <c r="C7440" s="12"/>
      <c r="D7440" s="12"/>
      <c r="E7440" s="12"/>
      <c r="F7440" s="12"/>
      <c r="G7440" s="12"/>
      <c r="H7440" s="12"/>
      <c r="I7440" s="12"/>
      <c r="J7440" s="12"/>
      <c r="K7440" s="12"/>
      <c r="L7440" s="12"/>
      <c r="M7440" s="12"/>
      <c r="N7440" s="12"/>
      <c r="O7440" s="12"/>
    </row>
    <row r="7441" spans="1:15" ht="15">
      <c r="A7441" s="14">
        <v>32087</v>
      </c>
      <c r="B7441" s="15">
        <v>1072.6600000000001</v>
      </c>
      <c r="C7441" s="12"/>
      <c r="D7441" s="12"/>
      <c r="E7441" s="12"/>
      <c r="F7441" s="12"/>
      <c r="G7441" s="12"/>
      <c r="H7441" s="12"/>
      <c r="I7441" s="12"/>
      <c r="J7441" s="12"/>
      <c r="K7441" s="12"/>
      <c r="L7441" s="12"/>
      <c r="M7441" s="12"/>
      <c r="N7441" s="12"/>
      <c r="O7441" s="12"/>
    </row>
    <row r="7442" spans="1:15" ht="15">
      <c r="A7442" s="14">
        <v>32086</v>
      </c>
      <c r="B7442" s="15">
        <v>1062.54</v>
      </c>
      <c r="C7442" s="12"/>
      <c r="D7442" s="12"/>
      <c r="E7442" s="12"/>
      <c r="F7442" s="12"/>
      <c r="G7442" s="12"/>
      <c r="H7442" s="12"/>
      <c r="I7442" s="12"/>
      <c r="J7442" s="12"/>
      <c r="K7442" s="12"/>
      <c r="L7442" s="12"/>
      <c r="M7442" s="12"/>
      <c r="N7442" s="12"/>
      <c r="O7442" s="12"/>
    </row>
    <row r="7443" spans="1:15" ht="15">
      <c r="A7443" s="14">
        <v>32085</v>
      </c>
      <c r="B7443" s="15">
        <v>1077.27</v>
      </c>
      <c r="C7443" s="12"/>
      <c r="D7443" s="12"/>
      <c r="E7443" s="12"/>
      <c r="F7443" s="12"/>
      <c r="G7443" s="12"/>
      <c r="H7443" s="12"/>
      <c r="I7443" s="12"/>
      <c r="J7443" s="12"/>
      <c r="K7443" s="12"/>
      <c r="L7443" s="12"/>
      <c r="M7443" s="12"/>
      <c r="N7443" s="12"/>
      <c r="O7443" s="12"/>
    </row>
    <row r="7444" spans="1:15" ht="15">
      <c r="A7444" s="14">
        <v>32084</v>
      </c>
      <c r="B7444" s="15">
        <v>1107.8499999999999</v>
      </c>
      <c r="C7444" s="12"/>
      <c r="D7444" s="12"/>
      <c r="E7444" s="12"/>
      <c r="F7444" s="12"/>
      <c r="G7444" s="12"/>
      <c r="H7444" s="12"/>
      <c r="I7444" s="12"/>
      <c r="J7444" s="12"/>
      <c r="K7444" s="12"/>
      <c r="L7444" s="12"/>
      <c r="M7444" s="12"/>
      <c r="N7444" s="12"/>
      <c r="O7444" s="12"/>
    </row>
    <row r="7445" spans="1:15" ht="15">
      <c r="A7445" s="14">
        <v>32080</v>
      </c>
      <c r="B7445" s="15">
        <v>1116.47</v>
      </c>
      <c r="C7445" s="12"/>
      <c r="D7445" s="12"/>
      <c r="E7445" s="12"/>
      <c r="F7445" s="12"/>
      <c r="G7445" s="12"/>
      <c r="H7445" s="12"/>
      <c r="I7445" s="12"/>
      <c r="J7445" s="12"/>
      <c r="K7445" s="12"/>
      <c r="L7445" s="12"/>
      <c r="M7445" s="12"/>
      <c r="N7445" s="12"/>
      <c r="O7445" s="12"/>
    </row>
    <row r="7446" spans="1:15" ht="15">
      <c r="A7446" s="14">
        <v>32079</v>
      </c>
      <c r="B7446" s="15">
        <v>1075.5</v>
      </c>
      <c r="C7446" s="12"/>
      <c r="D7446" s="12"/>
      <c r="E7446" s="12"/>
      <c r="F7446" s="12"/>
      <c r="G7446" s="12"/>
      <c r="H7446" s="12"/>
      <c r="I7446" s="12"/>
      <c r="J7446" s="12"/>
      <c r="K7446" s="12"/>
      <c r="L7446" s="12"/>
      <c r="M7446" s="12"/>
      <c r="N7446" s="12"/>
      <c r="O7446" s="12"/>
    </row>
    <row r="7447" spans="1:15" ht="15">
      <c r="A7447" s="14">
        <v>32078</v>
      </c>
      <c r="B7447" s="15">
        <v>1008.92</v>
      </c>
      <c r="C7447" s="12"/>
      <c r="D7447" s="12"/>
      <c r="E7447" s="12"/>
      <c r="F7447" s="12"/>
      <c r="G7447" s="12"/>
      <c r="H7447" s="12"/>
      <c r="I7447" s="12"/>
      <c r="J7447" s="12"/>
      <c r="K7447" s="12"/>
      <c r="L7447" s="12"/>
      <c r="M7447" s="12"/>
      <c r="N7447" s="12"/>
      <c r="O7447" s="12"/>
    </row>
    <row r="7448" spans="1:15" ht="15">
      <c r="A7448" s="14">
        <v>32077</v>
      </c>
      <c r="B7448" s="15">
        <v>1105.1199999999999</v>
      </c>
      <c r="C7448" s="12"/>
      <c r="D7448" s="12"/>
      <c r="E7448" s="12"/>
      <c r="F7448" s="12"/>
      <c r="G7448" s="12"/>
      <c r="H7448" s="12"/>
      <c r="I7448" s="12"/>
      <c r="J7448" s="12"/>
      <c r="K7448" s="12"/>
      <c r="L7448" s="12"/>
      <c r="M7448" s="12"/>
      <c r="N7448" s="12"/>
      <c r="O7448" s="12"/>
    </row>
    <row r="7449" spans="1:15" ht="15">
      <c r="A7449" s="14">
        <v>32076</v>
      </c>
      <c r="B7449" s="15">
        <v>1090.8499999999999</v>
      </c>
      <c r="C7449" s="12"/>
      <c r="D7449" s="12"/>
      <c r="E7449" s="12"/>
      <c r="F7449" s="12"/>
      <c r="G7449" s="12"/>
      <c r="H7449" s="12"/>
      <c r="I7449" s="12"/>
      <c r="J7449" s="12"/>
      <c r="K7449" s="12"/>
      <c r="L7449" s="12"/>
      <c r="M7449" s="12"/>
      <c r="N7449" s="12"/>
      <c r="O7449" s="12"/>
    </row>
    <row r="7450" spans="1:15" ht="15">
      <c r="A7450" s="14">
        <v>32073</v>
      </c>
      <c r="B7450" s="15">
        <v>1187.02</v>
      </c>
      <c r="C7450" s="12"/>
      <c r="D7450" s="12"/>
      <c r="E7450" s="12"/>
      <c r="F7450" s="12"/>
      <c r="G7450" s="12"/>
      <c r="H7450" s="12"/>
      <c r="I7450" s="12"/>
      <c r="J7450" s="12"/>
      <c r="K7450" s="12"/>
      <c r="L7450" s="12"/>
      <c r="M7450" s="12"/>
      <c r="N7450" s="12"/>
      <c r="O7450" s="12"/>
    </row>
    <row r="7451" spans="1:15" ht="15">
      <c r="A7451" s="14">
        <v>32072</v>
      </c>
      <c r="B7451" s="15">
        <v>1197.1500000000001</v>
      </c>
      <c r="C7451" s="12"/>
      <c r="D7451" s="12"/>
      <c r="E7451" s="12"/>
      <c r="F7451" s="12"/>
      <c r="G7451" s="12"/>
      <c r="H7451" s="12"/>
      <c r="I7451" s="12"/>
      <c r="J7451" s="12"/>
      <c r="K7451" s="12"/>
      <c r="L7451" s="12"/>
      <c r="M7451" s="12"/>
      <c r="N7451" s="12"/>
      <c r="O7451" s="12"/>
    </row>
    <row r="7452" spans="1:15" ht="15">
      <c r="A7452" s="14">
        <v>32071</v>
      </c>
      <c r="B7452" s="15">
        <v>1243.95</v>
      </c>
      <c r="C7452" s="12"/>
      <c r="D7452" s="12"/>
      <c r="E7452" s="12"/>
      <c r="F7452" s="12"/>
      <c r="G7452" s="12"/>
      <c r="H7452" s="12"/>
      <c r="I7452" s="12"/>
      <c r="J7452" s="12"/>
      <c r="K7452" s="12"/>
      <c r="L7452" s="12"/>
      <c r="M7452" s="12"/>
      <c r="N7452" s="12"/>
      <c r="O7452" s="12"/>
    </row>
    <row r="7453" spans="1:15" ht="15">
      <c r="A7453" s="14">
        <v>32070</v>
      </c>
      <c r="B7453" s="15">
        <v>1221.71</v>
      </c>
      <c r="C7453" s="12"/>
      <c r="D7453" s="12"/>
      <c r="E7453" s="12"/>
      <c r="F7453" s="12"/>
      <c r="G7453" s="12"/>
      <c r="H7453" s="12"/>
      <c r="I7453" s="12"/>
      <c r="J7453" s="12"/>
      <c r="K7453" s="12"/>
      <c r="L7453" s="12"/>
      <c r="M7453" s="12"/>
      <c r="N7453" s="12"/>
      <c r="O7453" s="12"/>
    </row>
    <row r="7454" spans="1:15" ht="15">
      <c r="A7454" s="14">
        <v>32069</v>
      </c>
      <c r="B7454" s="15">
        <v>1208.99</v>
      </c>
      <c r="C7454" s="12"/>
      <c r="D7454" s="12"/>
      <c r="E7454" s="12"/>
      <c r="F7454" s="12"/>
      <c r="G7454" s="12"/>
      <c r="H7454" s="12"/>
      <c r="I7454" s="12"/>
      <c r="J7454" s="12"/>
      <c r="K7454" s="12"/>
      <c r="L7454" s="12"/>
      <c r="M7454" s="12"/>
      <c r="N7454" s="12"/>
      <c r="O7454" s="12"/>
    </row>
    <row r="7455" spans="1:15" ht="15">
      <c r="A7455" s="14">
        <v>32066</v>
      </c>
      <c r="B7455" s="15">
        <v>1337.98</v>
      </c>
      <c r="C7455" s="12"/>
      <c r="D7455" s="12"/>
      <c r="E7455" s="12"/>
      <c r="F7455" s="12"/>
      <c r="G7455" s="12"/>
      <c r="H7455" s="12"/>
      <c r="I7455" s="12"/>
      <c r="J7455" s="12"/>
      <c r="K7455" s="12"/>
      <c r="L7455" s="12"/>
      <c r="M7455" s="12"/>
      <c r="N7455" s="12"/>
      <c r="O7455" s="12"/>
    </row>
    <row r="7456" spans="1:15" ht="15">
      <c r="A7456" s="14">
        <v>32065</v>
      </c>
      <c r="B7456" s="15">
        <v>1307.23</v>
      </c>
      <c r="C7456" s="12"/>
      <c r="D7456" s="12"/>
      <c r="E7456" s="12"/>
      <c r="F7456" s="12"/>
      <c r="G7456" s="12"/>
      <c r="H7456" s="12"/>
      <c r="I7456" s="12"/>
      <c r="J7456" s="12"/>
      <c r="K7456" s="12"/>
      <c r="L7456" s="12"/>
      <c r="M7456" s="12"/>
      <c r="N7456" s="12"/>
      <c r="O7456" s="12"/>
    </row>
    <row r="7457" spans="1:15" ht="15">
      <c r="A7457" s="14">
        <v>32064</v>
      </c>
      <c r="B7457" s="15">
        <v>1358.51</v>
      </c>
      <c r="C7457" s="12"/>
      <c r="D7457" s="12"/>
      <c r="E7457" s="12"/>
      <c r="F7457" s="12"/>
      <c r="G7457" s="12"/>
      <c r="H7457" s="12"/>
      <c r="I7457" s="12"/>
      <c r="J7457" s="12"/>
      <c r="K7457" s="12"/>
      <c r="L7457" s="12"/>
      <c r="M7457" s="12"/>
      <c r="N7457" s="12"/>
      <c r="O7457" s="12"/>
    </row>
    <row r="7458" spans="1:15" ht="15">
      <c r="A7458" s="14">
        <v>32063</v>
      </c>
      <c r="B7458" s="15">
        <v>1395.62</v>
      </c>
      <c r="C7458" s="12"/>
      <c r="D7458" s="12"/>
      <c r="E7458" s="12"/>
      <c r="F7458" s="12"/>
      <c r="G7458" s="12"/>
      <c r="H7458" s="12"/>
      <c r="I7458" s="12"/>
      <c r="J7458" s="12"/>
      <c r="K7458" s="12"/>
      <c r="L7458" s="12"/>
      <c r="M7458" s="12"/>
      <c r="N7458" s="12"/>
      <c r="O7458" s="12"/>
    </row>
    <row r="7459" spans="1:15" ht="15">
      <c r="A7459" s="14">
        <v>32062</v>
      </c>
      <c r="B7459" s="15">
        <v>1399.23</v>
      </c>
      <c r="C7459" s="12"/>
      <c r="D7459" s="12"/>
      <c r="E7459" s="12"/>
      <c r="F7459" s="12"/>
      <c r="G7459" s="12"/>
      <c r="H7459" s="12"/>
      <c r="I7459" s="12"/>
      <c r="J7459" s="12"/>
      <c r="K7459" s="12"/>
      <c r="L7459" s="12"/>
      <c r="M7459" s="12"/>
      <c r="N7459" s="12"/>
      <c r="O7459" s="12"/>
    </row>
    <row r="7460" spans="1:15" ht="15">
      <c r="A7460" s="14">
        <v>32059</v>
      </c>
      <c r="B7460" s="15">
        <v>1430.33</v>
      </c>
      <c r="C7460" s="12"/>
      <c r="D7460" s="12"/>
      <c r="E7460" s="12"/>
      <c r="F7460" s="12"/>
      <c r="G7460" s="12"/>
      <c r="H7460" s="12"/>
      <c r="I7460" s="12"/>
      <c r="J7460" s="12"/>
      <c r="K7460" s="12"/>
      <c r="L7460" s="12"/>
      <c r="M7460" s="12"/>
      <c r="N7460" s="12"/>
      <c r="O7460" s="12"/>
    </row>
    <row r="7461" spans="1:15" ht="15">
      <c r="A7461" s="14">
        <v>32058</v>
      </c>
      <c r="B7461" s="15">
        <v>1453.94</v>
      </c>
      <c r="C7461" s="12"/>
      <c r="D7461" s="12"/>
      <c r="E7461" s="12"/>
      <c r="F7461" s="12"/>
      <c r="G7461" s="12"/>
      <c r="H7461" s="12"/>
      <c r="I7461" s="12"/>
      <c r="J7461" s="12"/>
      <c r="K7461" s="12"/>
      <c r="L7461" s="12"/>
      <c r="M7461" s="12"/>
      <c r="N7461" s="12"/>
      <c r="O7461" s="12"/>
    </row>
    <row r="7462" spans="1:15" ht="15">
      <c r="A7462" s="14">
        <v>32057</v>
      </c>
      <c r="B7462" s="15">
        <v>1449.77</v>
      </c>
      <c r="C7462" s="12"/>
      <c r="D7462" s="12"/>
      <c r="E7462" s="12"/>
      <c r="F7462" s="12"/>
      <c r="G7462" s="12"/>
      <c r="H7462" s="12"/>
      <c r="I7462" s="12"/>
      <c r="J7462" s="12"/>
      <c r="K7462" s="12"/>
      <c r="L7462" s="12"/>
      <c r="M7462" s="12"/>
      <c r="N7462" s="12"/>
      <c r="O7462" s="12"/>
    </row>
    <row r="7463" spans="1:15" ht="15">
      <c r="A7463" s="14">
        <v>32056</v>
      </c>
      <c r="B7463" s="15">
        <v>1458.13</v>
      </c>
      <c r="C7463" s="12"/>
      <c r="D7463" s="12"/>
      <c r="E7463" s="12"/>
      <c r="F7463" s="12"/>
      <c r="G7463" s="12"/>
      <c r="H7463" s="12"/>
      <c r="I7463" s="12"/>
      <c r="J7463" s="12"/>
      <c r="K7463" s="12"/>
      <c r="L7463" s="12"/>
      <c r="M7463" s="12"/>
      <c r="N7463" s="12"/>
      <c r="O7463" s="12"/>
    </row>
    <row r="7464" spans="1:15" ht="15">
      <c r="A7464" s="14">
        <v>32055</v>
      </c>
      <c r="B7464" s="15">
        <v>1463</v>
      </c>
      <c r="C7464" s="12"/>
      <c r="D7464" s="12"/>
      <c r="E7464" s="12"/>
      <c r="F7464" s="12"/>
      <c r="G7464" s="12"/>
      <c r="H7464" s="12"/>
      <c r="I7464" s="12"/>
      <c r="J7464" s="12"/>
      <c r="K7464" s="12"/>
      <c r="L7464" s="12"/>
      <c r="M7464" s="12"/>
      <c r="N7464" s="12"/>
      <c r="O7464" s="12"/>
    </row>
    <row r="7465" spans="1:15" ht="15">
      <c r="A7465" s="14">
        <v>32052</v>
      </c>
      <c r="B7465" s="15">
        <v>1456.88</v>
      </c>
      <c r="C7465" s="12"/>
      <c r="D7465" s="12"/>
      <c r="E7465" s="12"/>
      <c r="F7465" s="12"/>
      <c r="G7465" s="12"/>
      <c r="H7465" s="12"/>
      <c r="I7465" s="12"/>
      <c r="J7465" s="12"/>
      <c r="K7465" s="12"/>
      <c r="L7465" s="12"/>
      <c r="M7465" s="12"/>
      <c r="N7465" s="12"/>
      <c r="O7465" s="12"/>
    </row>
    <row r="7466" spans="1:15" ht="15">
      <c r="A7466" s="14">
        <v>32051</v>
      </c>
      <c r="B7466" s="15">
        <v>1452.81</v>
      </c>
      <c r="C7466" s="12"/>
      <c r="D7466" s="12"/>
      <c r="E7466" s="12"/>
      <c r="F7466" s="12"/>
      <c r="G7466" s="12"/>
      <c r="H7466" s="12"/>
      <c r="I7466" s="12"/>
      <c r="J7466" s="12"/>
      <c r="K7466" s="12"/>
      <c r="L7466" s="12"/>
      <c r="M7466" s="12"/>
      <c r="N7466" s="12"/>
      <c r="O7466" s="12"/>
    </row>
    <row r="7467" spans="1:15" ht="15">
      <c r="A7467" s="14">
        <v>32050</v>
      </c>
      <c r="B7467" s="15">
        <v>1447.87</v>
      </c>
      <c r="C7467" s="12"/>
      <c r="D7467" s="12"/>
      <c r="E7467" s="12"/>
      <c r="F7467" s="12"/>
      <c r="G7467" s="12"/>
      <c r="H7467" s="12"/>
      <c r="I7467" s="12"/>
      <c r="J7467" s="12"/>
      <c r="K7467" s="12"/>
      <c r="L7467" s="12"/>
      <c r="M7467" s="12"/>
      <c r="N7467" s="12"/>
      <c r="O7467" s="12"/>
    </row>
    <row r="7468" spans="1:15" ht="15">
      <c r="A7468" s="14">
        <v>32049</v>
      </c>
      <c r="B7468" s="15">
        <v>1475.39</v>
      </c>
      <c r="C7468" s="12"/>
      <c r="D7468" s="12"/>
      <c r="E7468" s="12"/>
      <c r="F7468" s="12"/>
      <c r="G7468" s="12"/>
      <c r="H7468" s="12"/>
      <c r="I7468" s="12"/>
      <c r="J7468" s="12"/>
      <c r="K7468" s="12"/>
      <c r="L7468" s="12"/>
      <c r="M7468" s="12"/>
      <c r="N7468" s="12"/>
      <c r="O7468" s="12"/>
    </row>
    <row r="7469" spans="1:15" ht="15">
      <c r="A7469" s="14">
        <v>32048</v>
      </c>
      <c r="B7469" s="15">
        <v>1465.58</v>
      </c>
      <c r="C7469" s="12"/>
      <c r="D7469" s="12"/>
      <c r="E7469" s="12"/>
      <c r="F7469" s="12"/>
      <c r="G7469" s="12"/>
      <c r="H7469" s="12"/>
      <c r="I7469" s="12"/>
      <c r="J7469" s="12"/>
      <c r="K7469" s="12"/>
      <c r="L7469" s="12"/>
      <c r="M7469" s="12"/>
      <c r="N7469" s="12"/>
      <c r="O7469" s="12"/>
    </row>
    <row r="7470" spans="1:15" ht="15">
      <c r="A7470" s="14">
        <v>32045</v>
      </c>
      <c r="B7470" s="15">
        <v>1492.74</v>
      </c>
      <c r="C7470" s="12"/>
      <c r="D7470" s="12"/>
      <c r="E7470" s="12"/>
      <c r="F7470" s="12"/>
      <c r="G7470" s="12"/>
      <c r="H7470" s="12"/>
      <c r="I7470" s="12"/>
      <c r="J7470" s="12"/>
      <c r="K7470" s="12"/>
      <c r="L7470" s="12"/>
      <c r="M7470" s="12"/>
      <c r="N7470" s="12"/>
      <c r="O7470" s="12"/>
    </row>
    <row r="7471" spans="1:15" ht="15">
      <c r="A7471" s="14">
        <v>32044</v>
      </c>
      <c r="B7471" s="15">
        <v>1504.45</v>
      </c>
      <c r="C7471" s="12"/>
      <c r="D7471" s="12"/>
      <c r="E7471" s="12"/>
      <c r="F7471" s="12"/>
      <c r="G7471" s="12"/>
      <c r="H7471" s="12"/>
      <c r="I7471" s="12"/>
      <c r="J7471" s="12"/>
      <c r="K7471" s="12"/>
      <c r="L7471" s="12"/>
      <c r="M7471" s="12"/>
      <c r="N7471" s="12"/>
      <c r="O7471" s="12"/>
    </row>
    <row r="7472" spans="1:15" ht="15">
      <c r="A7472" s="14">
        <v>32043</v>
      </c>
      <c r="B7472" s="15">
        <v>1524.54</v>
      </c>
      <c r="C7472" s="12"/>
      <c r="D7472" s="12"/>
      <c r="E7472" s="12"/>
      <c r="F7472" s="12"/>
      <c r="G7472" s="12"/>
      <c r="H7472" s="12"/>
      <c r="I7472" s="12"/>
      <c r="J7472" s="12"/>
      <c r="K7472" s="12"/>
      <c r="L7472" s="12"/>
      <c r="M7472" s="12"/>
      <c r="N7472" s="12"/>
      <c r="O7472" s="12"/>
    </row>
    <row r="7473" spans="1:15" ht="15">
      <c r="A7473" s="14">
        <v>32042</v>
      </c>
      <c r="B7473" s="15">
        <v>1509.46</v>
      </c>
      <c r="C7473" s="12"/>
      <c r="D7473" s="12"/>
      <c r="E7473" s="12"/>
      <c r="F7473" s="12"/>
      <c r="G7473" s="12"/>
      <c r="H7473" s="12"/>
      <c r="I7473" s="12"/>
      <c r="J7473" s="12"/>
      <c r="K7473" s="12"/>
      <c r="L7473" s="12"/>
      <c r="M7473" s="12"/>
      <c r="N7473" s="12"/>
      <c r="O7473" s="12"/>
    </row>
    <row r="7474" spans="1:15" ht="15">
      <c r="A7474" s="14">
        <v>32041</v>
      </c>
      <c r="B7474" s="15">
        <v>1528.51</v>
      </c>
      <c r="C7474" s="12"/>
      <c r="D7474" s="12"/>
      <c r="E7474" s="12"/>
      <c r="F7474" s="12"/>
      <c r="G7474" s="12"/>
      <c r="H7474" s="12"/>
      <c r="I7474" s="12"/>
      <c r="J7474" s="12"/>
      <c r="K7474" s="12"/>
      <c r="L7474" s="12"/>
      <c r="M7474" s="12"/>
      <c r="N7474" s="12"/>
      <c r="O7474" s="12"/>
    </row>
    <row r="7475" spans="1:15" ht="15">
      <c r="A7475" s="14">
        <v>32038</v>
      </c>
      <c r="B7475" s="15">
        <v>1532.12</v>
      </c>
      <c r="C7475" s="12"/>
      <c r="D7475" s="12"/>
      <c r="E7475" s="12"/>
      <c r="F7475" s="12"/>
      <c r="G7475" s="12"/>
      <c r="H7475" s="12"/>
      <c r="I7475" s="12"/>
      <c r="J7475" s="12"/>
      <c r="K7475" s="12"/>
      <c r="L7475" s="12"/>
      <c r="M7475" s="12"/>
      <c r="N7475" s="12"/>
      <c r="O7475" s="12"/>
    </row>
    <row r="7476" spans="1:15" ht="15">
      <c r="A7476" s="14">
        <v>32037</v>
      </c>
      <c r="B7476" s="15">
        <v>1526.78</v>
      </c>
      <c r="C7476" s="12"/>
      <c r="D7476" s="12"/>
      <c r="E7476" s="12"/>
      <c r="F7476" s="12"/>
      <c r="G7476" s="12"/>
      <c r="H7476" s="12"/>
      <c r="I7476" s="12"/>
      <c r="J7476" s="12"/>
      <c r="K7476" s="12"/>
      <c r="L7476" s="12"/>
      <c r="M7476" s="12"/>
      <c r="N7476" s="12"/>
      <c r="O7476" s="12"/>
    </row>
    <row r="7477" spans="1:15" ht="15">
      <c r="A7477" s="14">
        <v>32036</v>
      </c>
      <c r="B7477" s="15">
        <v>1520.4</v>
      </c>
      <c r="C7477" s="12"/>
      <c r="D7477" s="12"/>
      <c r="E7477" s="12"/>
      <c r="F7477" s="12"/>
      <c r="G7477" s="12"/>
      <c r="H7477" s="12"/>
      <c r="I7477" s="12"/>
      <c r="J7477" s="12"/>
      <c r="K7477" s="12"/>
      <c r="L7477" s="12"/>
      <c r="M7477" s="12"/>
      <c r="N7477" s="12"/>
      <c r="O7477" s="12"/>
    </row>
    <row r="7478" spans="1:15" ht="15">
      <c r="A7478" s="14">
        <v>32035</v>
      </c>
      <c r="B7478" s="15">
        <v>1528.85</v>
      </c>
      <c r="C7478" s="12"/>
      <c r="D7478" s="12"/>
      <c r="E7478" s="12"/>
      <c r="F7478" s="12"/>
      <c r="G7478" s="12"/>
      <c r="H7478" s="12"/>
      <c r="I7478" s="12"/>
      <c r="J7478" s="12"/>
      <c r="K7478" s="12"/>
      <c r="L7478" s="12"/>
      <c r="M7478" s="12"/>
      <c r="N7478" s="12"/>
      <c r="O7478" s="12"/>
    </row>
    <row r="7479" spans="1:15" ht="15">
      <c r="A7479" s="14">
        <v>32034</v>
      </c>
      <c r="B7479" s="15">
        <v>1537.29</v>
      </c>
      <c r="C7479" s="12"/>
      <c r="D7479" s="12"/>
      <c r="E7479" s="12"/>
      <c r="F7479" s="12"/>
      <c r="G7479" s="12"/>
      <c r="H7479" s="12"/>
      <c r="I7479" s="12"/>
      <c r="J7479" s="12"/>
      <c r="K7479" s="12"/>
      <c r="L7479" s="12"/>
      <c r="M7479" s="12"/>
      <c r="N7479" s="12"/>
      <c r="O7479" s="12"/>
    </row>
    <row r="7480" spans="1:15" ht="15">
      <c r="A7480" s="14">
        <v>32031</v>
      </c>
      <c r="B7480" s="15">
        <v>1530.91</v>
      </c>
      <c r="C7480" s="12"/>
      <c r="D7480" s="12"/>
      <c r="E7480" s="12"/>
      <c r="F7480" s="12"/>
      <c r="G7480" s="12"/>
      <c r="H7480" s="12"/>
      <c r="I7480" s="12"/>
      <c r="J7480" s="12"/>
      <c r="K7480" s="12"/>
      <c r="L7480" s="12"/>
      <c r="M7480" s="12"/>
      <c r="N7480" s="12"/>
      <c r="O7480" s="12"/>
    </row>
    <row r="7481" spans="1:15" ht="15">
      <c r="A7481" s="14">
        <v>32030</v>
      </c>
      <c r="B7481" s="15">
        <v>1530.55</v>
      </c>
      <c r="C7481" s="12"/>
      <c r="D7481" s="12"/>
      <c r="E7481" s="12"/>
      <c r="F7481" s="12"/>
      <c r="G7481" s="12"/>
      <c r="H7481" s="12"/>
      <c r="I7481" s="12"/>
      <c r="J7481" s="12"/>
      <c r="K7481" s="12"/>
      <c r="L7481" s="12"/>
      <c r="M7481" s="12"/>
      <c r="N7481" s="12"/>
      <c r="O7481" s="12"/>
    </row>
    <row r="7482" spans="1:15" ht="15">
      <c r="A7482" s="14">
        <v>32029</v>
      </c>
      <c r="B7482" s="15">
        <v>1522.04</v>
      </c>
      <c r="C7482" s="12"/>
      <c r="D7482" s="12"/>
      <c r="E7482" s="12"/>
      <c r="F7482" s="12"/>
      <c r="G7482" s="12"/>
      <c r="H7482" s="12"/>
      <c r="I7482" s="12"/>
      <c r="J7482" s="12"/>
      <c r="K7482" s="12"/>
      <c r="L7482" s="12"/>
      <c r="M7482" s="12"/>
      <c r="N7482" s="12"/>
      <c r="O7482" s="12"/>
    </row>
    <row r="7483" spans="1:15" ht="15">
      <c r="A7483" s="14">
        <v>32028</v>
      </c>
      <c r="B7483" s="15">
        <v>1531.28</v>
      </c>
      <c r="C7483" s="12"/>
      <c r="D7483" s="12"/>
      <c r="E7483" s="12"/>
      <c r="F7483" s="12"/>
      <c r="G7483" s="12"/>
      <c r="H7483" s="12"/>
      <c r="I7483" s="12"/>
      <c r="J7483" s="12"/>
      <c r="K7483" s="12"/>
      <c r="L7483" s="12"/>
      <c r="M7483" s="12"/>
      <c r="N7483" s="12"/>
      <c r="O7483" s="12"/>
    </row>
    <row r="7484" spans="1:15" ht="15">
      <c r="A7484" s="14">
        <v>32027</v>
      </c>
      <c r="B7484" s="15">
        <v>1535.26</v>
      </c>
      <c r="C7484" s="12"/>
      <c r="D7484" s="12"/>
      <c r="E7484" s="12"/>
      <c r="F7484" s="12"/>
      <c r="G7484" s="12"/>
      <c r="H7484" s="12"/>
      <c r="I7484" s="12"/>
      <c r="J7484" s="12"/>
      <c r="K7484" s="12"/>
      <c r="L7484" s="12"/>
      <c r="M7484" s="12"/>
      <c r="N7484" s="12"/>
      <c r="O7484" s="12"/>
    </row>
    <row r="7485" spans="1:15" ht="15">
      <c r="A7485" s="14">
        <v>32024</v>
      </c>
      <c r="B7485" s="15">
        <v>1560.7</v>
      </c>
      <c r="C7485" s="12"/>
      <c r="D7485" s="12"/>
      <c r="E7485" s="12"/>
      <c r="F7485" s="12"/>
      <c r="G7485" s="12"/>
      <c r="H7485" s="12"/>
      <c r="I7485" s="12"/>
      <c r="J7485" s="12"/>
      <c r="K7485" s="12"/>
      <c r="L7485" s="12"/>
      <c r="M7485" s="12"/>
      <c r="N7485" s="12"/>
      <c r="O7485" s="12"/>
    </row>
    <row r="7486" spans="1:15" ht="15">
      <c r="A7486" s="14">
        <v>32023</v>
      </c>
      <c r="B7486" s="15">
        <v>1550.52</v>
      </c>
      <c r="C7486" s="12"/>
      <c r="D7486" s="12"/>
      <c r="E7486" s="12"/>
      <c r="F7486" s="12"/>
      <c r="G7486" s="12"/>
      <c r="H7486" s="12"/>
      <c r="I7486" s="12"/>
      <c r="J7486" s="12"/>
      <c r="K7486" s="12"/>
      <c r="L7486" s="12"/>
      <c r="M7486" s="12"/>
      <c r="N7486" s="12"/>
      <c r="O7486" s="12"/>
    </row>
    <row r="7487" spans="1:15" ht="15">
      <c r="A7487" s="14">
        <v>32022</v>
      </c>
      <c r="B7487" s="15">
        <v>1524</v>
      </c>
      <c r="C7487" s="12"/>
      <c r="D7487" s="12"/>
      <c r="E7487" s="12"/>
      <c r="F7487" s="12"/>
      <c r="G7487" s="12"/>
      <c r="H7487" s="12"/>
      <c r="I7487" s="12"/>
      <c r="J7487" s="12"/>
      <c r="K7487" s="12"/>
      <c r="L7487" s="12"/>
      <c r="M7487" s="12"/>
      <c r="N7487" s="12"/>
      <c r="O7487" s="12"/>
    </row>
    <row r="7488" spans="1:15" ht="15">
      <c r="A7488" s="14">
        <v>32021</v>
      </c>
      <c r="B7488" s="15">
        <v>1530.11</v>
      </c>
      <c r="C7488" s="12"/>
      <c r="D7488" s="12"/>
      <c r="E7488" s="12"/>
      <c r="F7488" s="12"/>
      <c r="G7488" s="12"/>
      <c r="H7488" s="12"/>
      <c r="I7488" s="12"/>
      <c r="J7488" s="12"/>
      <c r="K7488" s="12"/>
      <c r="L7488" s="12"/>
      <c r="M7488" s="12"/>
      <c r="N7488" s="12"/>
      <c r="O7488" s="12"/>
    </row>
    <row r="7489" spans="1:15" ht="15">
      <c r="A7489" s="14">
        <v>32020</v>
      </c>
      <c r="B7489" s="15">
        <v>1533.59</v>
      </c>
      <c r="C7489" s="12"/>
      <c r="D7489" s="12"/>
      <c r="E7489" s="12"/>
      <c r="F7489" s="12"/>
      <c r="G7489" s="12"/>
      <c r="H7489" s="12"/>
      <c r="I7489" s="12"/>
      <c r="J7489" s="12"/>
      <c r="K7489" s="12"/>
      <c r="L7489" s="12"/>
      <c r="M7489" s="12"/>
      <c r="N7489" s="12"/>
      <c r="O7489" s="12"/>
    </row>
    <row r="7490" spans="1:15" ht="15">
      <c r="A7490" s="14">
        <v>32017</v>
      </c>
      <c r="B7490" s="15">
        <v>1528.97</v>
      </c>
      <c r="C7490" s="12"/>
      <c r="D7490" s="12"/>
      <c r="E7490" s="12"/>
      <c r="F7490" s="12"/>
      <c r="G7490" s="12"/>
      <c r="H7490" s="12"/>
      <c r="I7490" s="12"/>
      <c r="J7490" s="12"/>
      <c r="K7490" s="12"/>
      <c r="L7490" s="12"/>
      <c r="M7490" s="12"/>
      <c r="N7490" s="12"/>
      <c r="O7490" s="12"/>
    </row>
    <row r="7491" spans="1:15" ht="15">
      <c r="A7491" s="14">
        <v>32016</v>
      </c>
      <c r="B7491" s="15">
        <v>1526.59</v>
      </c>
      <c r="C7491" s="12"/>
      <c r="D7491" s="12"/>
      <c r="E7491" s="12"/>
      <c r="F7491" s="12"/>
      <c r="G7491" s="12"/>
      <c r="H7491" s="12"/>
      <c r="I7491" s="12"/>
      <c r="J7491" s="12"/>
      <c r="K7491" s="12"/>
      <c r="L7491" s="12"/>
      <c r="M7491" s="12"/>
      <c r="N7491" s="12"/>
      <c r="O7491" s="12"/>
    </row>
    <row r="7492" spans="1:15" ht="15">
      <c r="A7492" s="14">
        <v>32015</v>
      </c>
      <c r="B7492" s="15">
        <v>1514.55</v>
      </c>
      <c r="C7492" s="12"/>
      <c r="D7492" s="12"/>
      <c r="E7492" s="12"/>
      <c r="F7492" s="12"/>
      <c r="G7492" s="12"/>
      <c r="H7492" s="12"/>
      <c r="I7492" s="12"/>
      <c r="J7492" s="12"/>
      <c r="K7492" s="12"/>
      <c r="L7492" s="12"/>
      <c r="M7492" s="12"/>
      <c r="N7492" s="12"/>
      <c r="O7492" s="12"/>
    </row>
    <row r="7493" spans="1:15" ht="15">
      <c r="A7493" s="14">
        <v>32014</v>
      </c>
      <c r="B7493" s="15">
        <v>1485.92</v>
      </c>
      <c r="C7493" s="12"/>
      <c r="D7493" s="12"/>
      <c r="E7493" s="12"/>
      <c r="F7493" s="12"/>
      <c r="G7493" s="12"/>
      <c r="H7493" s="12"/>
      <c r="I7493" s="12"/>
      <c r="J7493" s="12"/>
      <c r="K7493" s="12"/>
      <c r="L7493" s="12"/>
      <c r="M7493" s="12"/>
      <c r="N7493" s="12"/>
      <c r="O7493" s="12"/>
    </row>
    <row r="7494" spans="1:15" ht="15">
      <c r="A7494" s="14">
        <v>32013</v>
      </c>
      <c r="B7494" s="15">
        <v>1490.7</v>
      </c>
      <c r="C7494" s="12"/>
      <c r="D7494" s="12"/>
      <c r="E7494" s="12"/>
      <c r="F7494" s="12"/>
      <c r="G7494" s="12"/>
      <c r="H7494" s="12"/>
      <c r="I7494" s="12"/>
      <c r="J7494" s="12"/>
      <c r="K7494" s="12"/>
      <c r="L7494" s="12"/>
      <c r="M7494" s="12"/>
      <c r="N7494" s="12"/>
      <c r="O7494" s="12"/>
    </row>
    <row r="7495" spans="1:15" ht="15">
      <c r="A7495" s="14">
        <v>32010</v>
      </c>
      <c r="B7495" s="15">
        <v>1471.44</v>
      </c>
      <c r="C7495" s="12"/>
      <c r="D7495" s="12"/>
      <c r="E7495" s="12"/>
      <c r="F7495" s="12"/>
      <c r="G7495" s="12"/>
      <c r="H7495" s="12"/>
      <c r="I7495" s="12"/>
      <c r="J7495" s="12"/>
      <c r="K7495" s="12"/>
      <c r="L7495" s="12"/>
      <c r="M7495" s="12"/>
      <c r="N7495" s="12"/>
      <c r="O7495" s="12"/>
    </row>
    <row r="7496" spans="1:15" ht="15">
      <c r="A7496" s="14">
        <v>32009</v>
      </c>
      <c r="B7496" s="15">
        <v>1466.13</v>
      </c>
      <c r="C7496" s="12"/>
      <c r="D7496" s="12"/>
      <c r="E7496" s="12"/>
      <c r="F7496" s="12"/>
      <c r="G7496" s="12"/>
      <c r="H7496" s="12"/>
      <c r="I7496" s="12"/>
      <c r="J7496" s="12"/>
      <c r="K7496" s="12"/>
      <c r="L7496" s="12"/>
      <c r="M7496" s="12"/>
      <c r="N7496" s="12"/>
      <c r="O7496" s="12"/>
    </row>
    <row r="7497" spans="1:15" ht="15">
      <c r="A7497" s="14">
        <v>32008</v>
      </c>
      <c r="B7497" s="15">
        <v>1461.47</v>
      </c>
      <c r="C7497" s="12"/>
      <c r="D7497" s="12"/>
      <c r="E7497" s="12"/>
      <c r="F7497" s="12"/>
      <c r="G7497" s="12"/>
      <c r="H7497" s="12"/>
      <c r="I7497" s="12"/>
      <c r="J7497" s="12"/>
      <c r="K7497" s="12"/>
      <c r="L7497" s="12"/>
      <c r="M7497" s="12"/>
      <c r="N7497" s="12"/>
      <c r="O7497" s="12"/>
    </row>
    <row r="7498" spans="1:15" ht="15">
      <c r="A7498" s="14">
        <v>32007</v>
      </c>
      <c r="B7498" s="15">
        <v>1471.36</v>
      </c>
      <c r="C7498" s="12"/>
      <c r="D7498" s="12"/>
      <c r="E7498" s="12"/>
      <c r="F7498" s="12"/>
      <c r="G7498" s="12"/>
      <c r="H7498" s="12"/>
      <c r="I7498" s="12"/>
      <c r="J7498" s="12"/>
      <c r="K7498" s="12"/>
      <c r="L7498" s="12"/>
      <c r="M7498" s="12"/>
      <c r="N7498" s="12"/>
      <c r="O7498" s="12"/>
    </row>
    <row r="7499" spans="1:15" ht="15">
      <c r="A7499" s="14">
        <v>32006</v>
      </c>
      <c r="B7499" s="15">
        <v>1487.29</v>
      </c>
      <c r="C7499" s="12"/>
      <c r="D7499" s="12"/>
      <c r="E7499" s="12"/>
      <c r="F7499" s="12"/>
      <c r="G7499" s="12"/>
      <c r="H7499" s="12"/>
      <c r="I7499" s="12"/>
      <c r="J7499" s="12"/>
      <c r="K7499" s="12"/>
      <c r="L7499" s="12"/>
      <c r="M7499" s="12"/>
      <c r="N7499" s="12"/>
      <c r="O7499" s="12"/>
    </row>
    <row r="7500" spans="1:15" ht="15">
      <c r="A7500" s="14">
        <v>32003</v>
      </c>
      <c r="B7500" s="15">
        <v>1486.49</v>
      </c>
      <c r="C7500" s="12"/>
      <c r="D7500" s="12"/>
      <c r="E7500" s="12"/>
      <c r="F7500" s="12"/>
      <c r="G7500" s="12"/>
      <c r="H7500" s="12"/>
      <c r="I7500" s="12"/>
      <c r="J7500" s="12"/>
      <c r="K7500" s="12"/>
      <c r="L7500" s="12"/>
      <c r="M7500" s="12"/>
      <c r="N7500" s="12"/>
      <c r="O7500" s="12"/>
    </row>
    <row r="7501" spans="1:15" ht="15">
      <c r="A7501" s="14">
        <v>32002</v>
      </c>
      <c r="B7501" s="15">
        <v>1458.7</v>
      </c>
      <c r="C7501" s="12"/>
      <c r="D7501" s="12"/>
      <c r="E7501" s="12"/>
      <c r="F7501" s="12"/>
      <c r="G7501" s="12"/>
      <c r="H7501" s="12"/>
      <c r="I7501" s="12"/>
      <c r="J7501" s="12"/>
      <c r="K7501" s="12"/>
      <c r="L7501" s="12"/>
      <c r="M7501" s="12"/>
      <c r="N7501" s="12"/>
      <c r="O7501" s="12"/>
    </row>
    <row r="7502" spans="1:15" ht="15">
      <c r="A7502" s="14">
        <v>32001</v>
      </c>
      <c r="B7502" s="15">
        <v>1450.81</v>
      </c>
      <c r="C7502" s="12"/>
      <c r="D7502" s="12"/>
      <c r="E7502" s="12"/>
      <c r="F7502" s="12"/>
      <c r="G7502" s="12"/>
      <c r="H7502" s="12"/>
      <c r="I7502" s="12"/>
      <c r="J7502" s="12"/>
      <c r="K7502" s="12"/>
      <c r="L7502" s="12"/>
      <c r="M7502" s="12"/>
      <c r="N7502" s="12"/>
      <c r="O7502" s="12"/>
    </row>
    <row r="7503" spans="1:15" ht="15">
      <c r="A7503" s="14">
        <v>32000</v>
      </c>
      <c r="B7503" s="15">
        <v>1450.97</v>
      </c>
      <c r="C7503" s="12"/>
      <c r="D7503" s="12"/>
      <c r="E7503" s="12"/>
      <c r="F7503" s="12"/>
      <c r="G7503" s="12"/>
      <c r="H7503" s="12"/>
      <c r="I7503" s="12"/>
      <c r="J7503" s="12"/>
      <c r="K7503" s="12"/>
      <c r="L7503" s="12"/>
      <c r="M7503" s="12"/>
      <c r="N7503" s="12"/>
      <c r="O7503" s="12"/>
    </row>
    <row r="7504" spans="1:15" ht="15">
      <c r="A7504" s="14">
        <v>31999</v>
      </c>
      <c r="B7504" s="15">
        <v>1458.24</v>
      </c>
      <c r="C7504" s="12"/>
      <c r="D7504" s="12"/>
      <c r="E7504" s="12"/>
      <c r="F7504" s="12"/>
      <c r="G7504" s="12"/>
      <c r="H7504" s="12"/>
      <c r="I7504" s="12"/>
      <c r="J7504" s="12"/>
      <c r="K7504" s="12"/>
      <c r="L7504" s="12"/>
      <c r="M7504" s="12"/>
      <c r="N7504" s="12"/>
      <c r="O7504" s="12"/>
    </row>
    <row r="7505" spans="1:15" ht="15">
      <c r="A7505" s="14">
        <v>31996</v>
      </c>
      <c r="B7505" s="15">
        <v>1467.85</v>
      </c>
      <c r="C7505" s="12"/>
      <c r="D7505" s="12"/>
      <c r="E7505" s="12"/>
      <c r="F7505" s="12"/>
      <c r="G7505" s="12"/>
      <c r="H7505" s="12"/>
      <c r="I7505" s="12"/>
      <c r="J7505" s="12"/>
      <c r="K7505" s="12"/>
      <c r="L7505" s="12"/>
      <c r="M7505" s="12"/>
      <c r="N7505" s="12"/>
      <c r="O7505" s="12"/>
    </row>
    <row r="7506" spans="1:15" ht="15">
      <c r="A7506" s="14">
        <v>31995</v>
      </c>
      <c r="B7506" s="15">
        <v>1473.59</v>
      </c>
      <c r="C7506" s="12"/>
      <c r="D7506" s="12"/>
      <c r="E7506" s="12"/>
      <c r="F7506" s="12"/>
      <c r="G7506" s="12"/>
      <c r="H7506" s="12"/>
      <c r="I7506" s="12"/>
      <c r="J7506" s="12"/>
      <c r="K7506" s="12"/>
      <c r="L7506" s="12"/>
      <c r="M7506" s="12"/>
      <c r="N7506" s="12"/>
      <c r="O7506" s="12"/>
    </row>
    <row r="7507" spans="1:15" ht="15">
      <c r="A7507" s="14">
        <v>31994</v>
      </c>
      <c r="B7507" s="15">
        <v>1460.39</v>
      </c>
      <c r="C7507" s="12"/>
      <c r="D7507" s="12"/>
      <c r="E7507" s="12"/>
      <c r="F7507" s="12"/>
      <c r="G7507" s="12"/>
      <c r="H7507" s="12"/>
      <c r="I7507" s="12"/>
      <c r="J7507" s="12"/>
      <c r="K7507" s="12"/>
      <c r="L7507" s="12"/>
      <c r="M7507" s="12"/>
      <c r="N7507" s="12"/>
      <c r="O7507" s="12"/>
    </row>
    <row r="7508" spans="1:15" ht="15">
      <c r="A7508" s="14">
        <v>31993</v>
      </c>
      <c r="B7508" s="15">
        <v>1460.73</v>
      </c>
      <c r="C7508" s="12"/>
      <c r="D7508" s="12"/>
      <c r="E7508" s="12"/>
      <c r="F7508" s="12"/>
      <c r="G7508" s="12"/>
      <c r="H7508" s="12"/>
      <c r="I7508" s="12"/>
      <c r="J7508" s="12"/>
      <c r="K7508" s="12"/>
      <c r="L7508" s="12"/>
      <c r="M7508" s="12"/>
      <c r="N7508" s="12"/>
      <c r="O7508" s="12"/>
    </row>
    <row r="7509" spans="1:15" ht="15">
      <c r="A7509" s="14">
        <v>31992</v>
      </c>
      <c r="B7509" s="15">
        <v>1483.02</v>
      </c>
      <c r="C7509" s="12"/>
      <c r="D7509" s="12"/>
      <c r="E7509" s="12"/>
      <c r="F7509" s="12"/>
      <c r="G7509" s="12"/>
      <c r="H7509" s="12"/>
      <c r="I7509" s="12"/>
      <c r="J7509" s="12"/>
      <c r="K7509" s="12"/>
      <c r="L7509" s="12"/>
      <c r="M7509" s="12"/>
      <c r="N7509" s="12"/>
      <c r="O7509" s="12"/>
    </row>
    <row r="7510" spans="1:15" ht="15">
      <c r="A7510" s="14">
        <v>31989</v>
      </c>
      <c r="B7510" s="15">
        <v>1488.31</v>
      </c>
      <c r="C7510" s="12"/>
      <c r="D7510" s="12"/>
      <c r="E7510" s="12"/>
      <c r="F7510" s="12"/>
      <c r="G7510" s="12"/>
      <c r="H7510" s="12"/>
      <c r="I7510" s="12"/>
      <c r="J7510" s="12"/>
      <c r="K7510" s="12"/>
      <c r="L7510" s="12"/>
      <c r="M7510" s="12"/>
      <c r="N7510" s="12"/>
      <c r="O7510" s="12"/>
    </row>
    <row r="7511" spans="1:15" ht="15">
      <c r="A7511" s="14">
        <v>31988</v>
      </c>
      <c r="B7511" s="15">
        <v>1488.41</v>
      </c>
      <c r="C7511" s="12"/>
      <c r="D7511" s="12"/>
      <c r="E7511" s="12"/>
      <c r="F7511" s="12"/>
      <c r="G7511" s="12"/>
      <c r="H7511" s="12"/>
      <c r="I7511" s="12"/>
      <c r="J7511" s="12"/>
      <c r="K7511" s="12"/>
      <c r="L7511" s="12"/>
      <c r="M7511" s="12"/>
      <c r="N7511" s="12"/>
      <c r="O7511" s="12"/>
    </row>
    <row r="7512" spans="1:15" ht="15">
      <c r="A7512" s="14">
        <v>31987</v>
      </c>
      <c r="B7512" s="15">
        <v>1494.49</v>
      </c>
      <c r="C7512" s="12"/>
      <c r="D7512" s="12"/>
      <c r="E7512" s="12"/>
      <c r="F7512" s="12"/>
      <c r="G7512" s="12"/>
      <c r="H7512" s="12"/>
      <c r="I7512" s="12"/>
      <c r="J7512" s="12"/>
      <c r="K7512" s="12"/>
      <c r="L7512" s="12"/>
      <c r="M7512" s="12"/>
      <c r="N7512" s="12"/>
      <c r="O7512" s="12"/>
    </row>
    <row r="7513" spans="1:15" ht="15">
      <c r="A7513" s="14">
        <v>31986</v>
      </c>
      <c r="B7513" s="15">
        <v>1484.7</v>
      </c>
      <c r="C7513" s="12"/>
      <c r="D7513" s="12"/>
      <c r="E7513" s="12"/>
      <c r="F7513" s="12"/>
      <c r="G7513" s="12"/>
      <c r="H7513" s="12"/>
      <c r="I7513" s="12"/>
      <c r="J7513" s="12"/>
      <c r="K7513" s="12"/>
      <c r="L7513" s="12"/>
      <c r="M7513" s="12"/>
      <c r="N7513" s="12"/>
      <c r="O7513" s="12"/>
    </row>
    <row r="7514" spans="1:15" ht="15">
      <c r="A7514" s="14">
        <v>31985</v>
      </c>
      <c r="B7514" s="15">
        <v>1478.54</v>
      </c>
      <c r="C7514" s="12"/>
      <c r="D7514" s="12"/>
      <c r="E7514" s="12"/>
      <c r="F7514" s="12"/>
      <c r="G7514" s="12"/>
      <c r="H7514" s="12"/>
      <c r="I7514" s="12"/>
      <c r="J7514" s="12"/>
      <c r="K7514" s="12"/>
      <c r="L7514" s="12"/>
      <c r="M7514" s="12"/>
      <c r="N7514" s="12"/>
      <c r="O7514" s="12"/>
    </row>
    <row r="7515" spans="1:15" ht="15">
      <c r="A7515" s="14">
        <v>31982</v>
      </c>
      <c r="B7515" s="15">
        <v>1483.55</v>
      </c>
      <c r="C7515" s="12"/>
      <c r="D7515" s="12"/>
      <c r="E7515" s="12"/>
      <c r="F7515" s="12"/>
      <c r="G7515" s="12"/>
      <c r="H7515" s="12"/>
      <c r="I7515" s="12"/>
      <c r="J7515" s="12"/>
      <c r="K7515" s="12"/>
      <c r="L7515" s="12"/>
      <c r="M7515" s="12"/>
      <c r="N7515" s="12"/>
      <c r="O7515" s="12"/>
    </row>
    <row r="7516" spans="1:15" ht="15">
      <c r="A7516" s="14">
        <v>31981</v>
      </c>
      <c r="B7516" s="15">
        <v>1461.3</v>
      </c>
      <c r="C7516" s="12"/>
      <c r="D7516" s="12"/>
      <c r="E7516" s="12"/>
      <c r="F7516" s="12"/>
      <c r="G7516" s="12"/>
      <c r="H7516" s="12"/>
      <c r="I7516" s="12"/>
      <c r="J7516" s="12"/>
      <c r="K7516" s="12"/>
      <c r="L7516" s="12"/>
      <c r="M7516" s="12"/>
      <c r="N7516" s="12"/>
      <c r="O7516" s="12"/>
    </row>
    <row r="7517" spans="1:15" ht="15">
      <c r="A7517" s="14">
        <v>31980</v>
      </c>
      <c r="B7517" s="15">
        <v>1446.65</v>
      </c>
      <c r="C7517" s="12"/>
      <c r="D7517" s="12"/>
      <c r="E7517" s="12"/>
      <c r="F7517" s="12"/>
      <c r="G7517" s="12"/>
      <c r="H7517" s="12"/>
      <c r="I7517" s="12"/>
      <c r="J7517" s="12"/>
      <c r="K7517" s="12"/>
      <c r="L7517" s="12"/>
      <c r="M7517" s="12"/>
      <c r="N7517" s="12"/>
      <c r="O7517" s="12"/>
    </row>
    <row r="7518" spans="1:15" ht="15">
      <c r="A7518" s="14">
        <v>31979</v>
      </c>
      <c r="B7518" s="15">
        <v>1444.71</v>
      </c>
      <c r="C7518" s="12"/>
      <c r="D7518" s="12"/>
      <c r="E7518" s="12"/>
      <c r="F7518" s="12"/>
      <c r="G7518" s="12"/>
      <c r="H7518" s="12"/>
      <c r="I7518" s="12"/>
      <c r="J7518" s="12"/>
      <c r="K7518" s="12"/>
      <c r="L7518" s="12"/>
      <c r="M7518" s="12"/>
      <c r="N7518" s="12"/>
      <c r="O7518" s="12"/>
    </row>
    <row r="7519" spans="1:15" ht="15">
      <c r="A7519" s="14">
        <v>31978</v>
      </c>
      <c r="B7519" s="15">
        <v>1457.38</v>
      </c>
      <c r="C7519" s="12"/>
      <c r="D7519" s="12"/>
      <c r="E7519" s="12"/>
      <c r="F7519" s="12"/>
      <c r="G7519" s="12"/>
      <c r="H7519" s="12"/>
      <c r="I7519" s="12"/>
      <c r="J7519" s="12"/>
      <c r="K7519" s="12"/>
      <c r="L7519" s="12"/>
      <c r="M7519" s="12"/>
      <c r="N7519" s="12"/>
      <c r="O7519" s="12"/>
    </row>
    <row r="7520" spans="1:15" ht="15">
      <c r="A7520" s="14">
        <v>31975</v>
      </c>
      <c r="B7520" s="15">
        <v>1462.11</v>
      </c>
      <c r="C7520" s="12"/>
      <c r="D7520" s="12"/>
      <c r="E7520" s="12"/>
      <c r="F7520" s="12"/>
      <c r="G7520" s="12"/>
      <c r="H7520" s="12"/>
      <c r="I7520" s="12"/>
      <c r="J7520" s="12"/>
      <c r="K7520" s="12"/>
      <c r="L7520" s="12"/>
      <c r="M7520" s="12"/>
      <c r="N7520" s="12"/>
      <c r="O7520" s="12"/>
    </row>
    <row r="7521" spans="1:15" ht="15">
      <c r="A7521" s="14">
        <v>31974</v>
      </c>
      <c r="B7521" s="15">
        <v>1474.22</v>
      </c>
      <c r="C7521" s="12"/>
      <c r="D7521" s="12"/>
      <c r="E7521" s="12"/>
      <c r="F7521" s="12"/>
      <c r="G7521" s="12"/>
      <c r="H7521" s="12"/>
      <c r="I7521" s="12"/>
      <c r="J7521" s="12"/>
      <c r="K7521" s="12"/>
      <c r="L7521" s="12"/>
      <c r="M7521" s="12"/>
      <c r="N7521" s="12"/>
      <c r="O7521" s="12"/>
    </row>
    <row r="7522" spans="1:15" ht="15">
      <c r="A7522" s="14">
        <v>31968</v>
      </c>
      <c r="B7522" s="15">
        <v>1490.42</v>
      </c>
      <c r="C7522" s="12"/>
      <c r="D7522" s="12"/>
      <c r="E7522" s="12"/>
      <c r="F7522" s="12"/>
      <c r="G7522" s="12"/>
      <c r="H7522" s="12"/>
      <c r="I7522" s="12"/>
      <c r="J7522" s="12"/>
      <c r="K7522" s="12"/>
      <c r="L7522" s="12"/>
      <c r="M7522" s="12"/>
      <c r="N7522" s="12"/>
      <c r="O7522" s="12"/>
    </row>
    <row r="7523" spans="1:15" ht="15">
      <c r="A7523" s="14">
        <v>31967</v>
      </c>
      <c r="B7523" s="15">
        <v>1482.89</v>
      </c>
      <c r="C7523" s="12"/>
      <c r="D7523" s="12"/>
      <c r="E7523" s="12"/>
      <c r="F7523" s="12"/>
      <c r="G7523" s="12"/>
      <c r="H7523" s="12"/>
      <c r="I7523" s="12"/>
      <c r="J7523" s="12"/>
      <c r="K7523" s="12"/>
      <c r="L7523" s="12"/>
      <c r="M7523" s="12"/>
      <c r="N7523" s="12"/>
      <c r="O7523" s="12"/>
    </row>
    <row r="7524" spans="1:15" ht="15">
      <c r="A7524" s="10"/>
      <c r="B7524" s="11"/>
      <c r="C7524" s="12"/>
      <c r="D7524" s="12"/>
      <c r="E7524" s="12"/>
      <c r="F7524" s="12"/>
      <c r="G7524" s="12"/>
      <c r="H7524" s="12"/>
      <c r="I7524" s="12"/>
      <c r="J7524" s="12"/>
      <c r="K7524" s="12"/>
      <c r="L7524" s="12"/>
      <c r="M7524" s="12"/>
      <c r="N7524" s="12"/>
      <c r="O7524" s="12"/>
    </row>
    <row r="7525" spans="1:15" ht="15">
      <c r="A7525" s="10"/>
      <c r="B7525" s="11"/>
      <c r="C7525" s="12"/>
      <c r="D7525" s="12"/>
      <c r="E7525" s="12"/>
      <c r="F7525" s="12"/>
      <c r="G7525" s="12"/>
      <c r="H7525" s="12"/>
      <c r="I7525" s="12"/>
      <c r="J7525" s="12"/>
      <c r="K7525" s="12"/>
      <c r="L7525" s="12"/>
      <c r="M7525" s="12"/>
      <c r="N7525" s="12"/>
      <c r="O7525" s="12"/>
    </row>
    <row r="7526" spans="1:15" ht="15">
      <c r="A7526" s="10"/>
      <c r="B7526" s="11"/>
      <c r="C7526" s="12"/>
      <c r="D7526" s="12"/>
      <c r="E7526" s="12"/>
      <c r="F7526" s="12"/>
      <c r="G7526" s="12"/>
      <c r="H7526" s="12"/>
      <c r="I7526" s="12"/>
      <c r="J7526" s="12"/>
      <c r="K7526" s="12"/>
      <c r="L7526" s="12"/>
      <c r="M7526" s="12"/>
      <c r="N7526" s="12"/>
      <c r="O7526" s="12"/>
    </row>
    <row r="7527" spans="1:15" ht="15">
      <c r="A7527" s="10"/>
      <c r="B7527" s="11"/>
      <c r="C7527" s="12"/>
      <c r="D7527" s="12"/>
      <c r="E7527" s="12"/>
      <c r="F7527" s="12"/>
      <c r="G7527" s="12"/>
      <c r="H7527" s="12"/>
      <c r="I7527" s="12"/>
      <c r="J7527" s="12"/>
      <c r="K7527" s="12"/>
      <c r="L7527" s="12"/>
      <c r="M7527" s="12"/>
      <c r="N7527" s="12"/>
      <c r="O7527" s="12"/>
    </row>
    <row r="7528" spans="1:15" ht="15">
      <c r="A7528" s="10"/>
      <c r="B7528" s="11"/>
      <c r="C7528" s="12"/>
      <c r="D7528" s="12"/>
      <c r="E7528" s="12"/>
      <c r="F7528" s="12"/>
      <c r="G7528" s="12"/>
      <c r="H7528" s="12"/>
      <c r="I7528" s="12"/>
      <c r="J7528" s="12"/>
      <c r="K7528" s="12"/>
      <c r="L7528" s="12"/>
      <c r="M7528" s="12"/>
      <c r="N7528" s="12"/>
      <c r="O7528" s="12"/>
    </row>
    <row r="7529" spans="1:15" ht="15">
      <c r="A7529" s="10"/>
      <c r="B7529" s="11"/>
      <c r="C7529" s="12"/>
      <c r="D7529" s="12"/>
      <c r="E7529" s="12"/>
      <c r="F7529" s="12"/>
      <c r="G7529" s="12"/>
      <c r="H7529" s="12"/>
      <c r="I7529" s="12"/>
      <c r="J7529" s="12"/>
      <c r="K7529" s="12"/>
      <c r="L7529" s="12"/>
      <c r="M7529" s="12"/>
      <c r="N7529" s="12"/>
      <c r="O7529" s="12"/>
    </row>
    <row r="7530" spans="1:15" ht="15">
      <c r="A7530" s="10"/>
      <c r="B7530" s="11"/>
      <c r="C7530" s="12"/>
      <c r="D7530" s="12"/>
      <c r="E7530" s="12"/>
      <c r="F7530" s="12"/>
      <c r="G7530" s="12"/>
      <c r="H7530" s="12"/>
      <c r="I7530" s="12"/>
      <c r="J7530" s="12"/>
      <c r="K7530" s="12"/>
      <c r="L7530" s="12"/>
      <c r="M7530" s="12"/>
      <c r="N7530" s="12"/>
      <c r="O7530" s="12"/>
    </row>
    <row r="7531" spans="1:15" ht="15">
      <c r="A7531" s="10"/>
      <c r="B7531" s="11"/>
      <c r="C7531" s="12"/>
      <c r="D7531" s="12"/>
      <c r="E7531" s="12"/>
      <c r="F7531" s="12"/>
      <c r="G7531" s="12"/>
      <c r="H7531" s="12"/>
      <c r="I7531" s="12"/>
      <c r="J7531" s="12"/>
      <c r="K7531" s="12"/>
      <c r="L7531" s="12"/>
      <c r="M7531" s="12"/>
      <c r="N7531" s="12"/>
      <c r="O7531" s="12"/>
    </row>
    <row r="7532" spans="1:15" ht="15">
      <c r="A7532" s="10"/>
      <c r="B7532" s="11"/>
      <c r="C7532" s="12"/>
      <c r="D7532" s="12"/>
      <c r="E7532" s="12"/>
      <c r="F7532" s="12"/>
      <c r="G7532" s="12"/>
      <c r="H7532" s="12"/>
      <c r="I7532" s="12"/>
      <c r="J7532" s="12"/>
      <c r="K7532" s="12"/>
      <c r="L7532" s="12"/>
      <c r="M7532" s="12"/>
      <c r="N7532" s="12"/>
      <c r="O7532" s="12"/>
    </row>
    <row r="7533" spans="1:15" ht="15">
      <c r="A7533" s="10"/>
      <c r="B7533" s="11"/>
      <c r="C7533" s="12"/>
      <c r="D7533" s="12"/>
      <c r="E7533" s="12"/>
      <c r="F7533" s="12"/>
      <c r="G7533" s="12"/>
      <c r="H7533" s="12"/>
      <c r="I7533" s="12"/>
      <c r="J7533" s="12"/>
      <c r="K7533" s="12"/>
      <c r="L7533" s="12"/>
      <c r="M7533" s="12"/>
      <c r="N7533" s="12"/>
      <c r="O7533" s="12"/>
    </row>
    <row r="7534" spans="1:15" ht="15">
      <c r="A7534" s="10"/>
      <c r="B7534" s="11"/>
      <c r="C7534" s="12"/>
      <c r="D7534" s="12"/>
      <c r="E7534" s="12"/>
      <c r="F7534" s="12"/>
      <c r="G7534" s="12"/>
      <c r="H7534" s="12"/>
      <c r="I7534" s="12"/>
      <c r="J7534" s="12"/>
      <c r="K7534" s="12"/>
      <c r="L7534" s="12"/>
      <c r="M7534" s="12"/>
      <c r="N7534" s="12"/>
      <c r="O7534" s="12"/>
    </row>
    <row r="7535" spans="1:15" ht="15">
      <c r="A7535" s="10"/>
      <c r="B7535" s="11"/>
      <c r="C7535" s="12"/>
      <c r="D7535" s="12"/>
      <c r="E7535" s="12"/>
      <c r="F7535" s="12"/>
      <c r="G7535" s="12"/>
      <c r="H7535" s="12"/>
      <c r="I7535" s="12"/>
      <c r="J7535" s="12"/>
      <c r="K7535" s="12"/>
      <c r="L7535" s="12"/>
      <c r="M7535" s="12"/>
      <c r="N7535" s="12"/>
      <c r="O7535" s="12"/>
    </row>
    <row r="7536" spans="1:15" ht="15">
      <c r="A7536" s="10"/>
      <c r="B7536" s="11"/>
      <c r="C7536" s="12"/>
      <c r="D7536" s="12"/>
      <c r="E7536" s="12"/>
      <c r="F7536" s="12"/>
      <c r="G7536" s="12"/>
      <c r="H7536" s="12"/>
      <c r="I7536" s="12"/>
      <c r="J7536" s="12"/>
      <c r="K7536" s="12"/>
      <c r="L7536" s="12"/>
      <c r="M7536" s="12"/>
      <c r="N7536" s="12"/>
      <c r="O7536" s="12"/>
    </row>
    <row r="7537" spans="1:15" ht="15">
      <c r="A7537" s="10"/>
      <c r="B7537" s="11"/>
      <c r="C7537" s="12"/>
      <c r="D7537" s="12"/>
      <c r="E7537" s="12"/>
      <c r="F7537" s="12"/>
      <c r="G7537" s="12"/>
      <c r="H7537" s="12"/>
      <c r="I7537" s="12"/>
      <c r="J7537" s="12"/>
      <c r="K7537" s="12"/>
      <c r="L7537" s="12"/>
      <c r="M7537" s="12"/>
      <c r="N7537" s="12"/>
      <c r="O7537" s="12"/>
    </row>
    <row r="7538" spans="1:15" ht="15">
      <c r="A7538" s="10"/>
      <c r="B7538" s="11"/>
      <c r="C7538" s="12"/>
      <c r="D7538" s="12"/>
      <c r="E7538" s="12"/>
      <c r="F7538" s="12"/>
      <c r="G7538" s="12"/>
      <c r="H7538" s="12"/>
      <c r="I7538" s="12"/>
      <c r="J7538" s="12"/>
      <c r="K7538" s="12"/>
      <c r="L7538" s="12"/>
      <c r="M7538" s="12"/>
      <c r="N7538" s="12"/>
      <c r="O7538" s="12"/>
    </row>
    <row r="7539" spans="1:15" ht="15">
      <c r="A7539" s="10"/>
      <c r="B7539" s="11"/>
      <c r="C7539" s="12"/>
      <c r="D7539" s="12"/>
      <c r="E7539" s="12"/>
      <c r="F7539" s="12"/>
      <c r="G7539" s="12"/>
      <c r="H7539" s="12"/>
      <c r="I7539" s="12"/>
      <c r="J7539" s="12"/>
      <c r="K7539" s="12"/>
      <c r="L7539" s="12"/>
      <c r="M7539" s="12"/>
      <c r="N7539" s="12"/>
      <c r="O7539" s="12"/>
    </row>
    <row r="7540" spans="1:15" ht="15">
      <c r="A7540" s="10"/>
      <c r="B7540" s="11"/>
      <c r="C7540" s="12"/>
      <c r="D7540" s="12"/>
      <c r="E7540" s="12"/>
      <c r="F7540" s="12"/>
      <c r="G7540" s="12"/>
      <c r="H7540" s="12"/>
      <c r="I7540" s="12"/>
      <c r="J7540" s="12"/>
      <c r="K7540" s="12"/>
      <c r="L7540" s="12"/>
      <c r="M7540" s="12"/>
      <c r="N7540" s="12"/>
      <c r="O7540" s="12"/>
    </row>
    <row r="7541" spans="1:15" ht="15">
      <c r="A7541" s="10"/>
      <c r="B7541" s="11"/>
      <c r="C7541" s="12"/>
      <c r="D7541" s="12"/>
      <c r="E7541" s="12"/>
      <c r="F7541" s="12"/>
      <c r="G7541" s="12"/>
      <c r="H7541" s="12"/>
      <c r="I7541" s="12"/>
      <c r="J7541" s="12"/>
      <c r="K7541" s="12"/>
      <c r="L7541" s="12"/>
      <c r="M7541" s="12"/>
      <c r="N7541" s="12"/>
      <c r="O7541" s="12"/>
    </row>
    <row r="7542" spans="1:15" ht="15">
      <c r="A7542" s="10"/>
      <c r="B7542" s="11"/>
      <c r="C7542" s="12"/>
      <c r="D7542" s="12"/>
      <c r="E7542" s="12"/>
      <c r="F7542" s="12"/>
      <c r="G7542" s="12"/>
      <c r="H7542" s="12"/>
      <c r="I7542" s="12"/>
      <c r="J7542" s="12"/>
      <c r="K7542" s="12"/>
      <c r="L7542" s="12"/>
      <c r="M7542" s="12"/>
      <c r="N7542" s="12"/>
      <c r="O7542" s="12"/>
    </row>
    <row r="7543" spans="1:15" ht="15">
      <c r="A7543" s="10"/>
      <c r="B7543" s="11"/>
      <c r="C7543" s="12"/>
      <c r="D7543" s="12"/>
      <c r="E7543" s="12"/>
      <c r="F7543" s="12"/>
      <c r="G7543" s="12"/>
      <c r="H7543" s="12"/>
      <c r="I7543" s="12"/>
      <c r="J7543" s="12"/>
      <c r="K7543" s="12"/>
      <c r="L7543" s="12"/>
      <c r="M7543" s="12"/>
      <c r="N7543" s="12"/>
      <c r="O7543" s="12"/>
    </row>
    <row r="7544" spans="1:15" ht="15">
      <c r="A7544" s="10"/>
      <c r="B7544" s="11"/>
      <c r="C7544" s="12"/>
      <c r="D7544" s="12"/>
      <c r="E7544" s="12"/>
      <c r="F7544" s="12"/>
      <c r="G7544" s="12"/>
      <c r="H7544" s="12"/>
      <c r="I7544" s="12"/>
      <c r="J7544" s="12"/>
      <c r="K7544" s="12"/>
      <c r="L7544" s="12"/>
      <c r="M7544" s="12"/>
      <c r="N7544" s="12"/>
      <c r="O7544" s="12"/>
    </row>
    <row r="7545" spans="1:15" ht="15">
      <c r="A7545" s="10"/>
      <c r="B7545" s="11"/>
      <c r="C7545" s="12"/>
      <c r="D7545" s="12"/>
      <c r="E7545" s="12"/>
      <c r="F7545" s="12"/>
      <c r="G7545" s="12"/>
      <c r="H7545" s="12"/>
      <c r="I7545" s="12"/>
      <c r="J7545" s="12"/>
      <c r="K7545" s="12"/>
      <c r="L7545" s="12"/>
      <c r="M7545" s="12"/>
      <c r="N7545" s="12"/>
      <c r="O7545" s="12"/>
    </row>
    <row r="7546" spans="1:15" ht="15">
      <c r="A7546" s="10"/>
      <c r="B7546" s="11"/>
      <c r="C7546" s="12"/>
      <c r="D7546" s="12"/>
      <c r="E7546" s="12"/>
      <c r="F7546" s="12"/>
      <c r="G7546" s="12"/>
      <c r="H7546" s="12"/>
      <c r="I7546" s="12"/>
      <c r="J7546" s="12"/>
      <c r="K7546" s="12"/>
      <c r="L7546" s="12"/>
      <c r="M7546" s="12"/>
      <c r="N7546" s="12"/>
      <c r="O7546" s="12"/>
    </row>
    <row r="7547" spans="1:15" ht="15">
      <c r="A7547" s="10"/>
      <c r="B7547" s="11"/>
      <c r="C7547" s="12"/>
      <c r="D7547" s="12"/>
      <c r="E7547" s="12"/>
      <c r="F7547" s="12"/>
      <c r="G7547" s="12"/>
      <c r="H7547" s="12"/>
      <c r="I7547" s="12"/>
      <c r="J7547" s="12"/>
      <c r="K7547" s="12"/>
      <c r="L7547" s="12"/>
      <c r="M7547" s="12"/>
      <c r="N7547" s="12"/>
      <c r="O7547" s="12"/>
    </row>
    <row r="7548" spans="1:15" ht="15">
      <c r="A7548" s="10"/>
      <c r="B7548" s="11"/>
      <c r="C7548" s="12"/>
      <c r="D7548" s="12"/>
      <c r="E7548" s="12"/>
      <c r="F7548" s="12"/>
      <c r="G7548" s="12"/>
      <c r="H7548" s="12"/>
      <c r="I7548" s="12"/>
      <c r="J7548" s="12"/>
      <c r="K7548" s="12"/>
      <c r="L7548" s="12"/>
      <c r="M7548" s="12"/>
      <c r="N7548" s="12"/>
      <c r="O7548" s="12"/>
    </row>
    <row r="7549" spans="1:15" ht="15">
      <c r="A7549" s="10"/>
      <c r="B7549" s="11"/>
      <c r="C7549" s="12"/>
      <c r="D7549" s="12"/>
      <c r="E7549" s="12"/>
      <c r="F7549" s="12"/>
      <c r="G7549" s="12"/>
      <c r="H7549" s="12"/>
      <c r="I7549" s="12"/>
      <c r="J7549" s="12"/>
      <c r="K7549" s="12"/>
      <c r="L7549" s="12"/>
      <c r="M7549" s="12"/>
      <c r="N7549" s="12"/>
      <c r="O7549" s="12"/>
    </row>
    <row r="7550" spans="1:15" ht="15">
      <c r="A7550" s="10"/>
      <c r="B7550" s="11"/>
      <c r="C7550" s="12"/>
      <c r="D7550" s="12"/>
      <c r="E7550" s="12"/>
      <c r="F7550" s="12"/>
      <c r="G7550" s="12"/>
      <c r="H7550" s="12"/>
      <c r="I7550" s="12"/>
      <c r="J7550" s="12"/>
      <c r="K7550" s="12"/>
      <c r="L7550" s="12"/>
      <c r="M7550" s="12"/>
      <c r="N7550" s="12"/>
      <c r="O7550" s="12"/>
    </row>
    <row r="7551" spans="1:15" ht="15">
      <c r="A7551" s="10"/>
      <c r="B7551" s="11"/>
      <c r="C7551" s="12"/>
      <c r="D7551" s="12"/>
      <c r="E7551" s="12"/>
      <c r="F7551" s="12"/>
      <c r="G7551" s="12"/>
      <c r="H7551" s="12"/>
      <c r="I7551" s="12"/>
      <c r="J7551" s="12"/>
      <c r="K7551" s="12"/>
      <c r="L7551" s="12"/>
      <c r="M7551" s="12"/>
      <c r="N7551" s="12"/>
      <c r="O7551" s="12"/>
    </row>
    <row r="7552" spans="1:15" ht="15">
      <c r="A7552" s="10"/>
      <c r="B7552" s="11"/>
      <c r="C7552" s="12"/>
      <c r="D7552" s="12"/>
      <c r="E7552" s="12"/>
      <c r="F7552" s="12"/>
      <c r="G7552" s="12"/>
      <c r="H7552" s="12"/>
      <c r="I7552" s="12"/>
      <c r="J7552" s="12"/>
      <c r="K7552" s="12"/>
      <c r="L7552" s="12"/>
      <c r="M7552" s="12"/>
      <c r="N7552" s="12"/>
      <c r="O7552" s="12"/>
    </row>
    <row r="7553" spans="1:15" ht="15">
      <c r="A7553" s="10"/>
      <c r="B7553" s="11"/>
      <c r="C7553" s="12"/>
      <c r="D7553" s="12"/>
      <c r="E7553" s="12"/>
      <c r="F7553" s="12"/>
      <c r="G7553" s="12"/>
      <c r="H7553" s="12"/>
      <c r="I7553" s="12"/>
      <c r="J7553" s="12"/>
      <c r="K7553" s="12"/>
      <c r="L7553" s="12"/>
      <c r="M7553" s="12"/>
      <c r="N7553" s="12"/>
      <c r="O7553" s="12"/>
    </row>
    <row r="7554" spans="1:15" ht="15">
      <c r="A7554" s="10"/>
      <c r="B7554" s="11"/>
      <c r="C7554" s="12"/>
      <c r="D7554" s="12"/>
      <c r="E7554" s="12"/>
      <c r="F7554" s="12"/>
      <c r="G7554" s="12"/>
      <c r="H7554" s="12"/>
      <c r="I7554" s="12"/>
      <c r="J7554" s="12"/>
      <c r="K7554" s="12"/>
      <c r="L7554" s="12"/>
      <c r="M7554" s="12"/>
      <c r="N7554" s="12"/>
      <c r="O7554" s="12"/>
    </row>
    <row r="7555" spans="1:15" ht="15">
      <c r="A7555" s="10"/>
      <c r="B7555" s="11"/>
      <c r="C7555" s="12"/>
      <c r="D7555" s="12"/>
      <c r="E7555" s="12"/>
      <c r="F7555" s="12"/>
      <c r="G7555" s="12"/>
      <c r="H7555" s="12"/>
      <c r="I7555" s="12"/>
      <c r="J7555" s="12"/>
      <c r="K7555" s="12"/>
      <c r="L7555" s="12"/>
      <c r="M7555" s="12"/>
      <c r="N7555" s="12"/>
      <c r="O7555" s="12"/>
    </row>
    <row r="7556" spans="1:15" ht="15">
      <c r="A7556" s="10"/>
      <c r="B7556" s="11"/>
      <c r="C7556" s="12"/>
      <c r="D7556" s="12"/>
      <c r="E7556" s="12"/>
      <c r="F7556" s="12"/>
      <c r="G7556" s="12"/>
      <c r="H7556" s="12"/>
      <c r="I7556" s="12"/>
      <c r="J7556" s="12"/>
      <c r="K7556" s="12"/>
      <c r="L7556" s="12"/>
      <c r="M7556" s="12"/>
      <c r="N7556" s="12"/>
      <c r="O7556" s="12"/>
    </row>
    <row r="7557" spans="1:15" ht="15">
      <c r="A7557" s="10"/>
      <c r="B7557" s="11"/>
      <c r="C7557" s="12"/>
      <c r="D7557" s="12"/>
      <c r="E7557" s="12"/>
      <c r="F7557" s="12"/>
      <c r="G7557" s="12"/>
      <c r="H7557" s="12"/>
      <c r="I7557" s="12"/>
      <c r="J7557" s="12"/>
      <c r="K7557" s="12"/>
      <c r="L7557" s="12"/>
      <c r="M7557" s="12"/>
      <c r="N7557" s="12"/>
      <c r="O7557" s="12"/>
    </row>
    <row r="7558" spans="1:15" ht="15">
      <c r="A7558" s="10"/>
      <c r="B7558" s="11"/>
      <c r="C7558" s="12"/>
      <c r="D7558" s="12"/>
      <c r="E7558" s="12"/>
      <c r="F7558" s="12"/>
      <c r="G7558" s="12"/>
      <c r="H7558" s="12"/>
      <c r="I7558" s="12"/>
      <c r="J7558" s="12"/>
      <c r="K7558" s="12"/>
      <c r="L7558" s="12"/>
      <c r="M7558" s="12"/>
      <c r="N7558" s="12"/>
      <c r="O7558" s="12"/>
    </row>
    <row r="7559" spans="1:15" ht="15">
      <c r="A7559" s="10"/>
      <c r="B7559" s="11"/>
      <c r="C7559" s="12"/>
      <c r="D7559" s="12"/>
      <c r="E7559" s="12"/>
      <c r="F7559" s="12"/>
      <c r="G7559" s="12"/>
      <c r="H7559" s="12"/>
      <c r="I7559" s="12"/>
      <c r="J7559" s="12"/>
      <c r="K7559" s="12"/>
      <c r="L7559" s="12"/>
      <c r="M7559" s="12"/>
      <c r="N7559" s="12"/>
      <c r="O7559" s="12"/>
    </row>
    <row r="7560" spans="1:15" ht="15">
      <c r="A7560" s="10"/>
      <c r="B7560" s="11"/>
      <c r="C7560" s="12"/>
      <c r="D7560" s="12"/>
      <c r="E7560" s="12"/>
      <c r="F7560" s="12"/>
      <c r="G7560" s="12"/>
      <c r="H7560" s="12"/>
      <c r="I7560" s="12"/>
      <c r="J7560" s="12"/>
      <c r="K7560" s="12"/>
      <c r="L7560" s="12"/>
      <c r="M7560" s="12"/>
      <c r="N7560" s="12"/>
      <c r="O7560" s="12"/>
    </row>
    <row r="7561" spans="1:15" ht="15">
      <c r="A7561" s="10"/>
      <c r="B7561" s="11"/>
      <c r="C7561" s="12"/>
      <c r="D7561" s="12"/>
      <c r="E7561" s="12"/>
      <c r="F7561" s="12"/>
      <c r="G7561" s="12"/>
      <c r="H7561" s="12"/>
      <c r="I7561" s="12"/>
      <c r="J7561" s="12"/>
      <c r="K7561" s="12"/>
      <c r="L7561" s="12"/>
      <c r="M7561" s="12"/>
      <c r="N7561" s="12"/>
      <c r="O7561" s="12"/>
    </row>
    <row r="7562" spans="1:15" ht="15">
      <c r="A7562" s="10"/>
      <c r="B7562" s="11"/>
      <c r="C7562" s="12"/>
      <c r="D7562" s="12"/>
      <c r="E7562" s="12"/>
      <c r="F7562" s="12"/>
      <c r="G7562" s="12"/>
      <c r="H7562" s="12"/>
      <c r="I7562" s="12"/>
      <c r="J7562" s="12"/>
      <c r="K7562" s="12"/>
      <c r="L7562" s="12"/>
      <c r="M7562" s="12"/>
      <c r="N7562" s="12"/>
      <c r="O7562" s="12"/>
    </row>
    <row r="7563" spans="1:15" ht="15">
      <c r="A7563" s="10"/>
      <c r="B7563" s="11"/>
      <c r="C7563" s="12"/>
      <c r="D7563" s="12"/>
      <c r="E7563" s="12"/>
      <c r="F7563" s="12"/>
      <c r="G7563" s="12"/>
      <c r="H7563" s="12"/>
      <c r="I7563" s="12"/>
      <c r="J7563" s="12"/>
      <c r="K7563" s="12"/>
      <c r="L7563" s="12"/>
      <c r="M7563" s="12"/>
      <c r="N7563" s="12"/>
      <c r="O7563" s="12"/>
    </row>
    <row r="7564" spans="1:15" ht="15">
      <c r="A7564" s="10"/>
      <c r="B7564" s="11"/>
      <c r="C7564" s="12"/>
      <c r="D7564" s="12"/>
      <c r="E7564" s="12"/>
      <c r="F7564" s="12"/>
      <c r="G7564" s="12"/>
      <c r="H7564" s="12"/>
      <c r="I7564" s="12"/>
      <c r="J7564" s="12"/>
      <c r="K7564" s="12"/>
      <c r="L7564" s="12"/>
      <c r="M7564" s="12"/>
      <c r="N7564" s="12"/>
      <c r="O7564" s="12"/>
    </row>
    <row r="7565" spans="1:15" ht="15">
      <c r="A7565" s="10"/>
      <c r="B7565" s="11"/>
      <c r="C7565" s="12"/>
      <c r="D7565" s="12"/>
      <c r="E7565" s="12"/>
      <c r="F7565" s="12"/>
      <c r="G7565" s="12"/>
      <c r="H7565" s="12"/>
      <c r="I7565" s="12"/>
      <c r="J7565" s="12"/>
      <c r="K7565" s="12"/>
      <c r="L7565" s="12"/>
      <c r="M7565" s="12"/>
      <c r="N7565" s="12"/>
      <c r="O7565" s="12"/>
    </row>
    <row r="7566" spans="1:15" ht="15">
      <c r="A7566" s="10"/>
      <c r="B7566" s="11"/>
      <c r="C7566" s="12"/>
      <c r="D7566" s="12"/>
      <c r="E7566" s="12"/>
      <c r="F7566" s="12"/>
      <c r="G7566" s="12"/>
      <c r="H7566" s="12"/>
      <c r="I7566" s="12"/>
      <c r="J7566" s="12"/>
      <c r="K7566" s="12"/>
      <c r="L7566" s="12"/>
      <c r="M7566" s="12"/>
      <c r="N7566" s="12"/>
      <c r="O7566" s="12"/>
    </row>
    <row r="7567" spans="1:15" ht="15">
      <c r="A7567" s="10"/>
      <c r="B7567" s="11"/>
      <c r="C7567" s="12"/>
      <c r="D7567" s="12"/>
      <c r="E7567" s="12"/>
      <c r="F7567" s="12"/>
      <c r="G7567" s="12"/>
      <c r="H7567" s="12"/>
      <c r="I7567" s="12"/>
      <c r="J7567" s="12"/>
      <c r="K7567" s="12"/>
      <c r="L7567" s="12"/>
      <c r="M7567" s="12"/>
      <c r="N7567" s="12"/>
      <c r="O7567" s="12"/>
    </row>
    <row r="7568" spans="1:15" ht="15">
      <c r="A7568" s="10"/>
      <c r="B7568" s="11"/>
      <c r="C7568" s="12"/>
      <c r="D7568" s="12"/>
      <c r="E7568" s="12"/>
      <c r="F7568" s="12"/>
      <c r="G7568" s="12"/>
      <c r="H7568" s="12"/>
      <c r="I7568" s="12"/>
      <c r="J7568" s="12"/>
      <c r="K7568" s="12"/>
      <c r="L7568" s="12"/>
      <c r="M7568" s="12"/>
      <c r="N7568" s="12"/>
      <c r="O7568" s="12"/>
    </row>
    <row r="7569" spans="1:15" ht="15">
      <c r="A7569" s="10"/>
      <c r="B7569" s="11"/>
      <c r="C7569" s="12"/>
      <c r="D7569" s="12"/>
      <c r="E7569" s="12"/>
      <c r="F7569" s="12"/>
      <c r="G7569" s="12"/>
      <c r="H7569" s="12"/>
      <c r="I7569" s="12"/>
      <c r="J7569" s="12"/>
      <c r="K7569" s="12"/>
      <c r="L7569" s="12"/>
      <c r="M7569" s="12"/>
      <c r="N7569" s="12"/>
      <c r="O7569" s="12"/>
    </row>
    <row r="7570" spans="1:15" ht="15">
      <c r="A7570" s="10"/>
      <c r="B7570" s="11"/>
      <c r="C7570" s="12"/>
      <c r="D7570" s="12"/>
      <c r="E7570" s="12"/>
      <c r="F7570" s="12"/>
      <c r="G7570" s="12"/>
      <c r="H7570" s="12"/>
      <c r="I7570" s="12"/>
      <c r="J7570" s="12"/>
      <c r="K7570" s="12"/>
      <c r="L7570" s="12"/>
      <c r="M7570" s="12"/>
      <c r="N7570" s="12"/>
      <c r="O7570" s="12"/>
    </row>
    <row r="7571" spans="1:15" ht="15">
      <c r="A7571" s="10"/>
      <c r="B7571" s="11"/>
      <c r="C7571" s="12"/>
      <c r="D7571" s="12"/>
      <c r="E7571" s="12"/>
      <c r="F7571" s="12"/>
      <c r="G7571" s="12"/>
      <c r="H7571" s="12"/>
      <c r="I7571" s="12"/>
      <c r="J7571" s="12"/>
      <c r="K7571" s="12"/>
      <c r="L7571" s="12"/>
      <c r="M7571" s="12"/>
      <c r="N7571" s="12"/>
      <c r="O7571" s="12"/>
    </row>
    <row r="7572" spans="1:15" ht="15">
      <c r="A7572" s="10"/>
      <c r="B7572" s="11"/>
      <c r="C7572" s="12"/>
      <c r="D7572" s="12"/>
      <c r="E7572" s="12"/>
      <c r="F7572" s="12"/>
      <c r="G7572" s="12"/>
      <c r="H7572" s="12"/>
      <c r="I7572" s="12"/>
      <c r="J7572" s="12"/>
      <c r="K7572" s="12"/>
      <c r="L7572" s="12"/>
      <c r="M7572" s="12"/>
      <c r="N7572" s="12"/>
      <c r="O7572" s="12"/>
    </row>
    <row r="7573" spans="1:15" ht="15">
      <c r="A7573" s="10"/>
      <c r="B7573" s="11"/>
      <c r="C7573" s="12"/>
      <c r="D7573" s="12"/>
      <c r="E7573" s="12"/>
      <c r="F7573" s="12"/>
      <c r="G7573" s="12"/>
      <c r="H7573" s="12"/>
      <c r="I7573" s="12"/>
      <c r="J7573" s="12"/>
      <c r="K7573" s="12"/>
      <c r="L7573" s="12"/>
      <c r="M7573" s="12"/>
      <c r="N7573" s="12"/>
      <c r="O7573" s="12"/>
    </row>
    <row r="7574" spans="1:15" ht="15">
      <c r="A7574" s="10"/>
      <c r="B7574" s="11"/>
      <c r="C7574" s="12"/>
      <c r="D7574" s="12"/>
      <c r="E7574" s="12"/>
      <c r="F7574" s="12"/>
      <c r="G7574" s="12"/>
      <c r="H7574" s="12"/>
      <c r="I7574" s="12"/>
      <c r="J7574" s="12"/>
      <c r="K7574" s="12"/>
      <c r="L7574" s="12"/>
      <c r="M7574" s="12"/>
      <c r="N7574" s="12"/>
      <c r="O7574" s="12"/>
    </row>
    <row r="7575" spans="1:15" ht="15">
      <c r="A7575" s="10"/>
      <c r="B7575" s="11"/>
      <c r="C7575" s="12"/>
      <c r="D7575" s="12"/>
      <c r="E7575" s="12"/>
      <c r="F7575" s="12"/>
      <c r="G7575" s="12"/>
      <c r="H7575" s="12"/>
      <c r="I7575" s="12"/>
      <c r="J7575" s="12"/>
      <c r="K7575" s="12"/>
      <c r="L7575" s="12"/>
      <c r="M7575" s="12"/>
      <c r="N7575" s="12"/>
      <c r="O7575" s="12"/>
    </row>
    <row r="7576" spans="1:15" ht="15">
      <c r="A7576" s="10"/>
      <c r="B7576" s="11"/>
      <c r="C7576" s="12"/>
      <c r="D7576" s="12"/>
      <c r="E7576" s="12"/>
      <c r="F7576" s="12"/>
      <c r="G7576" s="12"/>
      <c r="H7576" s="12"/>
      <c r="I7576" s="12"/>
      <c r="J7576" s="12"/>
      <c r="K7576" s="12"/>
      <c r="L7576" s="12"/>
      <c r="M7576" s="12"/>
      <c r="N7576" s="12"/>
      <c r="O7576" s="12"/>
    </row>
    <row r="7577" spans="1:15" ht="15">
      <c r="A7577" s="10"/>
      <c r="B7577" s="11"/>
      <c r="C7577" s="12"/>
      <c r="D7577" s="12"/>
      <c r="E7577" s="12"/>
      <c r="F7577" s="12"/>
      <c r="G7577" s="12"/>
      <c r="H7577" s="12"/>
      <c r="I7577" s="12"/>
      <c r="J7577" s="12"/>
      <c r="K7577" s="12"/>
      <c r="L7577" s="12"/>
      <c r="M7577" s="12"/>
      <c r="N7577" s="12"/>
      <c r="O7577" s="12"/>
    </row>
    <row r="7578" spans="1:15" ht="15">
      <c r="A7578" s="10"/>
      <c r="B7578" s="11"/>
      <c r="C7578" s="12"/>
      <c r="D7578" s="12"/>
      <c r="E7578" s="12"/>
      <c r="F7578" s="12"/>
      <c r="G7578" s="12"/>
      <c r="H7578" s="12"/>
      <c r="I7578" s="12"/>
      <c r="J7578" s="12"/>
      <c r="K7578" s="12"/>
      <c r="L7578" s="12"/>
      <c r="M7578" s="12"/>
      <c r="N7578" s="12"/>
      <c r="O7578" s="12"/>
    </row>
    <row r="7579" spans="1:15" ht="15">
      <c r="A7579" s="10"/>
      <c r="B7579" s="11"/>
      <c r="C7579" s="12"/>
      <c r="D7579" s="12"/>
      <c r="E7579" s="12"/>
      <c r="F7579" s="12"/>
      <c r="G7579" s="12"/>
      <c r="H7579" s="12"/>
      <c r="I7579" s="12"/>
      <c r="J7579" s="12"/>
      <c r="K7579" s="12"/>
      <c r="L7579" s="12"/>
      <c r="M7579" s="12"/>
      <c r="N7579" s="12"/>
      <c r="O7579" s="12"/>
    </row>
    <row r="7580" spans="1:15" ht="15">
      <c r="A7580" s="10"/>
      <c r="B7580" s="11"/>
      <c r="C7580" s="12"/>
      <c r="D7580" s="12"/>
      <c r="E7580" s="12"/>
      <c r="F7580" s="12"/>
      <c r="G7580" s="12"/>
      <c r="H7580" s="12"/>
      <c r="I7580" s="12"/>
      <c r="J7580" s="12"/>
      <c r="K7580" s="12"/>
      <c r="L7580" s="12"/>
      <c r="M7580" s="12"/>
      <c r="N7580" s="12"/>
      <c r="O7580" s="12"/>
    </row>
    <row r="7581" spans="1:15" ht="15">
      <c r="A7581" s="10"/>
      <c r="B7581" s="11"/>
      <c r="C7581" s="12"/>
      <c r="D7581" s="12"/>
      <c r="E7581" s="12"/>
      <c r="F7581" s="12"/>
      <c r="G7581" s="12"/>
      <c r="H7581" s="12"/>
      <c r="I7581" s="12"/>
      <c r="J7581" s="12"/>
      <c r="K7581" s="12"/>
      <c r="L7581" s="12"/>
      <c r="M7581" s="12"/>
      <c r="N7581" s="12"/>
      <c r="O7581" s="12"/>
    </row>
    <row r="7582" spans="1:15" ht="15">
      <c r="A7582" s="10"/>
      <c r="B7582" s="11"/>
      <c r="C7582" s="12"/>
      <c r="D7582" s="12"/>
      <c r="E7582" s="12"/>
      <c r="F7582" s="12"/>
      <c r="G7582" s="12"/>
      <c r="H7582" s="12"/>
      <c r="I7582" s="12"/>
      <c r="J7582" s="12"/>
      <c r="K7582" s="12"/>
      <c r="L7582" s="12"/>
      <c r="M7582" s="12"/>
      <c r="N7582" s="12"/>
      <c r="O7582" s="12"/>
    </row>
    <row r="7583" spans="1:15" ht="15">
      <c r="A7583" s="10"/>
      <c r="B7583" s="11"/>
      <c r="C7583" s="12"/>
      <c r="D7583" s="12"/>
      <c r="E7583" s="12"/>
      <c r="F7583" s="12"/>
      <c r="G7583" s="12"/>
      <c r="H7583" s="12"/>
      <c r="I7583" s="12"/>
      <c r="J7583" s="12"/>
      <c r="K7583" s="12"/>
      <c r="L7583" s="12"/>
      <c r="M7583" s="12"/>
      <c r="N7583" s="12"/>
      <c r="O7583" s="12"/>
    </row>
    <row r="7584" spans="1:15" ht="15">
      <c r="A7584" s="10"/>
      <c r="B7584" s="11"/>
      <c r="C7584" s="12"/>
      <c r="D7584" s="12"/>
      <c r="E7584" s="12"/>
      <c r="F7584" s="12"/>
      <c r="G7584" s="12"/>
      <c r="H7584" s="12"/>
      <c r="I7584" s="12"/>
      <c r="J7584" s="12"/>
      <c r="K7584" s="12"/>
      <c r="L7584" s="12"/>
      <c r="M7584" s="12"/>
      <c r="N7584" s="12"/>
      <c r="O7584" s="12"/>
    </row>
    <row r="7585" spans="1:15" ht="15">
      <c r="A7585" s="10"/>
      <c r="B7585" s="11"/>
      <c r="C7585" s="12"/>
      <c r="D7585" s="12"/>
      <c r="E7585" s="12"/>
      <c r="F7585" s="12"/>
      <c r="G7585" s="12"/>
      <c r="H7585" s="12"/>
      <c r="I7585" s="12"/>
      <c r="J7585" s="12"/>
      <c r="K7585" s="12"/>
      <c r="L7585" s="12"/>
      <c r="M7585" s="12"/>
      <c r="N7585" s="12"/>
      <c r="O7585" s="12"/>
    </row>
    <row r="7586" spans="1:15" ht="15">
      <c r="A7586" s="10"/>
      <c r="B7586" s="11"/>
      <c r="C7586" s="12"/>
      <c r="D7586" s="12"/>
      <c r="E7586" s="12"/>
      <c r="F7586" s="12"/>
      <c r="G7586" s="12"/>
      <c r="H7586" s="12"/>
      <c r="I7586" s="12"/>
      <c r="J7586" s="12"/>
      <c r="K7586" s="12"/>
      <c r="L7586" s="12"/>
      <c r="M7586" s="12"/>
      <c r="N7586" s="12"/>
      <c r="O7586" s="12"/>
    </row>
    <row r="7587" spans="1:15" ht="15">
      <c r="A7587" s="10"/>
      <c r="B7587" s="11"/>
      <c r="C7587" s="12"/>
      <c r="D7587" s="12"/>
      <c r="E7587" s="12"/>
      <c r="F7587" s="12"/>
      <c r="G7587" s="12"/>
      <c r="H7587" s="12"/>
      <c r="I7587" s="12"/>
      <c r="J7587" s="12"/>
      <c r="K7587" s="12"/>
      <c r="L7587" s="12"/>
      <c r="M7587" s="12"/>
      <c r="N7587" s="12"/>
      <c r="O7587" s="12"/>
    </row>
    <row r="7588" spans="1:15" ht="15">
      <c r="A7588" s="10"/>
      <c r="B7588" s="11"/>
      <c r="C7588" s="12"/>
      <c r="D7588" s="12"/>
      <c r="E7588" s="12"/>
      <c r="F7588" s="12"/>
      <c r="G7588" s="12"/>
      <c r="H7588" s="12"/>
      <c r="I7588" s="12"/>
      <c r="J7588" s="12"/>
      <c r="K7588" s="12"/>
      <c r="L7588" s="12"/>
      <c r="M7588" s="12"/>
      <c r="N7588" s="12"/>
      <c r="O7588" s="12"/>
    </row>
    <row r="7589" spans="1:15" ht="15">
      <c r="A7589" s="10"/>
      <c r="B7589" s="11"/>
      <c r="C7589" s="12"/>
      <c r="D7589" s="12"/>
      <c r="E7589" s="12"/>
      <c r="F7589" s="12"/>
      <c r="G7589" s="12"/>
      <c r="H7589" s="12"/>
      <c r="I7589" s="12"/>
      <c r="J7589" s="12"/>
      <c r="K7589" s="12"/>
      <c r="L7589" s="12"/>
      <c r="M7589" s="12"/>
      <c r="N7589" s="12"/>
      <c r="O7589" s="12"/>
    </row>
    <row r="7590" spans="1:15" ht="15">
      <c r="A7590" s="10"/>
      <c r="B7590" s="11"/>
      <c r="C7590" s="12"/>
      <c r="D7590" s="12"/>
      <c r="E7590" s="12"/>
      <c r="F7590" s="12"/>
      <c r="G7590" s="12"/>
      <c r="H7590" s="12"/>
      <c r="I7590" s="12"/>
      <c r="J7590" s="12"/>
      <c r="K7590" s="12"/>
      <c r="L7590" s="12"/>
      <c r="M7590" s="12"/>
      <c r="N7590" s="12"/>
      <c r="O7590" s="12"/>
    </row>
    <row r="7591" spans="1:15" ht="15">
      <c r="A7591" s="10"/>
      <c r="B7591" s="11"/>
      <c r="C7591" s="12"/>
      <c r="D7591" s="12"/>
      <c r="E7591" s="12"/>
      <c r="F7591" s="12"/>
      <c r="G7591" s="12"/>
      <c r="H7591" s="12"/>
      <c r="I7591" s="12"/>
      <c r="J7591" s="12"/>
      <c r="K7591" s="12"/>
      <c r="L7591" s="12"/>
      <c r="M7591" s="12"/>
      <c r="N7591" s="12"/>
      <c r="O7591" s="12"/>
    </row>
    <row r="7592" spans="1:15" ht="15">
      <c r="A7592" s="10"/>
      <c r="B7592" s="11"/>
      <c r="C7592" s="12"/>
      <c r="D7592" s="12"/>
      <c r="E7592" s="12"/>
      <c r="F7592" s="12"/>
      <c r="G7592" s="12"/>
      <c r="H7592" s="12"/>
      <c r="I7592" s="12"/>
      <c r="J7592" s="12"/>
      <c r="K7592" s="12"/>
      <c r="L7592" s="12"/>
      <c r="M7592" s="12"/>
      <c r="N7592" s="12"/>
      <c r="O7592" s="12"/>
    </row>
    <row r="7593" spans="1:15" ht="15">
      <c r="A7593" s="10"/>
      <c r="B7593" s="11"/>
      <c r="C7593" s="12"/>
      <c r="D7593" s="12"/>
      <c r="E7593" s="12"/>
      <c r="F7593" s="12"/>
      <c r="G7593" s="12"/>
      <c r="H7593" s="12"/>
      <c r="I7593" s="12"/>
      <c r="J7593" s="12"/>
      <c r="K7593" s="12"/>
      <c r="L7593" s="12"/>
      <c r="M7593" s="12"/>
      <c r="N7593" s="12"/>
      <c r="O7593" s="12"/>
    </row>
    <row r="7594" spans="1:15" ht="15">
      <c r="A7594" s="10"/>
      <c r="B7594" s="11"/>
      <c r="C7594" s="12"/>
      <c r="D7594" s="12"/>
      <c r="E7594" s="12"/>
      <c r="F7594" s="12"/>
      <c r="G7594" s="12"/>
      <c r="H7594" s="12"/>
      <c r="I7594" s="12"/>
      <c r="J7594" s="12"/>
      <c r="K7594" s="12"/>
      <c r="L7594" s="12"/>
      <c r="M7594" s="12"/>
      <c r="N7594" s="12"/>
      <c r="O7594" s="12"/>
    </row>
    <row r="7595" spans="1:15" ht="15">
      <c r="A7595" s="10"/>
      <c r="B7595" s="11"/>
      <c r="C7595" s="12"/>
      <c r="D7595" s="12"/>
      <c r="E7595" s="12"/>
      <c r="F7595" s="12"/>
      <c r="G7595" s="12"/>
      <c r="H7595" s="12"/>
      <c r="I7595" s="12"/>
      <c r="J7595" s="12"/>
      <c r="K7595" s="12"/>
      <c r="L7595" s="12"/>
      <c r="M7595" s="12"/>
      <c r="N7595" s="12"/>
      <c r="O7595" s="12"/>
    </row>
    <row r="7596" spans="1:15" ht="15">
      <c r="A7596" s="10"/>
      <c r="B7596" s="11"/>
      <c r="C7596" s="12"/>
      <c r="D7596" s="12"/>
      <c r="E7596" s="12"/>
      <c r="F7596" s="12"/>
      <c r="G7596" s="12"/>
      <c r="H7596" s="12"/>
      <c r="I7596" s="12"/>
      <c r="J7596" s="12"/>
      <c r="K7596" s="12"/>
      <c r="L7596" s="12"/>
      <c r="M7596" s="12"/>
      <c r="N7596" s="12"/>
      <c r="O7596" s="12"/>
    </row>
    <row r="7597" spans="1:15" ht="15">
      <c r="A7597" s="10"/>
      <c r="B7597" s="11"/>
      <c r="C7597" s="12"/>
      <c r="D7597" s="12"/>
      <c r="E7597" s="12"/>
      <c r="F7597" s="12"/>
      <c r="G7597" s="12"/>
      <c r="H7597" s="12"/>
      <c r="I7597" s="12"/>
      <c r="J7597" s="12"/>
      <c r="K7597" s="12"/>
      <c r="L7597" s="12"/>
      <c r="M7597" s="12"/>
      <c r="N7597" s="12"/>
      <c r="O7597" s="12"/>
    </row>
    <row r="7598" spans="1:15" ht="15">
      <c r="A7598" s="10"/>
      <c r="B7598" s="11"/>
      <c r="C7598" s="12"/>
      <c r="D7598" s="12"/>
      <c r="E7598" s="12"/>
      <c r="F7598" s="12"/>
      <c r="G7598" s="12"/>
      <c r="H7598" s="12"/>
      <c r="I7598" s="12"/>
      <c r="J7598" s="12"/>
      <c r="K7598" s="12"/>
      <c r="L7598" s="12"/>
      <c r="M7598" s="12"/>
      <c r="N7598" s="12"/>
      <c r="O7598" s="12"/>
    </row>
    <row r="7599" spans="1:15" ht="15">
      <c r="A7599" s="10"/>
      <c r="B7599" s="11"/>
      <c r="C7599" s="12"/>
      <c r="D7599" s="12"/>
      <c r="E7599" s="12"/>
      <c r="F7599" s="12"/>
      <c r="G7599" s="12"/>
      <c r="H7599" s="12"/>
      <c r="I7599" s="12"/>
      <c r="J7599" s="12"/>
      <c r="K7599" s="12"/>
      <c r="L7599" s="12"/>
      <c r="M7599" s="12"/>
      <c r="N7599" s="12"/>
      <c r="O7599" s="12"/>
    </row>
    <row r="7600" spans="1:15" ht="15">
      <c r="A7600" s="10"/>
      <c r="B7600" s="11"/>
      <c r="C7600" s="12"/>
      <c r="D7600" s="12"/>
      <c r="E7600" s="12"/>
      <c r="F7600" s="12"/>
      <c r="G7600" s="12"/>
      <c r="H7600" s="12"/>
      <c r="I7600" s="12"/>
      <c r="J7600" s="12"/>
      <c r="K7600" s="12"/>
      <c r="L7600" s="12"/>
      <c r="M7600" s="12"/>
      <c r="N7600" s="12"/>
      <c r="O7600" s="12"/>
    </row>
    <row r="7601" spans="1:15" ht="15">
      <c r="A7601" s="10"/>
      <c r="B7601" s="11"/>
      <c r="C7601" s="12"/>
      <c r="D7601" s="12"/>
      <c r="E7601" s="12"/>
      <c r="F7601" s="12"/>
      <c r="G7601" s="12"/>
      <c r="H7601" s="12"/>
      <c r="I7601" s="12"/>
      <c r="J7601" s="12"/>
      <c r="K7601" s="12"/>
      <c r="L7601" s="12"/>
      <c r="M7601" s="12"/>
      <c r="N7601" s="12"/>
      <c r="O7601" s="12"/>
    </row>
    <row r="7602" spans="1:15" ht="15">
      <c r="A7602" s="10"/>
      <c r="B7602" s="11"/>
      <c r="C7602" s="12"/>
      <c r="D7602" s="12"/>
      <c r="E7602" s="12"/>
      <c r="F7602" s="12"/>
      <c r="G7602" s="12"/>
      <c r="H7602" s="12"/>
      <c r="I7602" s="12"/>
      <c r="J7602" s="12"/>
      <c r="K7602" s="12"/>
      <c r="L7602" s="12"/>
      <c r="M7602" s="12"/>
      <c r="N7602" s="12"/>
      <c r="O7602" s="12"/>
    </row>
    <row r="7603" spans="1:15" ht="15">
      <c r="A7603" s="10"/>
      <c r="B7603" s="11"/>
      <c r="C7603" s="12"/>
      <c r="D7603" s="12"/>
      <c r="E7603" s="12"/>
      <c r="F7603" s="12"/>
      <c r="G7603" s="12"/>
      <c r="H7603" s="12"/>
      <c r="I7603" s="12"/>
      <c r="J7603" s="12"/>
      <c r="K7603" s="12"/>
      <c r="L7603" s="12"/>
      <c r="M7603" s="12"/>
      <c r="N7603" s="12"/>
      <c r="O7603" s="12"/>
    </row>
    <row r="7604" spans="1:15" ht="15">
      <c r="A7604" s="10"/>
      <c r="B7604" s="11"/>
      <c r="C7604" s="12"/>
      <c r="D7604" s="12"/>
      <c r="E7604" s="12"/>
      <c r="F7604" s="12"/>
      <c r="G7604" s="12"/>
      <c r="H7604" s="12"/>
      <c r="I7604" s="12"/>
      <c r="J7604" s="12"/>
      <c r="K7604" s="12"/>
      <c r="L7604" s="12"/>
      <c r="M7604" s="12"/>
      <c r="N7604" s="12"/>
      <c r="O7604" s="12"/>
    </row>
    <row r="7605" spans="1:15" ht="15">
      <c r="A7605" s="10"/>
      <c r="B7605" s="11"/>
      <c r="C7605" s="12"/>
      <c r="D7605" s="12"/>
      <c r="E7605" s="12"/>
      <c r="F7605" s="12"/>
      <c r="G7605" s="12"/>
      <c r="H7605" s="12"/>
      <c r="I7605" s="12"/>
      <c r="J7605" s="12"/>
      <c r="K7605" s="12"/>
      <c r="L7605" s="12"/>
      <c r="M7605" s="12"/>
      <c r="N7605" s="12"/>
      <c r="O7605" s="12"/>
    </row>
    <row r="7606" spans="1:15" ht="15">
      <c r="A7606" s="10"/>
      <c r="B7606" s="11"/>
      <c r="C7606" s="12"/>
      <c r="D7606" s="12"/>
      <c r="E7606" s="12"/>
      <c r="F7606" s="12"/>
      <c r="G7606" s="12"/>
      <c r="H7606" s="12"/>
      <c r="I7606" s="12"/>
      <c r="J7606" s="12"/>
      <c r="K7606" s="12"/>
      <c r="L7606" s="12"/>
      <c r="M7606" s="12"/>
      <c r="N7606" s="12"/>
      <c r="O7606" s="12"/>
    </row>
    <row r="7607" spans="1:15" ht="15">
      <c r="A7607" s="10"/>
      <c r="B7607" s="11"/>
      <c r="C7607" s="12"/>
      <c r="D7607" s="12"/>
      <c r="E7607" s="12"/>
      <c r="F7607" s="12"/>
      <c r="G7607" s="12"/>
      <c r="H7607" s="12"/>
      <c r="I7607" s="12"/>
      <c r="J7607" s="12"/>
      <c r="K7607" s="12"/>
      <c r="L7607" s="12"/>
      <c r="M7607" s="12"/>
      <c r="N7607" s="12"/>
      <c r="O7607" s="12"/>
    </row>
    <row r="7608" spans="1:15" ht="15">
      <c r="A7608" s="10"/>
      <c r="B7608" s="11"/>
      <c r="C7608" s="12"/>
      <c r="D7608" s="12"/>
      <c r="E7608" s="12"/>
      <c r="F7608" s="12"/>
      <c r="G7608" s="12"/>
      <c r="H7608" s="12"/>
      <c r="I7608" s="12"/>
      <c r="J7608" s="12"/>
      <c r="K7608" s="12"/>
      <c r="L7608" s="12"/>
      <c r="M7608" s="12"/>
      <c r="N7608" s="12"/>
      <c r="O7608" s="12"/>
    </row>
    <row r="7609" spans="1:15" ht="15">
      <c r="A7609" s="10"/>
      <c r="B7609" s="11"/>
      <c r="C7609" s="12"/>
      <c r="D7609" s="12"/>
      <c r="E7609" s="12"/>
      <c r="F7609" s="12"/>
      <c r="G7609" s="12"/>
      <c r="H7609" s="12"/>
      <c r="I7609" s="12"/>
      <c r="J7609" s="12"/>
      <c r="K7609" s="12"/>
      <c r="L7609" s="12"/>
      <c r="M7609" s="12"/>
      <c r="N7609" s="12"/>
      <c r="O7609" s="12"/>
    </row>
    <row r="7610" spans="1:15" ht="15">
      <c r="A7610" s="10"/>
      <c r="B7610" s="11"/>
      <c r="C7610" s="12"/>
      <c r="D7610" s="12"/>
      <c r="E7610" s="12"/>
      <c r="F7610" s="12"/>
      <c r="G7610" s="12"/>
      <c r="H7610" s="12"/>
      <c r="I7610" s="12"/>
      <c r="J7610" s="12"/>
      <c r="K7610" s="12"/>
      <c r="L7610" s="12"/>
      <c r="M7610" s="12"/>
      <c r="N7610" s="12"/>
      <c r="O7610" s="12"/>
    </row>
    <row r="7611" spans="1:15" ht="15">
      <c r="A7611" s="10"/>
      <c r="B7611" s="11"/>
      <c r="C7611" s="12"/>
      <c r="D7611" s="12"/>
      <c r="E7611" s="12"/>
      <c r="F7611" s="12"/>
      <c r="G7611" s="12"/>
      <c r="H7611" s="12"/>
      <c r="I7611" s="12"/>
      <c r="J7611" s="12"/>
      <c r="K7611" s="12"/>
      <c r="L7611" s="12"/>
      <c r="M7611" s="12"/>
      <c r="N7611" s="12"/>
      <c r="O7611" s="12"/>
    </row>
    <row r="7612" spans="1:15" ht="15">
      <c r="A7612" s="10"/>
      <c r="B7612" s="11"/>
      <c r="C7612" s="12"/>
      <c r="D7612" s="12"/>
      <c r="E7612" s="12"/>
      <c r="F7612" s="12"/>
      <c r="G7612" s="12"/>
      <c r="H7612" s="12"/>
      <c r="I7612" s="12"/>
      <c r="J7612" s="12"/>
      <c r="K7612" s="12"/>
      <c r="L7612" s="12"/>
      <c r="M7612" s="12"/>
      <c r="N7612" s="12"/>
      <c r="O7612" s="12"/>
    </row>
    <row r="7613" spans="1:15" ht="15">
      <c r="A7613" s="10"/>
      <c r="B7613" s="11"/>
      <c r="C7613" s="12"/>
      <c r="D7613" s="12"/>
      <c r="E7613" s="12"/>
      <c r="F7613" s="12"/>
      <c r="G7613" s="12"/>
      <c r="H7613" s="12"/>
      <c r="I7613" s="12"/>
      <c r="J7613" s="12"/>
      <c r="K7613" s="12"/>
      <c r="L7613" s="12"/>
      <c r="M7613" s="12"/>
      <c r="N7613" s="12"/>
      <c r="O7613" s="12"/>
    </row>
    <row r="7614" spans="1:15" ht="15">
      <c r="A7614" s="10"/>
      <c r="B7614" s="11"/>
      <c r="C7614" s="12"/>
      <c r="D7614" s="12"/>
      <c r="E7614" s="12"/>
      <c r="F7614" s="12"/>
      <c r="G7614" s="12"/>
      <c r="H7614" s="12"/>
      <c r="I7614" s="12"/>
      <c r="J7614" s="12"/>
      <c r="K7614" s="12"/>
      <c r="L7614" s="12"/>
      <c r="M7614" s="12"/>
      <c r="N7614" s="12"/>
      <c r="O7614" s="12"/>
    </row>
    <row r="7615" spans="1:15" ht="15">
      <c r="A7615" s="10"/>
      <c r="B7615" s="11"/>
      <c r="C7615" s="12"/>
      <c r="D7615" s="12"/>
      <c r="E7615" s="12"/>
      <c r="F7615" s="12"/>
      <c r="G7615" s="12"/>
      <c r="H7615" s="12"/>
      <c r="I7615" s="12"/>
      <c r="J7615" s="12"/>
      <c r="K7615" s="12"/>
      <c r="L7615" s="12"/>
      <c r="M7615" s="12"/>
      <c r="N7615" s="12"/>
      <c r="O7615" s="12"/>
    </row>
    <row r="7616" spans="1:15" ht="15">
      <c r="A7616" s="10"/>
      <c r="B7616" s="11"/>
      <c r="C7616" s="12"/>
      <c r="D7616" s="12"/>
      <c r="E7616" s="12"/>
      <c r="F7616" s="12"/>
      <c r="G7616" s="12"/>
      <c r="H7616" s="12"/>
      <c r="I7616" s="12"/>
      <c r="J7616" s="12"/>
      <c r="K7616" s="12"/>
      <c r="L7616" s="12"/>
      <c r="M7616" s="12"/>
      <c r="N7616" s="12"/>
      <c r="O7616" s="12"/>
    </row>
    <row r="7617" spans="1:15" ht="15">
      <c r="A7617" s="10"/>
      <c r="B7617" s="11"/>
      <c r="C7617" s="12"/>
      <c r="D7617" s="12"/>
      <c r="E7617" s="12"/>
      <c r="F7617" s="12"/>
      <c r="G7617" s="12"/>
      <c r="H7617" s="12"/>
      <c r="I7617" s="12"/>
      <c r="J7617" s="12"/>
      <c r="K7617" s="12"/>
      <c r="L7617" s="12"/>
      <c r="M7617" s="12"/>
      <c r="N7617" s="12"/>
      <c r="O7617" s="12"/>
    </row>
    <row r="7618" spans="1:15" ht="15">
      <c r="A7618" s="10"/>
      <c r="B7618" s="11"/>
      <c r="C7618" s="12"/>
      <c r="D7618" s="12"/>
      <c r="E7618" s="12"/>
      <c r="F7618" s="12"/>
      <c r="G7618" s="12"/>
      <c r="H7618" s="12"/>
      <c r="I7618" s="12"/>
      <c r="J7618" s="12"/>
      <c r="K7618" s="12"/>
      <c r="L7618" s="12"/>
      <c r="M7618" s="12"/>
      <c r="N7618" s="12"/>
      <c r="O7618" s="12"/>
    </row>
    <row r="7619" spans="1:15" ht="15">
      <c r="A7619" s="10"/>
      <c r="B7619" s="11"/>
      <c r="C7619" s="12"/>
      <c r="D7619" s="12"/>
      <c r="E7619" s="12"/>
      <c r="F7619" s="12"/>
      <c r="G7619" s="12"/>
      <c r="H7619" s="12"/>
      <c r="I7619" s="12"/>
      <c r="J7619" s="12"/>
      <c r="K7619" s="12"/>
      <c r="L7619" s="12"/>
      <c r="M7619" s="12"/>
      <c r="N7619" s="12"/>
      <c r="O7619" s="12"/>
    </row>
    <row r="7620" spans="1:15" ht="15">
      <c r="A7620" s="10"/>
      <c r="B7620" s="11"/>
      <c r="C7620" s="12"/>
      <c r="D7620" s="12"/>
      <c r="E7620" s="12"/>
      <c r="F7620" s="12"/>
      <c r="G7620" s="12"/>
      <c r="H7620" s="12"/>
      <c r="I7620" s="12"/>
      <c r="J7620" s="12"/>
      <c r="K7620" s="12"/>
      <c r="L7620" s="12"/>
      <c r="M7620" s="12"/>
      <c r="N7620" s="12"/>
      <c r="O7620" s="12"/>
    </row>
    <row r="7621" spans="1:15" ht="15">
      <c r="A7621" s="10"/>
      <c r="B7621" s="11"/>
      <c r="C7621" s="12"/>
      <c r="D7621" s="12"/>
      <c r="E7621" s="12"/>
      <c r="F7621" s="12"/>
      <c r="G7621" s="12"/>
      <c r="H7621" s="12"/>
      <c r="I7621" s="12"/>
      <c r="J7621" s="12"/>
      <c r="K7621" s="12"/>
      <c r="L7621" s="12"/>
      <c r="M7621" s="12"/>
      <c r="N7621" s="12"/>
      <c r="O7621" s="12"/>
    </row>
    <row r="7622" spans="1:15" ht="15">
      <c r="A7622" s="10"/>
      <c r="B7622" s="11"/>
      <c r="C7622" s="12"/>
      <c r="D7622" s="12"/>
      <c r="E7622" s="12"/>
      <c r="F7622" s="12"/>
      <c r="G7622" s="12"/>
      <c r="H7622" s="12"/>
      <c r="I7622" s="12"/>
      <c r="J7622" s="12"/>
      <c r="K7622" s="12"/>
      <c r="L7622" s="12"/>
      <c r="M7622" s="12"/>
      <c r="N7622" s="12"/>
      <c r="O7622" s="12"/>
    </row>
    <row r="7623" spans="1:15" ht="15">
      <c r="A7623" s="10"/>
      <c r="B7623" s="11"/>
      <c r="C7623" s="12"/>
      <c r="D7623" s="12"/>
      <c r="E7623" s="12"/>
      <c r="F7623" s="12"/>
      <c r="G7623" s="12"/>
      <c r="H7623" s="12"/>
      <c r="I7623" s="12"/>
      <c r="J7623" s="12"/>
      <c r="K7623" s="12"/>
      <c r="L7623" s="12"/>
      <c r="M7623" s="12"/>
      <c r="N7623" s="12"/>
      <c r="O7623" s="12"/>
    </row>
    <row r="7624" spans="1:15" ht="15">
      <c r="A7624" s="10"/>
      <c r="B7624" s="11"/>
      <c r="C7624" s="12"/>
      <c r="D7624" s="12"/>
      <c r="E7624" s="12"/>
      <c r="F7624" s="12"/>
      <c r="G7624" s="12"/>
      <c r="H7624" s="12"/>
      <c r="I7624" s="12"/>
      <c r="J7624" s="12"/>
      <c r="K7624" s="12"/>
      <c r="L7624" s="12"/>
      <c r="M7624" s="12"/>
      <c r="N7624" s="12"/>
      <c r="O7624" s="12"/>
    </row>
    <row r="7625" spans="1:15" ht="15">
      <c r="A7625" s="10"/>
      <c r="B7625" s="11"/>
      <c r="C7625" s="12"/>
      <c r="D7625" s="12"/>
      <c r="E7625" s="12"/>
      <c r="F7625" s="12"/>
      <c r="G7625" s="12"/>
      <c r="H7625" s="12"/>
      <c r="I7625" s="12"/>
      <c r="J7625" s="12"/>
      <c r="K7625" s="12"/>
      <c r="L7625" s="12"/>
      <c r="M7625" s="12"/>
      <c r="N7625" s="12"/>
      <c r="O7625" s="12"/>
    </row>
    <row r="7626" spans="1:15" ht="15">
      <c r="A7626" s="10"/>
      <c r="B7626" s="11"/>
      <c r="C7626" s="12"/>
      <c r="D7626" s="12"/>
      <c r="E7626" s="12"/>
      <c r="F7626" s="12"/>
      <c r="G7626" s="12"/>
      <c r="H7626" s="12"/>
      <c r="I7626" s="12"/>
      <c r="J7626" s="12"/>
      <c r="K7626" s="12"/>
      <c r="L7626" s="12"/>
      <c r="M7626" s="12"/>
      <c r="N7626" s="12"/>
      <c r="O7626" s="12"/>
    </row>
    <row r="7627" spans="1:15" ht="15">
      <c r="A7627" s="10"/>
      <c r="B7627" s="11"/>
      <c r="C7627" s="12"/>
      <c r="D7627" s="12"/>
      <c r="E7627" s="12"/>
      <c r="F7627" s="12"/>
      <c r="G7627" s="12"/>
      <c r="H7627" s="12"/>
      <c r="I7627" s="12"/>
      <c r="J7627" s="12"/>
      <c r="K7627" s="12"/>
      <c r="L7627" s="12"/>
      <c r="M7627" s="12"/>
      <c r="N7627" s="12"/>
      <c r="O7627" s="12"/>
    </row>
    <row r="7628" spans="1:15" ht="15">
      <c r="A7628" s="10"/>
      <c r="B7628" s="11"/>
      <c r="C7628" s="12"/>
      <c r="D7628" s="12"/>
      <c r="E7628" s="12"/>
      <c r="F7628" s="12"/>
      <c r="G7628" s="12"/>
      <c r="H7628" s="12"/>
      <c r="I7628" s="12"/>
      <c r="J7628" s="12"/>
      <c r="K7628" s="12"/>
      <c r="L7628" s="12"/>
      <c r="M7628" s="12"/>
      <c r="N7628" s="12"/>
      <c r="O7628" s="12"/>
    </row>
    <row r="7629" spans="1:15" ht="15">
      <c r="A7629" s="10"/>
      <c r="B7629" s="11"/>
      <c r="C7629" s="12"/>
      <c r="D7629" s="12"/>
      <c r="E7629" s="12"/>
      <c r="F7629" s="12"/>
      <c r="G7629" s="12"/>
      <c r="H7629" s="12"/>
      <c r="I7629" s="12"/>
      <c r="J7629" s="12"/>
      <c r="K7629" s="12"/>
      <c r="L7629" s="12"/>
      <c r="M7629" s="12"/>
      <c r="N7629" s="12"/>
      <c r="O7629" s="12"/>
    </row>
    <row r="7630" spans="1:15" ht="15">
      <c r="A7630" s="10"/>
      <c r="B7630" s="11"/>
      <c r="C7630" s="12"/>
      <c r="D7630" s="12"/>
      <c r="E7630" s="12"/>
      <c r="F7630" s="12"/>
      <c r="G7630" s="12"/>
      <c r="H7630" s="12"/>
      <c r="I7630" s="12"/>
      <c r="J7630" s="12"/>
      <c r="K7630" s="12"/>
      <c r="L7630" s="12"/>
      <c r="M7630" s="12"/>
      <c r="N7630" s="12"/>
      <c r="O7630" s="12"/>
    </row>
    <row r="7631" spans="1:15" ht="15">
      <c r="A7631" s="10"/>
      <c r="B7631" s="11"/>
      <c r="C7631" s="12"/>
      <c r="D7631" s="12"/>
      <c r="E7631" s="12"/>
      <c r="F7631" s="12"/>
      <c r="G7631" s="12"/>
      <c r="H7631" s="12"/>
      <c r="I7631" s="12"/>
      <c r="J7631" s="12"/>
      <c r="K7631" s="12"/>
      <c r="L7631" s="12"/>
      <c r="M7631" s="12"/>
      <c r="N7631" s="12"/>
      <c r="O7631" s="12"/>
    </row>
    <row r="7632" spans="1:15" ht="15">
      <c r="A7632" s="10"/>
      <c r="B7632" s="11"/>
      <c r="C7632" s="12"/>
      <c r="D7632" s="12"/>
      <c r="E7632" s="12"/>
      <c r="F7632" s="12"/>
      <c r="G7632" s="12"/>
      <c r="H7632" s="12"/>
      <c r="I7632" s="12"/>
      <c r="J7632" s="12"/>
      <c r="K7632" s="12"/>
      <c r="L7632" s="12"/>
      <c r="M7632" s="12"/>
      <c r="N7632" s="12"/>
      <c r="O7632" s="12"/>
    </row>
    <row r="7633" spans="1:15" ht="15">
      <c r="A7633" s="10"/>
      <c r="B7633" s="11"/>
      <c r="C7633" s="12"/>
      <c r="D7633" s="12"/>
      <c r="E7633" s="12"/>
      <c r="F7633" s="12"/>
      <c r="G7633" s="12"/>
      <c r="H7633" s="12"/>
      <c r="I7633" s="12"/>
      <c r="J7633" s="12"/>
      <c r="K7633" s="12"/>
      <c r="L7633" s="12"/>
      <c r="M7633" s="12"/>
      <c r="N7633" s="12"/>
      <c r="O7633" s="12"/>
    </row>
    <row r="7634" spans="1:15" ht="15">
      <c r="A7634" s="10"/>
      <c r="B7634" s="11"/>
      <c r="C7634" s="12"/>
      <c r="D7634" s="12"/>
      <c r="E7634" s="12"/>
      <c r="F7634" s="12"/>
      <c r="G7634" s="12"/>
      <c r="H7634" s="12"/>
      <c r="I7634" s="12"/>
      <c r="J7634" s="12"/>
      <c r="K7634" s="12"/>
      <c r="L7634" s="12"/>
      <c r="M7634" s="12"/>
      <c r="N7634" s="12"/>
      <c r="O7634" s="12"/>
    </row>
    <row r="7635" spans="1:15" ht="15">
      <c r="A7635" s="10"/>
      <c r="B7635" s="11"/>
      <c r="C7635" s="12"/>
      <c r="D7635" s="12"/>
      <c r="E7635" s="12"/>
      <c r="F7635" s="12"/>
      <c r="G7635" s="12"/>
      <c r="H7635" s="12"/>
      <c r="I7635" s="12"/>
      <c r="J7635" s="12"/>
      <c r="K7635" s="12"/>
      <c r="L7635" s="12"/>
      <c r="M7635" s="12"/>
      <c r="N7635" s="12"/>
      <c r="O7635" s="12"/>
    </row>
    <row r="7636" spans="1:15" ht="15">
      <c r="A7636" s="10"/>
      <c r="B7636" s="11"/>
      <c r="C7636" s="12"/>
      <c r="D7636" s="12"/>
      <c r="E7636" s="12"/>
      <c r="F7636" s="12"/>
      <c r="G7636" s="12"/>
      <c r="H7636" s="12"/>
      <c r="I7636" s="12"/>
      <c r="J7636" s="12"/>
      <c r="K7636" s="12"/>
      <c r="L7636" s="12"/>
      <c r="M7636" s="12"/>
      <c r="N7636" s="12"/>
      <c r="O7636" s="12"/>
    </row>
    <row r="7637" spans="1:15" ht="15">
      <c r="A7637" s="10"/>
      <c r="B7637" s="11"/>
      <c r="C7637" s="12"/>
      <c r="D7637" s="12"/>
      <c r="E7637" s="12"/>
      <c r="F7637" s="12"/>
      <c r="G7637" s="12"/>
      <c r="H7637" s="12"/>
      <c r="I7637" s="12"/>
      <c r="J7637" s="12"/>
      <c r="K7637" s="12"/>
      <c r="L7637" s="12"/>
      <c r="M7637" s="12"/>
      <c r="N7637" s="12"/>
      <c r="O7637" s="12"/>
    </row>
    <row r="7638" spans="1:15" ht="15">
      <c r="A7638" s="10"/>
      <c r="B7638" s="11"/>
      <c r="C7638" s="12"/>
      <c r="D7638" s="12"/>
      <c r="E7638" s="12"/>
      <c r="F7638" s="12"/>
      <c r="G7638" s="12"/>
      <c r="H7638" s="12"/>
      <c r="I7638" s="12"/>
      <c r="J7638" s="12"/>
      <c r="K7638" s="12"/>
      <c r="L7638" s="12"/>
      <c r="M7638" s="12"/>
      <c r="N7638" s="12"/>
      <c r="O7638" s="12"/>
    </row>
    <row r="7639" spans="1:15" ht="15">
      <c r="A7639" s="10"/>
      <c r="B7639" s="11"/>
      <c r="C7639" s="12"/>
      <c r="D7639" s="12"/>
      <c r="E7639" s="12"/>
      <c r="F7639" s="12"/>
      <c r="G7639" s="12"/>
      <c r="H7639" s="12"/>
      <c r="I7639" s="12"/>
      <c r="J7639" s="12"/>
      <c r="K7639" s="12"/>
      <c r="L7639" s="12"/>
      <c r="M7639" s="12"/>
      <c r="N7639" s="12"/>
      <c r="O7639" s="12"/>
    </row>
    <row r="7640" spans="1:15" ht="15">
      <c r="A7640" s="10"/>
      <c r="B7640" s="11"/>
      <c r="C7640" s="12"/>
      <c r="D7640" s="12"/>
      <c r="E7640" s="12"/>
      <c r="F7640" s="12"/>
      <c r="G7640" s="12"/>
      <c r="H7640" s="12"/>
      <c r="I7640" s="12"/>
      <c r="J7640" s="12"/>
      <c r="K7640" s="12"/>
      <c r="L7640" s="12"/>
      <c r="M7640" s="12"/>
      <c r="N7640" s="12"/>
      <c r="O7640" s="12"/>
    </row>
    <row r="7641" spans="1:15" ht="15">
      <c r="A7641" s="10"/>
      <c r="B7641" s="11"/>
      <c r="C7641" s="12"/>
      <c r="D7641" s="12"/>
      <c r="E7641" s="12"/>
      <c r="F7641" s="12"/>
      <c r="G7641" s="12"/>
      <c r="H7641" s="12"/>
      <c r="I7641" s="12"/>
      <c r="J7641" s="12"/>
      <c r="K7641" s="12"/>
      <c r="L7641" s="12"/>
      <c r="M7641" s="12"/>
      <c r="N7641" s="12"/>
      <c r="O7641" s="12"/>
    </row>
    <row r="7642" spans="1:15" ht="15">
      <c r="A7642" s="10"/>
      <c r="B7642" s="11"/>
      <c r="C7642" s="12"/>
      <c r="D7642" s="12"/>
      <c r="E7642" s="12"/>
      <c r="F7642" s="12"/>
      <c r="G7642" s="12"/>
      <c r="H7642" s="12"/>
      <c r="I7642" s="12"/>
      <c r="J7642" s="12"/>
      <c r="K7642" s="12"/>
      <c r="L7642" s="12"/>
      <c r="M7642" s="12"/>
      <c r="N7642" s="12"/>
      <c r="O7642" s="12"/>
    </row>
    <row r="7643" spans="1:15" ht="15">
      <c r="A7643" s="10"/>
      <c r="B7643" s="11"/>
      <c r="C7643" s="12"/>
      <c r="D7643" s="12"/>
      <c r="E7643" s="12"/>
      <c r="F7643" s="12"/>
      <c r="G7643" s="12"/>
      <c r="H7643" s="12"/>
      <c r="I7643" s="12"/>
      <c r="J7643" s="12"/>
      <c r="K7643" s="12"/>
      <c r="L7643" s="12"/>
      <c r="M7643" s="12"/>
      <c r="N7643" s="12"/>
      <c r="O7643" s="12"/>
    </row>
    <row r="7644" spans="1:15" ht="15">
      <c r="A7644" s="10"/>
      <c r="B7644" s="11"/>
      <c r="C7644" s="12"/>
      <c r="D7644" s="12"/>
      <c r="E7644" s="12"/>
      <c r="F7644" s="12"/>
      <c r="G7644" s="12"/>
      <c r="H7644" s="12"/>
      <c r="I7644" s="12"/>
      <c r="J7644" s="12"/>
      <c r="K7644" s="12"/>
      <c r="L7644" s="12"/>
      <c r="M7644" s="12"/>
      <c r="N7644" s="12"/>
      <c r="O7644" s="12"/>
    </row>
    <row r="7645" spans="1:15" ht="15">
      <c r="A7645" s="10"/>
      <c r="B7645" s="11"/>
      <c r="C7645" s="12"/>
      <c r="D7645" s="12"/>
      <c r="E7645" s="12"/>
      <c r="F7645" s="12"/>
      <c r="G7645" s="12"/>
      <c r="H7645" s="12"/>
      <c r="I7645" s="12"/>
      <c r="J7645" s="12"/>
      <c r="K7645" s="12"/>
      <c r="L7645" s="12"/>
      <c r="M7645" s="12"/>
      <c r="N7645" s="12"/>
      <c r="O7645" s="12"/>
    </row>
    <row r="7646" spans="1:15" ht="15">
      <c r="A7646" s="10"/>
      <c r="B7646" s="11"/>
      <c r="C7646" s="12"/>
      <c r="D7646" s="12"/>
      <c r="E7646" s="12"/>
      <c r="F7646" s="12"/>
      <c r="G7646" s="12"/>
      <c r="H7646" s="12"/>
      <c r="I7646" s="12"/>
      <c r="J7646" s="12"/>
      <c r="K7646" s="12"/>
      <c r="L7646" s="12"/>
      <c r="M7646" s="12"/>
      <c r="N7646" s="12"/>
      <c r="O7646" s="12"/>
    </row>
    <row r="7647" spans="1:15" ht="15">
      <c r="A7647" s="10"/>
      <c r="B7647" s="11"/>
      <c r="C7647" s="12"/>
      <c r="D7647" s="12"/>
      <c r="E7647" s="12"/>
      <c r="F7647" s="12"/>
      <c r="G7647" s="12"/>
      <c r="H7647" s="12"/>
      <c r="I7647" s="12"/>
      <c r="J7647" s="12"/>
      <c r="K7647" s="12"/>
      <c r="L7647" s="12"/>
      <c r="M7647" s="12"/>
      <c r="N7647" s="12"/>
      <c r="O7647" s="12"/>
    </row>
    <row r="7648" spans="1:15" ht="15">
      <c r="A7648" s="10"/>
      <c r="B7648" s="11"/>
      <c r="C7648" s="12"/>
      <c r="D7648" s="12"/>
      <c r="E7648" s="12"/>
      <c r="F7648" s="12"/>
      <c r="G7648" s="12"/>
      <c r="H7648" s="12"/>
      <c r="I7648" s="12"/>
      <c r="J7648" s="12"/>
      <c r="K7648" s="12"/>
      <c r="L7648" s="12"/>
      <c r="M7648" s="12"/>
      <c r="N7648" s="12"/>
      <c r="O7648" s="12"/>
    </row>
    <row r="7649" spans="1:15" ht="15">
      <c r="A7649" s="10"/>
      <c r="B7649" s="11"/>
      <c r="C7649" s="12"/>
      <c r="D7649" s="12"/>
      <c r="E7649" s="12"/>
      <c r="F7649" s="12"/>
      <c r="G7649" s="12"/>
      <c r="H7649" s="12"/>
      <c r="I7649" s="12"/>
      <c r="J7649" s="12"/>
      <c r="K7649" s="12"/>
      <c r="L7649" s="12"/>
      <c r="M7649" s="12"/>
      <c r="N7649" s="12"/>
      <c r="O7649" s="12"/>
    </row>
    <row r="7650" spans="1:15" ht="15">
      <c r="A7650" s="10"/>
      <c r="B7650" s="11"/>
      <c r="C7650" s="12"/>
      <c r="D7650" s="12"/>
      <c r="E7650" s="12"/>
      <c r="F7650" s="12"/>
      <c r="G7650" s="12"/>
      <c r="H7650" s="12"/>
      <c r="I7650" s="12"/>
      <c r="J7650" s="12"/>
      <c r="K7650" s="12"/>
      <c r="L7650" s="12"/>
      <c r="M7650" s="12"/>
      <c r="N7650" s="12"/>
      <c r="O7650" s="12"/>
    </row>
    <row r="7651" spans="1:15" ht="15">
      <c r="A7651" s="10"/>
      <c r="B7651" s="11"/>
      <c r="C7651" s="12"/>
      <c r="D7651" s="12"/>
      <c r="E7651" s="12"/>
      <c r="F7651" s="12"/>
      <c r="G7651" s="12"/>
      <c r="H7651" s="12"/>
      <c r="I7651" s="12"/>
      <c r="J7651" s="12"/>
      <c r="K7651" s="12"/>
      <c r="L7651" s="12"/>
      <c r="M7651" s="12"/>
      <c r="N7651" s="12"/>
      <c r="O7651" s="12"/>
    </row>
    <row r="7652" spans="1:15" ht="15">
      <c r="A7652" s="10"/>
      <c r="B7652" s="11"/>
      <c r="C7652" s="12"/>
      <c r="D7652" s="12"/>
      <c r="E7652" s="12"/>
      <c r="F7652" s="12"/>
      <c r="G7652" s="12"/>
      <c r="H7652" s="12"/>
      <c r="I7652" s="12"/>
      <c r="J7652" s="12"/>
      <c r="K7652" s="12"/>
      <c r="L7652" s="12"/>
      <c r="M7652" s="12"/>
      <c r="N7652" s="12"/>
      <c r="O7652" s="12"/>
    </row>
    <row r="7653" spans="1:15" ht="15">
      <c r="A7653" s="10"/>
      <c r="B7653" s="11"/>
      <c r="C7653" s="12"/>
      <c r="D7653" s="12"/>
      <c r="E7653" s="12"/>
      <c r="F7653" s="12"/>
      <c r="G7653" s="12"/>
      <c r="H7653" s="12"/>
      <c r="I7653" s="12"/>
      <c r="J7653" s="12"/>
      <c r="K7653" s="12"/>
      <c r="L7653" s="12"/>
      <c r="M7653" s="12"/>
      <c r="N7653" s="12"/>
      <c r="O7653" s="12"/>
    </row>
    <row r="7654" spans="1:15" ht="15">
      <c r="A7654" s="10"/>
      <c r="B7654" s="11"/>
      <c r="C7654" s="12"/>
      <c r="D7654" s="12"/>
      <c r="E7654" s="12"/>
      <c r="F7654" s="12"/>
      <c r="G7654" s="12"/>
      <c r="H7654" s="12"/>
      <c r="I7654" s="12"/>
      <c r="J7654" s="12"/>
      <c r="K7654" s="12"/>
      <c r="L7654" s="12"/>
      <c r="M7654" s="12"/>
      <c r="N7654" s="12"/>
      <c r="O7654" s="12"/>
    </row>
    <row r="7655" spans="1:15" ht="15">
      <c r="A7655" s="10"/>
      <c r="B7655" s="11"/>
      <c r="C7655" s="12"/>
      <c r="D7655" s="12"/>
      <c r="E7655" s="12"/>
      <c r="F7655" s="12"/>
      <c r="G7655" s="12"/>
      <c r="H7655" s="12"/>
      <c r="I7655" s="12"/>
      <c r="J7655" s="12"/>
      <c r="K7655" s="12"/>
      <c r="L7655" s="12"/>
      <c r="M7655" s="12"/>
      <c r="N7655" s="12"/>
      <c r="O7655" s="12"/>
    </row>
    <row r="7656" spans="1:15" ht="15">
      <c r="A7656" s="10"/>
      <c r="B7656" s="11"/>
      <c r="C7656" s="12"/>
      <c r="D7656" s="12"/>
      <c r="E7656" s="12"/>
      <c r="F7656" s="12"/>
      <c r="G7656" s="12"/>
      <c r="H7656" s="12"/>
      <c r="I7656" s="12"/>
      <c r="J7656" s="12"/>
      <c r="K7656" s="12"/>
      <c r="L7656" s="12"/>
      <c r="M7656" s="12"/>
      <c r="N7656" s="12"/>
      <c r="O7656" s="12"/>
    </row>
    <row r="7657" spans="1:15" ht="15">
      <c r="A7657" s="10"/>
      <c r="B7657" s="11"/>
      <c r="C7657" s="12"/>
      <c r="D7657" s="12"/>
      <c r="E7657" s="12"/>
      <c r="F7657" s="12"/>
      <c r="G7657" s="12"/>
      <c r="H7657" s="12"/>
      <c r="I7657" s="12"/>
      <c r="J7657" s="12"/>
      <c r="K7657" s="12"/>
      <c r="L7657" s="12"/>
      <c r="M7657" s="12"/>
      <c r="N7657" s="12"/>
      <c r="O7657" s="12"/>
    </row>
    <row r="7658" spans="1:15" ht="15">
      <c r="A7658" s="10"/>
      <c r="B7658" s="11"/>
      <c r="C7658" s="12"/>
      <c r="D7658" s="12"/>
      <c r="E7658" s="12"/>
      <c r="F7658" s="12"/>
      <c r="G7658" s="12"/>
      <c r="H7658" s="12"/>
      <c r="I7658" s="12"/>
      <c r="J7658" s="12"/>
      <c r="K7658" s="12"/>
      <c r="L7658" s="12"/>
      <c r="M7658" s="12"/>
      <c r="N7658" s="12"/>
      <c r="O7658" s="12"/>
    </row>
    <row r="7659" spans="1:15" ht="15">
      <c r="A7659" s="10"/>
      <c r="B7659" s="11"/>
      <c r="C7659" s="12"/>
      <c r="D7659" s="12"/>
      <c r="E7659" s="12"/>
      <c r="F7659" s="12"/>
      <c r="G7659" s="12"/>
      <c r="H7659" s="12"/>
      <c r="I7659" s="12"/>
      <c r="J7659" s="12"/>
      <c r="K7659" s="12"/>
      <c r="L7659" s="12"/>
      <c r="M7659" s="12"/>
      <c r="N7659" s="12"/>
      <c r="O7659" s="12"/>
    </row>
    <row r="7660" spans="1:15" ht="15">
      <c r="A7660" s="10"/>
      <c r="B7660" s="11"/>
      <c r="C7660" s="12"/>
      <c r="D7660" s="12"/>
      <c r="E7660" s="12"/>
      <c r="F7660" s="12"/>
      <c r="G7660" s="12"/>
      <c r="H7660" s="12"/>
      <c r="I7660" s="12"/>
      <c r="J7660" s="12"/>
      <c r="K7660" s="12"/>
      <c r="L7660" s="12"/>
      <c r="M7660" s="12"/>
      <c r="N7660" s="12"/>
      <c r="O7660" s="12"/>
    </row>
    <row r="7661" spans="1:15" ht="15">
      <c r="A7661" s="10"/>
      <c r="B7661" s="11"/>
      <c r="C7661" s="12"/>
      <c r="D7661" s="12"/>
      <c r="E7661" s="12"/>
      <c r="F7661" s="12"/>
      <c r="G7661" s="12"/>
      <c r="H7661" s="12"/>
      <c r="I7661" s="12"/>
      <c r="J7661" s="12"/>
      <c r="K7661" s="12"/>
      <c r="L7661" s="12"/>
      <c r="M7661" s="12"/>
      <c r="N7661" s="12"/>
      <c r="O7661" s="12"/>
    </row>
    <row r="7662" spans="1:15" ht="15">
      <c r="A7662" s="10"/>
      <c r="B7662" s="11"/>
      <c r="C7662" s="12"/>
      <c r="D7662" s="12"/>
      <c r="E7662" s="12"/>
      <c r="F7662" s="12"/>
      <c r="G7662" s="12"/>
      <c r="H7662" s="12"/>
      <c r="I7662" s="12"/>
      <c r="J7662" s="12"/>
      <c r="K7662" s="12"/>
      <c r="L7662" s="12"/>
      <c r="M7662" s="12"/>
      <c r="N7662" s="12"/>
      <c r="O7662" s="12"/>
    </row>
    <row r="7663" spans="1:15" ht="15">
      <c r="A7663" s="10"/>
      <c r="B7663" s="11"/>
      <c r="C7663" s="12"/>
      <c r="D7663" s="12"/>
      <c r="E7663" s="12"/>
      <c r="F7663" s="12"/>
      <c r="G7663" s="12"/>
      <c r="H7663" s="12"/>
      <c r="I7663" s="12"/>
      <c r="J7663" s="12"/>
      <c r="K7663" s="12"/>
      <c r="L7663" s="12"/>
      <c r="M7663" s="12"/>
      <c r="N7663" s="12"/>
      <c r="O7663" s="12"/>
    </row>
    <row r="7664" spans="1:15" ht="15">
      <c r="A7664" s="10"/>
      <c r="B7664" s="11"/>
      <c r="C7664" s="12"/>
      <c r="D7664" s="12"/>
      <c r="E7664" s="12"/>
      <c r="F7664" s="12"/>
      <c r="G7664" s="12"/>
      <c r="H7664" s="12"/>
      <c r="I7664" s="12"/>
      <c r="J7664" s="12"/>
      <c r="K7664" s="12"/>
      <c r="L7664" s="12"/>
      <c r="M7664" s="12"/>
      <c r="N7664" s="12"/>
      <c r="O7664" s="12"/>
    </row>
    <row r="7665" spans="1:15" ht="15">
      <c r="A7665" s="10"/>
      <c r="B7665" s="11"/>
      <c r="C7665" s="12"/>
      <c r="D7665" s="12"/>
      <c r="E7665" s="12"/>
      <c r="F7665" s="12"/>
      <c r="G7665" s="12"/>
      <c r="H7665" s="12"/>
      <c r="I7665" s="12"/>
      <c r="J7665" s="12"/>
      <c r="K7665" s="12"/>
      <c r="L7665" s="12"/>
      <c r="M7665" s="12"/>
      <c r="N7665" s="12"/>
      <c r="O7665" s="12"/>
    </row>
    <row r="7666" spans="1:15" ht="15">
      <c r="A7666" s="10"/>
      <c r="B7666" s="11"/>
      <c r="C7666" s="12"/>
      <c r="D7666" s="12"/>
      <c r="E7666" s="12"/>
      <c r="F7666" s="12"/>
      <c r="G7666" s="12"/>
      <c r="H7666" s="12"/>
      <c r="I7666" s="12"/>
      <c r="J7666" s="12"/>
      <c r="K7666" s="12"/>
      <c r="L7666" s="12"/>
      <c r="M7666" s="12"/>
      <c r="N7666" s="12"/>
      <c r="O7666" s="12"/>
    </row>
    <row r="7667" spans="1:15" ht="15">
      <c r="A7667" s="10"/>
      <c r="B7667" s="11"/>
      <c r="C7667" s="12"/>
      <c r="D7667" s="12"/>
      <c r="E7667" s="12"/>
      <c r="F7667" s="12"/>
      <c r="G7667" s="12"/>
      <c r="H7667" s="12"/>
      <c r="I7667" s="12"/>
      <c r="J7667" s="12"/>
      <c r="K7667" s="12"/>
      <c r="L7667" s="12"/>
      <c r="M7667" s="12"/>
      <c r="N7667" s="12"/>
      <c r="O7667" s="12"/>
    </row>
    <row r="7668" spans="1:15" ht="15">
      <c r="A7668" s="10"/>
      <c r="B7668" s="11"/>
      <c r="C7668" s="12"/>
      <c r="D7668" s="12"/>
      <c r="E7668" s="12"/>
      <c r="F7668" s="12"/>
      <c r="G7668" s="12"/>
      <c r="H7668" s="12"/>
      <c r="I7668" s="12"/>
      <c r="J7668" s="12"/>
      <c r="K7668" s="12"/>
      <c r="L7668" s="12"/>
      <c r="M7668" s="12"/>
      <c r="N7668" s="12"/>
      <c r="O7668" s="12"/>
    </row>
    <row r="7669" spans="1:15" ht="15">
      <c r="A7669" s="10"/>
      <c r="B7669" s="11"/>
      <c r="C7669" s="12"/>
      <c r="D7669" s="12"/>
      <c r="E7669" s="12"/>
      <c r="F7669" s="12"/>
      <c r="G7669" s="12"/>
      <c r="H7669" s="12"/>
      <c r="I7669" s="12"/>
      <c r="J7669" s="12"/>
      <c r="K7669" s="12"/>
      <c r="L7669" s="12"/>
      <c r="M7669" s="12"/>
      <c r="N7669" s="12"/>
      <c r="O7669" s="12"/>
    </row>
    <row r="7670" spans="1:15" ht="15">
      <c r="A7670" s="10"/>
      <c r="B7670" s="11"/>
      <c r="C7670" s="12"/>
      <c r="D7670" s="12"/>
      <c r="E7670" s="12"/>
      <c r="F7670" s="12"/>
      <c r="G7670" s="12"/>
      <c r="H7670" s="12"/>
      <c r="I7670" s="12"/>
      <c r="J7670" s="12"/>
      <c r="K7670" s="12"/>
      <c r="L7670" s="12"/>
      <c r="M7670" s="12"/>
      <c r="N7670" s="12"/>
      <c r="O7670" s="12"/>
    </row>
    <row r="7671" spans="1:15" ht="15">
      <c r="A7671" s="10"/>
      <c r="B7671" s="11"/>
      <c r="C7671" s="12"/>
      <c r="D7671" s="12"/>
      <c r="E7671" s="12"/>
      <c r="F7671" s="12"/>
      <c r="G7671" s="12"/>
      <c r="H7671" s="12"/>
      <c r="I7671" s="12"/>
      <c r="J7671" s="12"/>
      <c r="K7671" s="12"/>
      <c r="L7671" s="12"/>
      <c r="M7671" s="12"/>
      <c r="N7671" s="12"/>
      <c r="O7671" s="12"/>
    </row>
    <row r="7672" spans="1:15" ht="15">
      <c r="A7672" s="10"/>
      <c r="B7672" s="11"/>
      <c r="C7672" s="12"/>
      <c r="D7672" s="12"/>
      <c r="E7672" s="12"/>
      <c r="F7672" s="12"/>
      <c r="G7672" s="12"/>
      <c r="H7672" s="12"/>
      <c r="I7672" s="12"/>
      <c r="J7672" s="12"/>
      <c r="K7672" s="12"/>
      <c r="L7672" s="12"/>
      <c r="M7672" s="12"/>
      <c r="N7672" s="12"/>
      <c r="O7672" s="12"/>
    </row>
    <row r="7673" spans="1:15" ht="15">
      <c r="A7673" s="10"/>
      <c r="B7673" s="11"/>
      <c r="C7673" s="12"/>
      <c r="D7673" s="12"/>
      <c r="E7673" s="12"/>
      <c r="F7673" s="12"/>
      <c r="G7673" s="12"/>
      <c r="H7673" s="12"/>
      <c r="I7673" s="12"/>
      <c r="J7673" s="12"/>
      <c r="K7673" s="12"/>
      <c r="L7673" s="12"/>
      <c r="M7673" s="12"/>
      <c r="N7673" s="12"/>
      <c r="O7673" s="12"/>
    </row>
    <row r="7674" spans="1:15" ht="15">
      <c r="A7674" s="10"/>
      <c r="B7674" s="11"/>
      <c r="C7674" s="12"/>
      <c r="D7674" s="12"/>
      <c r="E7674" s="12"/>
      <c r="F7674" s="12"/>
      <c r="G7674" s="12"/>
      <c r="H7674" s="12"/>
      <c r="I7674" s="12"/>
      <c r="J7674" s="12"/>
      <c r="K7674" s="12"/>
      <c r="L7674" s="12"/>
      <c r="M7674" s="12"/>
      <c r="N7674" s="12"/>
      <c r="O7674" s="12"/>
    </row>
    <row r="7675" spans="1:15" ht="15">
      <c r="A7675" s="10"/>
      <c r="B7675" s="11"/>
      <c r="C7675" s="12"/>
      <c r="D7675" s="12"/>
      <c r="E7675" s="12"/>
      <c r="F7675" s="12"/>
      <c r="G7675" s="12"/>
      <c r="H7675" s="12"/>
      <c r="I7675" s="12"/>
      <c r="J7675" s="12"/>
      <c r="K7675" s="12"/>
      <c r="L7675" s="12"/>
      <c r="M7675" s="12"/>
      <c r="N7675" s="12"/>
      <c r="O7675" s="12"/>
    </row>
    <row r="7676" spans="1:15" ht="15">
      <c r="A7676" s="10"/>
      <c r="B7676" s="11"/>
      <c r="C7676" s="12"/>
      <c r="D7676" s="12"/>
      <c r="E7676" s="12"/>
      <c r="F7676" s="12"/>
      <c r="G7676" s="12"/>
      <c r="H7676" s="12"/>
      <c r="I7676" s="12"/>
      <c r="J7676" s="12"/>
      <c r="K7676" s="12"/>
      <c r="L7676" s="12"/>
      <c r="M7676" s="12"/>
      <c r="N7676" s="12"/>
      <c r="O7676" s="12"/>
    </row>
    <row r="7677" spans="1:15" ht="15">
      <c r="A7677" s="10"/>
      <c r="B7677" s="11"/>
      <c r="C7677" s="12"/>
      <c r="D7677" s="12"/>
      <c r="E7677" s="12"/>
      <c r="F7677" s="12"/>
      <c r="G7677" s="12"/>
      <c r="H7677" s="12"/>
      <c r="I7677" s="12"/>
      <c r="J7677" s="12"/>
      <c r="K7677" s="12"/>
      <c r="L7677" s="12"/>
      <c r="M7677" s="12"/>
      <c r="N7677" s="12"/>
      <c r="O7677" s="12"/>
    </row>
    <row r="7678" spans="1:15" ht="15">
      <c r="A7678" s="10"/>
      <c r="B7678" s="11"/>
      <c r="C7678" s="12"/>
      <c r="D7678" s="12"/>
      <c r="E7678" s="12"/>
      <c r="F7678" s="12"/>
      <c r="G7678" s="12"/>
      <c r="H7678" s="12"/>
      <c r="I7678" s="12"/>
      <c r="J7678" s="12"/>
      <c r="K7678" s="12"/>
      <c r="L7678" s="12"/>
      <c r="M7678" s="12"/>
      <c r="N7678" s="12"/>
      <c r="O7678" s="12"/>
    </row>
    <row r="7679" spans="1:15" ht="15">
      <c r="A7679" s="10"/>
      <c r="B7679" s="11"/>
      <c r="C7679" s="12"/>
      <c r="D7679" s="12"/>
      <c r="E7679" s="12"/>
      <c r="F7679" s="12"/>
      <c r="G7679" s="12"/>
      <c r="H7679" s="12"/>
      <c r="I7679" s="12"/>
      <c r="J7679" s="12"/>
      <c r="K7679" s="12"/>
      <c r="L7679" s="12"/>
      <c r="M7679" s="12"/>
      <c r="N7679" s="12"/>
      <c r="O7679" s="12"/>
    </row>
    <row r="7680" spans="1:15" ht="15">
      <c r="A7680" s="10"/>
      <c r="B7680" s="11"/>
      <c r="C7680" s="12"/>
      <c r="D7680" s="12"/>
      <c r="E7680" s="12"/>
      <c r="F7680" s="12"/>
      <c r="G7680" s="12"/>
      <c r="H7680" s="12"/>
      <c r="I7680" s="12"/>
      <c r="J7680" s="12"/>
      <c r="K7680" s="12"/>
      <c r="L7680" s="12"/>
      <c r="M7680" s="12"/>
      <c r="N7680" s="12"/>
      <c r="O7680" s="12"/>
    </row>
    <row r="7681" spans="1:15" ht="15">
      <c r="A7681" s="10"/>
      <c r="B7681" s="11"/>
      <c r="C7681" s="12"/>
      <c r="D7681" s="12"/>
      <c r="E7681" s="12"/>
      <c r="F7681" s="12"/>
      <c r="G7681" s="12"/>
      <c r="H7681" s="12"/>
      <c r="I7681" s="12"/>
      <c r="J7681" s="12"/>
      <c r="K7681" s="12"/>
      <c r="L7681" s="12"/>
      <c r="M7681" s="12"/>
      <c r="N7681" s="12"/>
      <c r="O7681" s="12"/>
    </row>
    <row r="7682" spans="1:15" ht="15">
      <c r="A7682" s="10"/>
      <c r="B7682" s="11"/>
      <c r="C7682" s="12"/>
      <c r="D7682" s="12"/>
      <c r="E7682" s="12"/>
      <c r="F7682" s="12"/>
      <c r="G7682" s="12"/>
      <c r="H7682" s="12"/>
      <c r="I7682" s="12"/>
      <c r="J7682" s="12"/>
      <c r="K7682" s="12"/>
      <c r="L7682" s="12"/>
      <c r="M7682" s="12"/>
      <c r="N7682" s="12"/>
      <c r="O7682" s="12"/>
    </row>
    <row r="7683" spans="1:15" ht="15">
      <c r="A7683" s="10"/>
      <c r="B7683" s="11"/>
      <c r="C7683" s="12"/>
      <c r="D7683" s="12"/>
      <c r="E7683" s="12"/>
      <c r="F7683" s="12"/>
      <c r="G7683" s="12"/>
      <c r="H7683" s="12"/>
      <c r="I7683" s="12"/>
      <c r="J7683" s="12"/>
      <c r="K7683" s="12"/>
      <c r="L7683" s="12"/>
      <c r="M7683" s="12"/>
      <c r="N7683" s="12"/>
      <c r="O7683" s="12"/>
    </row>
    <row r="7684" spans="1:15" ht="15">
      <c r="A7684" s="10"/>
      <c r="B7684" s="11"/>
      <c r="C7684" s="12"/>
      <c r="D7684" s="12"/>
      <c r="E7684" s="12"/>
      <c r="F7684" s="12"/>
      <c r="G7684" s="12"/>
      <c r="H7684" s="12"/>
      <c r="I7684" s="12"/>
      <c r="J7684" s="12"/>
      <c r="K7684" s="12"/>
      <c r="L7684" s="12"/>
      <c r="M7684" s="12"/>
      <c r="N7684" s="12"/>
      <c r="O7684" s="12"/>
    </row>
    <row r="7685" spans="1:15" ht="15">
      <c r="A7685" s="10"/>
      <c r="B7685" s="11"/>
      <c r="C7685" s="12"/>
      <c r="D7685" s="12"/>
      <c r="E7685" s="12"/>
      <c r="F7685" s="12"/>
      <c r="G7685" s="12"/>
      <c r="H7685" s="12"/>
      <c r="I7685" s="12"/>
      <c r="J7685" s="12"/>
      <c r="K7685" s="12"/>
      <c r="L7685" s="12"/>
      <c r="M7685" s="12"/>
      <c r="N7685" s="12"/>
      <c r="O7685" s="12"/>
    </row>
    <row r="7686" spans="1:15" ht="15">
      <c r="A7686" s="10"/>
      <c r="B7686" s="11"/>
      <c r="C7686" s="12"/>
      <c r="D7686" s="12"/>
      <c r="E7686" s="12"/>
      <c r="F7686" s="12"/>
      <c r="G7686" s="12"/>
      <c r="H7686" s="12"/>
      <c r="I7686" s="12"/>
      <c r="J7686" s="12"/>
      <c r="K7686" s="12"/>
      <c r="L7686" s="12"/>
      <c r="M7686" s="12"/>
      <c r="N7686" s="12"/>
      <c r="O7686" s="12"/>
    </row>
    <row r="7687" spans="1:15" ht="15">
      <c r="A7687" s="10"/>
      <c r="B7687" s="11"/>
      <c r="C7687" s="12"/>
      <c r="D7687" s="12"/>
      <c r="E7687" s="12"/>
      <c r="F7687" s="12"/>
      <c r="G7687" s="12"/>
      <c r="H7687" s="12"/>
      <c r="I7687" s="12"/>
      <c r="J7687" s="12"/>
      <c r="K7687" s="12"/>
      <c r="L7687" s="12"/>
      <c r="M7687" s="12"/>
      <c r="N7687" s="12"/>
      <c r="O7687" s="12"/>
    </row>
    <row r="7688" spans="1:15" ht="15">
      <c r="A7688" s="10"/>
      <c r="B7688" s="11"/>
      <c r="C7688" s="12"/>
      <c r="D7688" s="12"/>
      <c r="E7688" s="12"/>
      <c r="F7688" s="12"/>
      <c r="G7688" s="12"/>
      <c r="H7688" s="12"/>
      <c r="I7688" s="12"/>
      <c r="J7688" s="12"/>
      <c r="K7688" s="12"/>
      <c r="L7688" s="12"/>
      <c r="M7688" s="12"/>
      <c r="N7688" s="12"/>
      <c r="O7688" s="12"/>
    </row>
    <row r="7689" spans="1:15" ht="15">
      <c r="A7689" s="10"/>
      <c r="B7689" s="11"/>
      <c r="C7689" s="12"/>
      <c r="D7689" s="12"/>
      <c r="E7689" s="12"/>
      <c r="F7689" s="12"/>
      <c r="G7689" s="12"/>
      <c r="H7689" s="12"/>
      <c r="I7689" s="12"/>
      <c r="J7689" s="12"/>
      <c r="K7689" s="12"/>
      <c r="L7689" s="12"/>
      <c r="M7689" s="12"/>
      <c r="N7689" s="12"/>
      <c r="O7689" s="12"/>
    </row>
    <row r="7690" spans="1:15" ht="15">
      <c r="A7690" s="10"/>
      <c r="B7690" s="11"/>
      <c r="C7690" s="12"/>
      <c r="D7690" s="12"/>
      <c r="E7690" s="12"/>
      <c r="F7690" s="12"/>
      <c r="G7690" s="12"/>
      <c r="H7690" s="12"/>
      <c r="I7690" s="12"/>
      <c r="J7690" s="12"/>
      <c r="K7690" s="12"/>
      <c r="L7690" s="12"/>
      <c r="M7690" s="12"/>
      <c r="N7690" s="12"/>
      <c r="O7690" s="12"/>
    </row>
    <row r="7691" spans="1:15" ht="15">
      <c r="A7691" s="10"/>
      <c r="B7691" s="11"/>
      <c r="C7691" s="12"/>
      <c r="D7691" s="12"/>
      <c r="E7691" s="12"/>
      <c r="F7691" s="12"/>
      <c r="G7691" s="12"/>
      <c r="H7691" s="12"/>
      <c r="I7691" s="12"/>
      <c r="J7691" s="12"/>
      <c r="K7691" s="12"/>
      <c r="L7691" s="12"/>
      <c r="M7691" s="12"/>
      <c r="N7691" s="12"/>
      <c r="O7691" s="12"/>
    </row>
    <row r="7692" spans="1:15" ht="15">
      <c r="A7692" s="10"/>
      <c r="B7692" s="11"/>
      <c r="C7692" s="12"/>
      <c r="D7692" s="12"/>
      <c r="E7692" s="12"/>
      <c r="F7692" s="12"/>
      <c r="G7692" s="12"/>
      <c r="H7692" s="12"/>
      <c r="I7692" s="12"/>
      <c r="J7692" s="12"/>
      <c r="K7692" s="12"/>
      <c r="L7692" s="12"/>
      <c r="M7692" s="12"/>
      <c r="N7692" s="12"/>
      <c r="O7692" s="12"/>
    </row>
    <row r="7693" spans="1:15" ht="15">
      <c r="A7693" s="10"/>
      <c r="B7693" s="11"/>
      <c r="C7693" s="12"/>
      <c r="D7693" s="12"/>
      <c r="E7693" s="12"/>
      <c r="F7693" s="12"/>
      <c r="G7693" s="12"/>
      <c r="H7693" s="12"/>
      <c r="I7693" s="12"/>
      <c r="J7693" s="12"/>
      <c r="K7693" s="12"/>
      <c r="L7693" s="12"/>
      <c r="M7693" s="12"/>
      <c r="N7693" s="12"/>
      <c r="O7693" s="12"/>
    </row>
    <row r="7694" spans="1:15" ht="15">
      <c r="A7694" s="10"/>
      <c r="B7694" s="11"/>
      <c r="C7694" s="12"/>
      <c r="D7694" s="12"/>
      <c r="E7694" s="12"/>
      <c r="F7694" s="12"/>
      <c r="G7694" s="12"/>
      <c r="H7694" s="12"/>
      <c r="I7694" s="12"/>
      <c r="J7694" s="12"/>
      <c r="K7694" s="12"/>
      <c r="L7694" s="12"/>
      <c r="M7694" s="12"/>
      <c r="N7694" s="12"/>
      <c r="O7694" s="12"/>
    </row>
    <row r="7695" spans="1:15" ht="15">
      <c r="A7695" s="10"/>
      <c r="B7695" s="11"/>
      <c r="C7695" s="12"/>
      <c r="D7695" s="12"/>
      <c r="E7695" s="12"/>
      <c r="F7695" s="12"/>
      <c r="G7695" s="12"/>
      <c r="H7695" s="12"/>
      <c r="I7695" s="12"/>
      <c r="J7695" s="12"/>
      <c r="K7695" s="12"/>
      <c r="L7695" s="12"/>
      <c r="M7695" s="12"/>
      <c r="N7695" s="12"/>
      <c r="O7695" s="12"/>
    </row>
    <row r="7696" spans="1:15" ht="15">
      <c r="A7696" s="10"/>
      <c r="B7696" s="11"/>
      <c r="C7696" s="12"/>
      <c r="D7696" s="12"/>
      <c r="E7696" s="12"/>
      <c r="F7696" s="12"/>
      <c r="G7696" s="12"/>
      <c r="H7696" s="12"/>
      <c r="I7696" s="12"/>
      <c r="J7696" s="12"/>
      <c r="K7696" s="12"/>
      <c r="L7696" s="12"/>
      <c r="M7696" s="12"/>
      <c r="N7696" s="12"/>
      <c r="O7696" s="12"/>
    </row>
    <row r="7697" spans="1:15" ht="15">
      <c r="A7697" s="10"/>
      <c r="B7697" s="11"/>
      <c r="C7697" s="12"/>
      <c r="D7697" s="12"/>
      <c r="E7697" s="12"/>
      <c r="F7697" s="12"/>
      <c r="G7697" s="12"/>
      <c r="H7697" s="12"/>
      <c r="I7697" s="12"/>
      <c r="J7697" s="12"/>
      <c r="K7697" s="12"/>
      <c r="L7697" s="12"/>
      <c r="M7697" s="12"/>
      <c r="N7697" s="12"/>
      <c r="O7697" s="12"/>
    </row>
    <row r="7698" spans="1:15" ht="15">
      <c r="A7698" s="10"/>
      <c r="B7698" s="11"/>
      <c r="C7698" s="12"/>
      <c r="D7698" s="12"/>
      <c r="E7698" s="12"/>
      <c r="F7698" s="12"/>
      <c r="G7698" s="12"/>
      <c r="H7698" s="12"/>
      <c r="I7698" s="12"/>
      <c r="J7698" s="12"/>
      <c r="K7698" s="12"/>
      <c r="L7698" s="12"/>
      <c r="M7698" s="12"/>
      <c r="N7698" s="12"/>
      <c r="O7698" s="12"/>
    </row>
    <row r="7699" spans="1:15" ht="15">
      <c r="A7699" s="10"/>
      <c r="B7699" s="11"/>
      <c r="C7699" s="12"/>
      <c r="D7699" s="12"/>
      <c r="E7699" s="12"/>
      <c r="F7699" s="12"/>
      <c r="G7699" s="12"/>
      <c r="H7699" s="12"/>
      <c r="I7699" s="12"/>
      <c r="J7699" s="12"/>
      <c r="K7699" s="12"/>
      <c r="L7699" s="12"/>
      <c r="M7699" s="12"/>
      <c r="N7699" s="12"/>
      <c r="O7699" s="12"/>
    </row>
    <row r="7700" spans="1:15" ht="15">
      <c r="A7700" s="10"/>
      <c r="B7700" s="11"/>
      <c r="C7700" s="12"/>
      <c r="D7700" s="12"/>
      <c r="E7700" s="12"/>
      <c r="F7700" s="12"/>
      <c r="G7700" s="12"/>
      <c r="H7700" s="12"/>
      <c r="I7700" s="12"/>
      <c r="J7700" s="12"/>
      <c r="K7700" s="12"/>
      <c r="L7700" s="12"/>
      <c r="M7700" s="12"/>
      <c r="N7700" s="12"/>
      <c r="O7700" s="12"/>
    </row>
    <row r="7701" spans="1:15" ht="15">
      <c r="A7701" s="10"/>
      <c r="B7701" s="11"/>
      <c r="C7701" s="12"/>
      <c r="D7701" s="12"/>
      <c r="E7701" s="12"/>
      <c r="F7701" s="12"/>
      <c r="G7701" s="12"/>
      <c r="H7701" s="12"/>
      <c r="I7701" s="12"/>
      <c r="J7701" s="12"/>
      <c r="K7701" s="12"/>
      <c r="L7701" s="12"/>
      <c r="M7701" s="12"/>
      <c r="N7701" s="12"/>
      <c r="O7701" s="12"/>
    </row>
    <row r="7702" spans="1:15" ht="15">
      <c r="A7702" s="10"/>
      <c r="B7702" s="11"/>
      <c r="C7702" s="12"/>
      <c r="D7702" s="12"/>
      <c r="E7702" s="12"/>
      <c r="F7702" s="12"/>
      <c r="G7702" s="12"/>
      <c r="H7702" s="12"/>
      <c r="I7702" s="12"/>
      <c r="J7702" s="12"/>
      <c r="K7702" s="12"/>
      <c r="L7702" s="12"/>
      <c r="M7702" s="12"/>
      <c r="N7702" s="12"/>
      <c r="O7702" s="12"/>
    </row>
    <row r="7703" spans="1:15" ht="15">
      <c r="A7703" s="10"/>
      <c r="B7703" s="11"/>
      <c r="C7703" s="12"/>
      <c r="D7703" s="12"/>
      <c r="E7703" s="12"/>
      <c r="F7703" s="12"/>
      <c r="G7703" s="12"/>
      <c r="H7703" s="12"/>
      <c r="I7703" s="12"/>
      <c r="J7703" s="12"/>
      <c r="K7703" s="12"/>
      <c r="L7703" s="12"/>
      <c r="M7703" s="12"/>
      <c r="N7703" s="12"/>
      <c r="O7703" s="12"/>
    </row>
    <row r="7704" spans="1:15" ht="15">
      <c r="A7704" s="10"/>
      <c r="B7704" s="11"/>
      <c r="C7704" s="12"/>
      <c r="D7704" s="12"/>
      <c r="E7704" s="12"/>
      <c r="F7704" s="12"/>
      <c r="G7704" s="12"/>
      <c r="H7704" s="12"/>
      <c r="I7704" s="12"/>
      <c r="J7704" s="12"/>
      <c r="K7704" s="12"/>
      <c r="L7704" s="12"/>
      <c r="M7704" s="12"/>
      <c r="N7704" s="12"/>
      <c r="O7704" s="12"/>
    </row>
    <row r="7705" spans="1:15" ht="15">
      <c r="A7705" s="10"/>
      <c r="B7705" s="11"/>
      <c r="C7705" s="12"/>
      <c r="D7705" s="12"/>
      <c r="E7705" s="12"/>
      <c r="F7705" s="12"/>
      <c r="G7705" s="12"/>
      <c r="H7705" s="12"/>
      <c r="I7705" s="12"/>
      <c r="J7705" s="12"/>
      <c r="K7705" s="12"/>
      <c r="L7705" s="12"/>
      <c r="M7705" s="12"/>
      <c r="N7705" s="12"/>
      <c r="O7705" s="12"/>
    </row>
    <row r="7706" spans="1:15" ht="15">
      <c r="A7706" s="10"/>
      <c r="B7706" s="11"/>
      <c r="C7706" s="12"/>
      <c r="D7706" s="12"/>
      <c r="E7706" s="12"/>
      <c r="F7706" s="12"/>
      <c r="G7706" s="12"/>
      <c r="H7706" s="12"/>
      <c r="I7706" s="12"/>
      <c r="J7706" s="12"/>
      <c r="K7706" s="12"/>
      <c r="L7706" s="12"/>
      <c r="M7706" s="12"/>
      <c r="N7706" s="12"/>
      <c r="O7706" s="12"/>
    </row>
    <row r="7707" spans="1:15" ht="15">
      <c r="A7707" s="10"/>
      <c r="B7707" s="11"/>
      <c r="C7707" s="12"/>
      <c r="D7707" s="12"/>
      <c r="E7707" s="12"/>
      <c r="F7707" s="12"/>
      <c r="G7707" s="12"/>
      <c r="H7707" s="12"/>
      <c r="I7707" s="12"/>
      <c r="J7707" s="12"/>
      <c r="K7707" s="12"/>
      <c r="L7707" s="12"/>
      <c r="M7707" s="12"/>
      <c r="N7707" s="12"/>
      <c r="O7707" s="12"/>
    </row>
    <row r="7708" spans="1:15" ht="15">
      <c r="A7708" s="10"/>
      <c r="B7708" s="11"/>
      <c r="C7708" s="12"/>
      <c r="D7708" s="12"/>
      <c r="E7708" s="12"/>
      <c r="F7708" s="12"/>
      <c r="G7708" s="12"/>
      <c r="H7708" s="12"/>
      <c r="I7708" s="12"/>
      <c r="J7708" s="12"/>
      <c r="K7708" s="12"/>
      <c r="L7708" s="12"/>
      <c r="M7708" s="12"/>
      <c r="N7708" s="12"/>
      <c r="O7708" s="12"/>
    </row>
    <row r="7709" spans="1:15" ht="15">
      <c r="A7709" s="10"/>
      <c r="B7709" s="11"/>
      <c r="C7709" s="12"/>
      <c r="D7709" s="12"/>
      <c r="E7709" s="12"/>
      <c r="F7709" s="12"/>
      <c r="G7709" s="12"/>
      <c r="H7709" s="12"/>
      <c r="I7709" s="12"/>
      <c r="J7709" s="12"/>
      <c r="K7709" s="12"/>
      <c r="L7709" s="12"/>
      <c r="M7709" s="12"/>
      <c r="N7709" s="12"/>
      <c r="O7709" s="12"/>
    </row>
    <row r="7710" spans="1:15" ht="15">
      <c r="A7710" s="10"/>
      <c r="B7710" s="11"/>
      <c r="C7710" s="12"/>
      <c r="D7710" s="12"/>
      <c r="E7710" s="12"/>
      <c r="F7710" s="12"/>
      <c r="G7710" s="12"/>
      <c r="H7710" s="12"/>
      <c r="I7710" s="12"/>
      <c r="J7710" s="12"/>
      <c r="K7710" s="12"/>
      <c r="L7710" s="12"/>
      <c r="M7710" s="12"/>
      <c r="N7710" s="12"/>
      <c r="O7710" s="12"/>
    </row>
    <row r="7711" spans="1:15" ht="15">
      <c r="A7711" s="10"/>
      <c r="B7711" s="11"/>
      <c r="C7711" s="12"/>
      <c r="D7711" s="12"/>
      <c r="E7711" s="12"/>
      <c r="F7711" s="12"/>
      <c r="G7711" s="12"/>
      <c r="H7711" s="12"/>
      <c r="I7711" s="12"/>
      <c r="J7711" s="12"/>
      <c r="K7711" s="12"/>
      <c r="L7711" s="12"/>
      <c r="M7711" s="12"/>
      <c r="N7711" s="12"/>
      <c r="O7711" s="12"/>
    </row>
    <row r="7712" spans="1:15" ht="15">
      <c r="A7712" s="10"/>
      <c r="B7712" s="11"/>
      <c r="C7712" s="12"/>
      <c r="D7712" s="12"/>
      <c r="E7712" s="12"/>
      <c r="F7712" s="12"/>
      <c r="G7712" s="12"/>
      <c r="H7712" s="12"/>
      <c r="I7712" s="12"/>
      <c r="J7712" s="12"/>
      <c r="K7712" s="12"/>
      <c r="L7712" s="12"/>
      <c r="M7712" s="12"/>
      <c r="N7712" s="12"/>
      <c r="O7712" s="12"/>
    </row>
    <row r="7713" spans="1:15" ht="15">
      <c r="A7713" s="10"/>
      <c r="B7713" s="11"/>
      <c r="C7713" s="12"/>
      <c r="D7713" s="12"/>
      <c r="E7713" s="12"/>
      <c r="F7713" s="12"/>
      <c r="G7713" s="12"/>
      <c r="H7713" s="12"/>
      <c r="I7713" s="12"/>
      <c r="J7713" s="12"/>
      <c r="K7713" s="12"/>
      <c r="L7713" s="12"/>
      <c r="M7713" s="12"/>
      <c r="N7713" s="12"/>
      <c r="O7713" s="12"/>
    </row>
    <row r="7714" spans="1:15" ht="15">
      <c r="A7714" s="10"/>
      <c r="B7714" s="11"/>
      <c r="C7714" s="12"/>
      <c r="D7714" s="12"/>
      <c r="E7714" s="12"/>
      <c r="F7714" s="12"/>
      <c r="G7714" s="12"/>
      <c r="H7714" s="12"/>
      <c r="I7714" s="12"/>
      <c r="J7714" s="12"/>
      <c r="K7714" s="12"/>
      <c r="L7714" s="12"/>
      <c r="M7714" s="12"/>
      <c r="N7714" s="12"/>
      <c r="O7714" s="12"/>
    </row>
    <row r="7715" spans="1:15" ht="15">
      <c r="A7715" s="10"/>
      <c r="B7715" s="11"/>
      <c r="C7715" s="12"/>
      <c r="D7715" s="12"/>
      <c r="E7715" s="12"/>
      <c r="F7715" s="12"/>
      <c r="G7715" s="12"/>
      <c r="H7715" s="12"/>
      <c r="I7715" s="12"/>
      <c r="J7715" s="12"/>
      <c r="K7715" s="12"/>
      <c r="L7715" s="12"/>
      <c r="M7715" s="12"/>
      <c r="N7715" s="12"/>
      <c r="O7715" s="12"/>
    </row>
    <row r="7716" spans="1:15" ht="15">
      <c r="A7716" s="10"/>
      <c r="B7716" s="11"/>
      <c r="C7716" s="12"/>
      <c r="D7716" s="12"/>
      <c r="E7716" s="12"/>
      <c r="F7716" s="12"/>
      <c r="G7716" s="12"/>
      <c r="H7716" s="12"/>
      <c r="I7716" s="12"/>
      <c r="J7716" s="12"/>
      <c r="K7716" s="12"/>
      <c r="L7716" s="12"/>
      <c r="M7716" s="12"/>
      <c r="N7716" s="12"/>
      <c r="O7716" s="12"/>
    </row>
    <row r="7717" spans="1:15" ht="15">
      <c r="A7717" s="10"/>
      <c r="B7717" s="11"/>
      <c r="C7717" s="12"/>
      <c r="D7717" s="12"/>
      <c r="E7717" s="12"/>
      <c r="F7717" s="12"/>
      <c r="G7717" s="12"/>
      <c r="H7717" s="12"/>
      <c r="I7717" s="12"/>
      <c r="J7717" s="12"/>
      <c r="K7717" s="12"/>
      <c r="L7717" s="12"/>
      <c r="M7717" s="12"/>
      <c r="N7717" s="12"/>
      <c r="O7717" s="12"/>
    </row>
    <row r="7718" spans="1:15" ht="15">
      <c r="A7718" s="10"/>
      <c r="B7718" s="11"/>
      <c r="C7718" s="12"/>
      <c r="D7718" s="12"/>
      <c r="E7718" s="12"/>
      <c r="F7718" s="12"/>
      <c r="G7718" s="12"/>
      <c r="H7718" s="12"/>
      <c r="I7718" s="12"/>
      <c r="J7718" s="12"/>
      <c r="K7718" s="12"/>
      <c r="L7718" s="12"/>
      <c r="M7718" s="12"/>
      <c r="N7718" s="12"/>
      <c r="O7718" s="12"/>
    </row>
    <row r="7719" spans="1:15" ht="15">
      <c r="A7719" s="10"/>
      <c r="B7719" s="11"/>
      <c r="C7719" s="12"/>
      <c r="D7719" s="12"/>
      <c r="E7719" s="12"/>
      <c r="F7719" s="12"/>
      <c r="G7719" s="12"/>
      <c r="H7719" s="12"/>
      <c r="I7719" s="12"/>
      <c r="J7719" s="12"/>
      <c r="K7719" s="12"/>
      <c r="L7719" s="12"/>
      <c r="M7719" s="12"/>
      <c r="N7719" s="12"/>
      <c r="O7719" s="12"/>
    </row>
    <row r="7720" spans="1:15" ht="15">
      <c r="A7720" s="10"/>
      <c r="B7720" s="11"/>
      <c r="C7720" s="12"/>
      <c r="D7720" s="12"/>
      <c r="E7720" s="12"/>
      <c r="F7720" s="12"/>
      <c r="G7720" s="12"/>
      <c r="H7720" s="12"/>
      <c r="I7720" s="12"/>
      <c r="J7720" s="12"/>
      <c r="K7720" s="12"/>
      <c r="L7720" s="12"/>
      <c r="M7720" s="12"/>
      <c r="N7720" s="12"/>
      <c r="O7720" s="12"/>
    </row>
    <row r="7721" spans="1:15" ht="15">
      <c r="A7721" s="10"/>
      <c r="B7721" s="11"/>
      <c r="C7721" s="12"/>
      <c r="D7721" s="12"/>
      <c r="E7721" s="12"/>
      <c r="F7721" s="12"/>
      <c r="G7721" s="12"/>
      <c r="H7721" s="12"/>
      <c r="I7721" s="12"/>
      <c r="J7721" s="12"/>
      <c r="K7721" s="12"/>
      <c r="L7721" s="12"/>
      <c r="M7721" s="12"/>
      <c r="N7721" s="12"/>
      <c r="O7721" s="12"/>
    </row>
    <row r="7722" spans="1:15" ht="15">
      <c r="A7722" s="10"/>
      <c r="B7722" s="11"/>
      <c r="C7722" s="12"/>
      <c r="D7722" s="12"/>
      <c r="E7722" s="12"/>
      <c r="F7722" s="12"/>
      <c r="G7722" s="12"/>
      <c r="H7722" s="12"/>
      <c r="I7722" s="12"/>
      <c r="J7722" s="12"/>
      <c r="K7722" s="12"/>
      <c r="L7722" s="12"/>
      <c r="M7722" s="12"/>
      <c r="N7722" s="12"/>
      <c r="O7722" s="12"/>
    </row>
    <row r="7723" spans="1:15" ht="15">
      <c r="A7723" s="10"/>
      <c r="B7723" s="11"/>
      <c r="C7723" s="12"/>
      <c r="D7723" s="12"/>
      <c r="E7723" s="12"/>
      <c r="F7723" s="12"/>
      <c r="G7723" s="12"/>
      <c r="H7723" s="12"/>
      <c r="I7723" s="12"/>
      <c r="J7723" s="12"/>
      <c r="K7723" s="12"/>
      <c r="L7723" s="12"/>
      <c r="M7723" s="12"/>
      <c r="N7723" s="12"/>
      <c r="O7723" s="12"/>
    </row>
    <row r="7724" spans="1:15" ht="15">
      <c r="A7724" s="10"/>
      <c r="B7724" s="11"/>
      <c r="C7724" s="12"/>
      <c r="D7724" s="12"/>
      <c r="E7724" s="12"/>
      <c r="F7724" s="12"/>
      <c r="G7724" s="12"/>
      <c r="H7724" s="12"/>
      <c r="I7724" s="12"/>
      <c r="J7724" s="12"/>
      <c r="K7724" s="12"/>
      <c r="L7724" s="12"/>
      <c r="M7724" s="12"/>
      <c r="N7724" s="12"/>
      <c r="O7724" s="12"/>
    </row>
    <row r="7725" spans="1:15" ht="15">
      <c r="A7725" s="10"/>
      <c r="B7725" s="11"/>
      <c r="C7725" s="12"/>
      <c r="D7725" s="12"/>
      <c r="E7725" s="12"/>
      <c r="F7725" s="12"/>
      <c r="G7725" s="12"/>
      <c r="H7725" s="12"/>
      <c r="I7725" s="12"/>
      <c r="J7725" s="12"/>
      <c r="K7725" s="12"/>
      <c r="L7725" s="12"/>
      <c r="M7725" s="12"/>
      <c r="N7725" s="12"/>
      <c r="O7725" s="12"/>
    </row>
    <row r="7726" spans="1:15" ht="15">
      <c r="A7726" s="10"/>
      <c r="B7726" s="11"/>
      <c r="C7726" s="12"/>
      <c r="D7726" s="12"/>
      <c r="E7726" s="12"/>
      <c r="F7726" s="12"/>
      <c r="G7726" s="12"/>
      <c r="H7726" s="12"/>
      <c r="I7726" s="12"/>
      <c r="J7726" s="12"/>
      <c r="K7726" s="12"/>
      <c r="L7726" s="12"/>
      <c r="M7726" s="12"/>
      <c r="N7726" s="12"/>
      <c r="O7726" s="12"/>
    </row>
    <row r="7727" spans="1:15" ht="15">
      <c r="A7727" s="10"/>
      <c r="B7727" s="11"/>
      <c r="C7727" s="12"/>
      <c r="D7727" s="12"/>
      <c r="E7727" s="12"/>
      <c r="F7727" s="12"/>
      <c r="G7727" s="12"/>
      <c r="H7727" s="12"/>
      <c r="I7727" s="12"/>
      <c r="J7727" s="12"/>
      <c r="K7727" s="12"/>
      <c r="L7727" s="12"/>
      <c r="M7727" s="12"/>
      <c r="N7727" s="12"/>
      <c r="O7727" s="12"/>
    </row>
    <row r="7728" spans="1:15" ht="15">
      <c r="A7728" s="10"/>
      <c r="B7728" s="11"/>
      <c r="C7728" s="12"/>
      <c r="D7728" s="12"/>
      <c r="E7728" s="12"/>
      <c r="F7728" s="12"/>
      <c r="G7728" s="12"/>
      <c r="H7728" s="12"/>
      <c r="I7728" s="12"/>
      <c r="J7728" s="12"/>
      <c r="K7728" s="12"/>
      <c r="L7728" s="12"/>
      <c r="M7728" s="12"/>
      <c r="N7728" s="12"/>
      <c r="O7728" s="12"/>
    </row>
    <row r="7729" spans="1:15" ht="15">
      <c r="A7729" s="10"/>
      <c r="B7729" s="11"/>
      <c r="C7729" s="12"/>
      <c r="D7729" s="12"/>
      <c r="E7729" s="12"/>
      <c r="F7729" s="12"/>
      <c r="G7729" s="12"/>
      <c r="H7729" s="12"/>
      <c r="I7729" s="12"/>
      <c r="J7729" s="12"/>
      <c r="K7729" s="12"/>
      <c r="L7729" s="12"/>
      <c r="M7729" s="12"/>
      <c r="N7729" s="12"/>
      <c r="O7729" s="12"/>
    </row>
    <row r="7730" spans="1:15" ht="15">
      <c r="A7730" s="10"/>
      <c r="B7730" s="11"/>
      <c r="C7730" s="12"/>
      <c r="D7730" s="12"/>
      <c r="E7730" s="12"/>
      <c r="F7730" s="12"/>
      <c r="G7730" s="12"/>
      <c r="H7730" s="12"/>
      <c r="I7730" s="12"/>
      <c r="J7730" s="12"/>
      <c r="K7730" s="12"/>
      <c r="L7730" s="12"/>
      <c r="M7730" s="12"/>
      <c r="N7730" s="12"/>
      <c r="O7730" s="12"/>
    </row>
    <row r="7731" spans="1:15" ht="15">
      <c r="A7731" s="10"/>
      <c r="B7731" s="11"/>
      <c r="C7731" s="12"/>
      <c r="D7731" s="12"/>
      <c r="E7731" s="12"/>
      <c r="F7731" s="12"/>
      <c r="G7731" s="12"/>
      <c r="H7731" s="12"/>
      <c r="I7731" s="12"/>
      <c r="J7731" s="12"/>
      <c r="K7731" s="12"/>
      <c r="L7731" s="12"/>
      <c r="M7731" s="12"/>
      <c r="N7731" s="12"/>
      <c r="O7731" s="12"/>
    </row>
    <row r="7732" spans="1:15" ht="15">
      <c r="A7732" s="10"/>
      <c r="B7732" s="11"/>
      <c r="C7732" s="12"/>
      <c r="D7732" s="12"/>
      <c r="E7732" s="12"/>
      <c r="F7732" s="12"/>
      <c r="G7732" s="12"/>
      <c r="H7732" s="12"/>
      <c r="I7732" s="12"/>
      <c r="J7732" s="12"/>
      <c r="K7732" s="12"/>
      <c r="L7732" s="12"/>
      <c r="M7732" s="12"/>
      <c r="N7732" s="12"/>
      <c r="O7732" s="12"/>
    </row>
    <row r="7733" spans="1:15" ht="15">
      <c r="A7733" s="10"/>
      <c r="B7733" s="11"/>
      <c r="C7733" s="12"/>
      <c r="D7733" s="12"/>
      <c r="E7733" s="12"/>
      <c r="F7733" s="12"/>
      <c r="G7733" s="12"/>
      <c r="H7733" s="12"/>
      <c r="I7733" s="12"/>
      <c r="J7733" s="12"/>
      <c r="K7733" s="12"/>
      <c r="L7733" s="12"/>
      <c r="M7733" s="12"/>
      <c r="N7733" s="12"/>
      <c r="O7733" s="12"/>
    </row>
    <row r="7734" spans="1:15" ht="15">
      <c r="A7734" s="10"/>
      <c r="B7734" s="11"/>
      <c r="C7734" s="12"/>
      <c r="D7734" s="12"/>
      <c r="E7734" s="12"/>
      <c r="F7734" s="12"/>
      <c r="G7734" s="12"/>
      <c r="H7734" s="12"/>
      <c r="I7734" s="12"/>
      <c r="J7734" s="12"/>
      <c r="K7734" s="12"/>
      <c r="L7734" s="12"/>
      <c r="M7734" s="12"/>
      <c r="N7734" s="12"/>
      <c r="O7734" s="12"/>
    </row>
    <row r="7735" spans="1:15" ht="15">
      <c r="A7735" s="10"/>
      <c r="B7735" s="11"/>
      <c r="C7735" s="12"/>
      <c r="D7735" s="12"/>
      <c r="E7735" s="12"/>
      <c r="F7735" s="12"/>
      <c r="G7735" s="12"/>
      <c r="H7735" s="12"/>
      <c r="I7735" s="12"/>
      <c r="J7735" s="12"/>
      <c r="K7735" s="12"/>
      <c r="L7735" s="12"/>
      <c r="M7735" s="12"/>
      <c r="N7735" s="12"/>
      <c r="O7735" s="12"/>
    </row>
    <row r="7736" spans="1:15" ht="15">
      <c r="A7736" s="10"/>
      <c r="B7736" s="11"/>
      <c r="C7736" s="12"/>
      <c r="D7736" s="12"/>
      <c r="E7736" s="12"/>
      <c r="F7736" s="12"/>
      <c r="G7736" s="12"/>
      <c r="H7736" s="12"/>
      <c r="I7736" s="12"/>
      <c r="J7736" s="12"/>
      <c r="K7736" s="12"/>
      <c r="L7736" s="12"/>
      <c r="M7736" s="12"/>
      <c r="N7736" s="12"/>
      <c r="O7736" s="12"/>
    </row>
    <row r="7737" spans="1:15" ht="15">
      <c r="A7737" s="10"/>
      <c r="B7737" s="11"/>
      <c r="C7737" s="12"/>
      <c r="D7737" s="12"/>
      <c r="E7737" s="12"/>
      <c r="F7737" s="12"/>
      <c r="G7737" s="12"/>
      <c r="H7737" s="12"/>
      <c r="I7737" s="12"/>
      <c r="J7737" s="12"/>
      <c r="K7737" s="12"/>
      <c r="L7737" s="12"/>
      <c r="M7737" s="12"/>
      <c r="N7737" s="12"/>
      <c r="O7737" s="12"/>
    </row>
    <row r="7738" spans="1:15" ht="15">
      <c r="A7738" s="10"/>
      <c r="B7738" s="11"/>
      <c r="C7738" s="12"/>
      <c r="D7738" s="12"/>
      <c r="E7738" s="12"/>
      <c r="F7738" s="12"/>
      <c r="G7738" s="12"/>
      <c r="H7738" s="12"/>
      <c r="I7738" s="12"/>
      <c r="J7738" s="12"/>
      <c r="K7738" s="12"/>
      <c r="L7738" s="12"/>
      <c r="M7738" s="12"/>
      <c r="N7738" s="12"/>
      <c r="O7738" s="12"/>
    </row>
    <row r="7739" spans="1:15" ht="15">
      <c r="A7739" s="10"/>
      <c r="B7739" s="11"/>
      <c r="C7739" s="12"/>
      <c r="D7739" s="12"/>
      <c r="E7739" s="12"/>
      <c r="F7739" s="12"/>
      <c r="G7739" s="12"/>
      <c r="H7739" s="12"/>
      <c r="I7739" s="12"/>
      <c r="J7739" s="12"/>
      <c r="K7739" s="12"/>
      <c r="L7739" s="12"/>
      <c r="M7739" s="12"/>
      <c r="N7739" s="12"/>
      <c r="O7739" s="12"/>
    </row>
    <row r="7740" spans="1:15" ht="15">
      <c r="A7740" s="10"/>
      <c r="B7740" s="11"/>
      <c r="C7740" s="12"/>
      <c r="D7740" s="12"/>
      <c r="E7740" s="12"/>
      <c r="F7740" s="12"/>
      <c r="G7740" s="12"/>
      <c r="H7740" s="12"/>
      <c r="I7740" s="12"/>
      <c r="J7740" s="12"/>
      <c r="K7740" s="12"/>
      <c r="L7740" s="12"/>
      <c r="M7740" s="12"/>
      <c r="N7740" s="12"/>
      <c r="O7740" s="12"/>
    </row>
    <row r="7741" spans="1:15" ht="15">
      <c r="A7741" s="10"/>
      <c r="B7741" s="11"/>
      <c r="C7741" s="12"/>
      <c r="D7741" s="12"/>
      <c r="E7741" s="12"/>
      <c r="F7741" s="12"/>
      <c r="G7741" s="12"/>
      <c r="H7741" s="12"/>
      <c r="I7741" s="12"/>
      <c r="J7741" s="12"/>
      <c r="K7741" s="12"/>
      <c r="L7741" s="12"/>
      <c r="M7741" s="12"/>
      <c r="N7741" s="12"/>
      <c r="O7741" s="12"/>
    </row>
    <row r="7742" spans="1:15" ht="15">
      <c r="A7742" s="10"/>
      <c r="B7742" s="11"/>
      <c r="C7742" s="12"/>
      <c r="D7742" s="12"/>
      <c r="E7742" s="12"/>
      <c r="F7742" s="12"/>
      <c r="G7742" s="12"/>
      <c r="H7742" s="12"/>
      <c r="I7742" s="12"/>
      <c r="J7742" s="12"/>
      <c r="K7742" s="12"/>
      <c r="L7742" s="12"/>
      <c r="M7742" s="12"/>
      <c r="N7742" s="12"/>
      <c r="O7742" s="12"/>
    </row>
    <row r="7743" spans="1:15" ht="15">
      <c r="A7743" s="10"/>
      <c r="B7743" s="11"/>
      <c r="C7743" s="12"/>
      <c r="D7743" s="12"/>
      <c r="E7743" s="12"/>
      <c r="F7743" s="12"/>
      <c r="G7743" s="12"/>
      <c r="H7743" s="12"/>
      <c r="I7743" s="12"/>
      <c r="J7743" s="12"/>
      <c r="K7743" s="12"/>
      <c r="L7743" s="12"/>
      <c r="M7743" s="12"/>
      <c r="N7743" s="12"/>
      <c r="O7743" s="12"/>
    </row>
    <row r="7744" spans="1:15" ht="15">
      <c r="A7744" s="10"/>
      <c r="B7744" s="11"/>
      <c r="C7744" s="12"/>
      <c r="D7744" s="12"/>
      <c r="E7744" s="12"/>
      <c r="F7744" s="12"/>
      <c r="G7744" s="12"/>
      <c r="H7744" s="12"/>
      <c r="I7744" s="12"/>
      <c r="J7744" s="12"/>
      <c r="K7744" s="12"/>
      <c r="L7744" s="12"/>
      <c r="M7744" s="12"/>
      <c r="N7744" s="12"/>
      <c r="O7744" s="12"/>
    </row>
    <row r="7745" spans="1:15" ht="15">
      <c r="A7745" s="10"/>
      <c r="B7745" s="11"/>
      <c r="C7745" s="12"/>
      <c r="D7745" s="12"/>
      <c r="E7745" s="12"/>
      <c r="F7745" s="12"/>
      <c r="G7745" s="12"/>
      <c r="H7745" s="12"/>
      <c r="I7745" s="12"/>
      <c r="J7745" s="12"/>
      <c r="K7745" s="12"/>
      <c r="L7745" s="12"/>
      <c r="M7745" s="12"/>
      <c r="N7745" s="12"/>
      <c r="O7745" s="12"/>
    </row>
    <row r="7746" spans="1:15" ht="15">
      <c r="A7746" s="10"/>
      <c r="B7746" s="11"/>
      <c r="C7746" s="12"/>
      <c r="D7746" s="12"/>
      <c r="E7746" s="12"/>
      <c r="F7746" s="12"/>
      <c r="G7746" s="12"/>
      <c r="H7746" s="12"/>
      <c r="I7746" s="12"/>
      <c r="J7746" s="12"/>
      <c r="K7746" s="12"/>
      <c r="L7746" s="12"/>
      <c r="M7746" s="12"/>
      <c r="N7746" s="12"/>
      <c r="O7746" s="12"/>
    </row>
    <row r="7747" spans="1:15" ht="15">
      <c r="A7747" s="10"/>
      <c r="B7747" s="11"/>
      <c r="C7747" s="12"/>
      <c r="D7747" s="12"/>
      <c r="E7747" s="12"/>
      <c r="F7747" s="12"/>
      <c r="G7747" s="12"/>
      <c r="H7747" s="12"/>
      <c r="I7747" s="12"/>
      <c r="J7747" s="12"/>
      <c r="K7747" s="12"/>
      <c r="L7747" s="12"/>
      <c r="M7747" s="12"/>
      <c r="N7747" s="12"/>
      <c r="O7747" s="12"/>
    </row>
    <row r="7748" spans="1:15" ht="15">
      <c r="A7748" s="10"/>
      <c r="B7748" s="11"/>
      <c r="C7748" s="12"/>
      <c r="D7748" s="12"/>
      <c r="E7748" s="12"/>
      <c r="F7748" s="12"/>
      <c r="G7748" s="12"/>
      <c r="H7748" s="12"/>
      <c r="I7748" s="12"/>
      <c r="J7748" s="12"/>
      <c r="K7748" s="12"/>
      <c r="L7748" s="12"/>
      <c r="M7748" s="12"/>
      <c r="N7748" s="12"/>
      <c r="O7748" s="12"/>
    </row>
    <row r="7749" spans="1:15" ht="15">
      <c r="A7749" s="10"/>
      <c r="B7749" s="11"/>
      <c r="C7749" s="12"/>
      <c r="D7749" s="12"/>
      <c r="E7749" s="12"/>
      <c r="F7749" s="12"/>
      <c r="G7749" s="12"/>
      <c r="H7749" s="12"/>
      <c r="I7749" s="12"/>
      <c r="J7749" s="12"/>
      <c r="K7749" s="12"/>
      <c r="L7749" s="12"/>
      <c r="M7749" s="12"/>
      <c r="N7749" s="12"/>
      <c r="O7749" s="12"/>
    </row>
    <row r="7750" spans="1:15" ht="15">
      <c r="A7750" s="10"/>
      <c r="B7750" s="11"/>
      <c r="C7750" s="12"/>
      <c r="D7750" s="12"/>
      <c r="E7750" s="12"/>
      <c r="F7750" s="12"/>
      <c r="G7750" s="12"/>
      <c r="H7750" s="12"/>
      <c r="I7750" s="12"/>
      <c r="J7750" s="12"/>
      <c r="K7750" s="12"/>
      <c r="L7750" s="12"/>
      <c r="M7750" s="12"/>
      <c r="N7750" s="12"/>
      <c r="O7750" s="12"/>
    </row>
    <row r="7751" spans="1:15" ht="15">
      <c r="A7751" s="10"/>
      <c r="B7751" s="11"/>
      <c r="C7751" s="12"/>
      <c r="D7751" s="12"/>
      <c r="E7751" s="12"/>
      <c r="F7751" s="12"/>
      <c r="G7751" s="12"/>
      <c r="H7751" s="12"/>
      <c r="I7751" s="12"/>
      <c r="J7751" s="12"/>
      <c r="K7751" s="12"/>
      <c r="L7751" s="12"/>
      <c r="M7751" s="12"/>
      <c r="N7751" s="12"/>
      <c r="O7751" s="12"/>
    </row>
    <row r="7752" spans="1:15" ht="15">
      <c r="A7752" s="10"/>
      <c r="B7752" s="11"/>
      <c r="C7752" s="12"/>
      <c r="D7752" s="12"/>
      <c r="E7752" s="12"/>
      <c r="F7752" s="12"/>
      <c r="G7752" s="12"/>
      <c r="H7752" s="12"/>
      <c r="I7752" s="12"/>
      <c r="J7752" s="12"/>
      <c r="K7752" s="12"/>
      <c r="L7752" s="12"/>
      <c r="M7752" s="12"/>
      <c r="N7752" s="12"/>
      <c r="O7752" s="12"/>
    </row>
    <row r="7753" spans="1:15" ht="15">
      <c r="A7753" s="10"/>
      <c r="B7753" s="11"/>
      <c r="C7753" s="12"/>
      <c r="D7753" s="12"/>
      <c r="E7753" s="12"/>
      <c r="F7753" s="12"/>
      <c r="G7753" s="12"/>
      <c r="H7753" s="12"/>
      <c r="I7753" s="12"/>
      <c r="J7753" s="12"/>
      <c r="K7753" s="12"/>
      <c r="L7753" s="12"/>
      <c r="M7753" s="12"/>
      <c r="N7753" s="12"/>
      <c r="O7753" s="12"/>
    </row>
    <row r="7754" spans="1:15" ht="15">
      <c r="A7754" s="10"/>
      <c r="B7754" s="11"/>
      <c r="C7754" s="12"/>
      <c r="D7754" s="12"/>
      <c r="E7754" s="12"/>
      <c r="F7754" s="12"/>
      <c r="G7754" s="12"/>
      <c r="H7754" s="12"/>
      <c r="I7754" s="12"/>
      <c r="J7754" s="12"/>
      <c r="K7754" s="12"/>
      <c r="L7754" s="12"/>
      <c r="M7754" s="12"/>
      <c r="N7754" s="12"/>
      <c r="O7754" s="12"/>
    </row>
    <row r="7755" spans="1:15" ht="15">
      <c r="A7755" s="10"/>
      <c r="B7755" s="11"/>
      <c r="C7755" s="12"/>
      <c r="D7755" s="12"/>
      <c r="E7755" s="12"/>
      <c r="F7755" s="12"/>
      <c r="G7755" s="12"/>
      <c r="H7755" s="12"/>
      <c r="I7755" s="12"/>
      <c r="J7755" s="12"/>
      <c r="K7755" s="12"/>
      <c r="L7755" s="12"/>
      <c r="M7755" s="12"/>
      <c r="N7755" s="12"/>
      <c r="O7755" s="12"/>
    </row>
    <row r="7756" spans="1:15" ht="15">
      <c r="A7756" s="10"/>
      <c r="B7756" s="11"/>
      <c r="C7756" s="12"/>
      <c r="D7756" s="12"/>
      <c r="E7756" s="12"/>
      <c r="F7756" s="12"/>
      <c r="G7756" s="12"/>
      <c r="H7756" s="12"/>
      <c r="I7756" s="12"/>
      <c r="J7756" s="12"/>
      <c r="K7756" s="12"/>
      <c r="L7756" s="12"/>
      <c r="M7756" s="12"/>
      <c r="N7756" s="12"/>
      <c r="O7756" s="12"/>
    </row>
    <row r="7757" spans="1:15" ht="15">
      <c r="A7757" s="10"/>
      <c r="B7757" s="11"/>
      <c r="C7757" s="12"/>
      <c r="D7757" s="12"/>
      <c r="E7757" s="12"/>
      <c r="F7757" s="12"/>
      <c r="G7757" s="12"/>
      <c r="H7757" s="12"/>
      <c r="I7757" s="12"/>
      <c r="J7757" s="12"/>
      <c r="K7757" s="12"/>
      <c r="L7757" s="12"/>
      <c r="M7757" s="12"/>
      <c r="N7757" s="12"/>
      <c r="O7757" s="12"/>
    </row>
    <row r="7758" spans="1:15" ht="15">
      <c r="A7758" s="10"/>
      <c r="B7758" s="11"/>
      <c r="C7758" s="12"/>
      <c r="D7758" s="12"/>
      <c r="E7758" s="12"/>
      <c r="F7758" s="12"/>
      <c r="G7758" s="12"/>
      <c r="H7758" s="12"/>
      <c r="I7758" s="12"/>
      <c r="J7758" s="12"/>
      <c r="K7758" s="12"/>
      <c r="L7758" s="12"/>
      <c r="M7758" s="12"/>
      <c r="N7758" s="12"/>
      <c r="O7758" s="12"/>
    </row>
    <row r="7759" spans="1:15" ht="15">
      <c r="A7759" s="10"/>
      <c r="B7759" s="11"/>
      <c r="C7759" s="12"/>
      <c r="D7759" s="12"/>
      <c r="E7759" s="12"/>
      <c r="F7759" s="12"/>
      <c r="G7759" s="12"/>
      <c r="H7759" s="12"/>
      <c r="I7759" s="12"/>
      <c r="J7759" s="12"/>
      <c r="K7759" s="12"/>
      <c r="L7759" s="12"/>
      <c r="M7759" s="12"/>
      <c r="N7759" s="12"/>
      <c r="O7759" s="12"/>
    </row>
    <row r="7760" spans="1:15" ht="15">
      <c r="A7760" s="10"/>
      <c r="B7760" s="11"/>
      <c r="C7760" s="12"/>
      <c r="D7760" s="12"/>
      <c r="E7760" s="12"/>
      <c r="F7760" s="12"/>
      <c r="G7760" s="12"/>
      <c r="H7760" s="12"/>
      <c r="I7760" s="12"/>
      <c r="J7760" s="12"/>
      <c r="K7760" s="12"/>
      <c r="L7760" s="12"/>
      <c r="M7760" s="12"/>
      <c r="N7760" s="12"/>
      <c r="O7760" s="12"/>
    </row>
    <row r="7761" spans="1:15" ht="15">
      <c r="A7761" s="10"/>
      <c r="B7761" s="11"/>
      <c r="C7761" s="12"/>
      <c r="D7761" s="12"/>
      <c r="E7761" s="12"/>
      <c r="F7761" s="12"/>
      <c r="G7761" s="12"/>
      <c r="H7761" s="12"/>
      <c r="I7761" s="12"/>
      <c r="J7761" s="12"/>
      <c r="K7761" s="12"/>
      <c r="L7761" s="12"/>
      <c r="M7761" s="12"/>
      <c r="N7761" s="12"/>
      <c r="O7761" s="12"/>
    </row>
    <row r="7762" spans="1:15" ht="15">
      <c r="A7762" s="10"/>
      <c r="B7762" s="11"/>
      <c r="C7762" s="12"/>
      <c r="D7762" s="12"/>
      <c r="E7762" s="12"/>
      <c r="F7762" s="12"/>
      <c r="G7762" s="12"/>
      <c r="H7762" s="12"/>
      <c r="I7762" s="12"/>
      <c r="J7762" s="12"/>
      <c r="K7762" s="12"/>
      <c r="L7762" s="12"/>
      <c r="M7762" s="12"/>
      <c r="N7762" s="12"/>
      <c r="O7762" s="12"/>
    </row>
    <row r="7763" spans="1:15" ht="15">
      <c r="A7763" s="10"/>
      <c r="B7763" s="11"/>
      <c r="C7763" s="12"/>
      <c r="D7763" s="12"/>
      <c r="E7763" s="12"/>
      <c r="F7763" s="12"/>
      <c r="G7763" s="12"/>
      <c r="H7763" s="12"/>
      <c r="I7763" s="12"/>
      <c r="J7763" s="12"/>
      <c r="K7763" s="12"/>
      <c r="L7763" s="12"/>
      <c r="M7763" s="12"/>
      <c r="N7763" s="12"/>
      <c r="O7763" s="12"/>
    </row>
    <row r="7764" spans="1:15" ht="15">
      <c r="A7764" s="10"/>
      <c r="B7764" s="11"/>
      <c r="C7764" s="12"/>
      <c r="D7764" s="12"/>
      <c r="E7764" s="12"/>
      <c r="F7764" s="12"/>
      <c r="G7764" s="12"/>
      <c r="H7764" s="12"/>
      <c r="I7764" s="12"/>
      <c r="J7764" s="12"/>
      <c r="K7764" s="12"/>
      <c r="L7764" s="12"/>
      <c r="M7764" s="12"/>
      <c r="N7764" s="12"/>
      <c r="O7764" s="12"/>
    </row>
    <row r="7765" spans="1:15" ht="15">
      <c r="A7765" s="10"/>
      <c r="B7765" s="11"/>
      <c r="C7765" s="12"/>
      <c r="D7765" s="12"/>
      <c r="E7765" s="12"/>
      <c r="F7765" s="12"/>
      <c r="G7765" s="12"/>
      <c r="H7765" s="12"/>
      <c r="I7765" s="12"/>
      <c r="J7765" s="12"/>
      <c r="K7765" s="12"/>
      <c r="L7765" s="12"/>
      <c r="M7765" s="12"/>
      <c r="N7765" s="12"/>
      <c r="O7765" s="12"/>
    </row>
    <row r="7766" spans="1:15" ht="15">
      <c r="A7766" s="10"/>
      <c r="B7766" s="11"/>
      <c r="C7766" s="12"/>
      <c r="D7766" s="12"/>
      <c r="E7766" s="12"/>
      <c r="F7766" s="12"/>
      <c r="G7766" s="12"/>
      <c r="H7766" s="12"/>
      <c r="I7766" s="12"/>
      <c r="J7766" s="12"/>
      <c r="K7766" s="12"/>
      <c r="L7766" s="12"/>
      <c r="M7766" s="12"/>
      <c r="N7766" s="12"/>
      <c r="O7766" s="12"/>
    </row>
    <row r="7767" spans="1:15" ht="15">
      <c r="A7767" s="10"/>
      <c r="B7767" s="11"/>
      <c r="C7767" s="12"/>
      <c r="D7767" s="12"/>
      <c r="E7767" s="12"/>
      <c r="F7767" s="12"/>
      <c r="G7767" s="12"/>
      <c r="H7767" s="12"/>
      <c r="I7767" s="12"/>
      <c r="J7767" s="12"/>
      <c r="K7767" s="12"/>
      <c r="L7767" s="12"/>
      <c r="M7767" s="12"/>
      <c r="N7767" s="12"/>
      <c r="O7767" s="12"/>
    </row>
    <row r="7768" spans="1:15" ht="15">
      <c r="A7768" s="10"/>
      <c r="B7768" s="11"/>
      <c r="C7768" s="12"/>
      <c r="D7768" s="12"/>
      <c r="E7768" s="12"/>
      <c r="F7768" s="12"/>
      <c r="G7768" s="12"/>
      <c r="H7768" s="12"/>
      <c r="I7768" s="12"/>
      <c r="J7768" s="12"/>
      <c r="K7768" s="12"/>
      <c r="L7768" s="12"/>
      <c r="M7768" s="12"/>
      <c r="N7768" s="12"/>
      <c r="O7768" s="12"/>
    </row>
    <row r="7769" spans="1:15" ht="15">
      <c r="A7769" s="10"/>
      <c r="B7769" s="11"/>
      <c r="C7769" s="12"/>
      <c r="D7769" s="12"/>
      <c r="E7769" s="12"/>
      <c r="F7769" s="12"/>
      <c r="G7769" s="12"/>
      <c r="H7769" s="12"/>
      <c r="I7769" s="12"/>
      <c r="J7769" s="12"/>
      <c r="K7769" s="12"/>
      <c r="L7769" s="12"/>
      <c r="M7769" s="12"/>
      <c r="N7769" s="12"/>
      <c r="O7769" s="12"/>
    </row>
    <row r="7770" spans="1:15" ht="15">
      <c r="A7770" s="10"/>
      <c r="B7770" s="11"/>
      <c r="C7770" s="12"/>
      <c r="D7770" s="12"/>
      <c r="E7770" s="12"/>
      <c r="F7770" s="12"/>
      <c r="G7770" s="12"/>
      <c r="H7770" s="12"/>
      <c r="I7770" s="12"/>
      <c r="J7770" s="12"/>
      <c r="K7770" s="12"/>
      <c r="L7770" s="12"/>
      <c r="M7770" s="12"/>
      <c r="N7770" s="12"/>
      <c r="O7770" s="12"/>
    </row>
    <row r="7771" spans="1:15" ht="15">
      <c r="A7771" s="10"/>
      <c r="B7771" s="11"/>
      <c r="C7771" s="12"/>
      <c r="D7771" s="12"/>
      <c r="E7771" s="12"/>
      <c r="F7771" s="12"/>
      <c r="G7771" s="12"/>
      <c r="H7771" s="12"/>
      <c r="I7771" s="12"/>
      <c r="J7771" s="12"/>
      <c r="K7771" s="12"/>
      <c r="L7771" s="12"/>
      <c r="M7771" s="12"/>
      <c r="N7771" s="12"/>
      <c r="O7771" s="12"/>
    </row>
    <row r="7772" spans="1:15" ht="15">
      <c r="A7772" s="10"/>
      <c r="B7772" s="11"/>
      <c r="C7772" s="12"/>
      <c r="D7772" s="12"/>
      <c r="E7772" s="12"/>
      <c r="F7772" s="12"/>
      <c r="G7772" s="12"/>
      <c r="H7772" s="12"/>
      <c r="I7772" s="12"/>
      <c r="J7772" s="12"/>
      <c r="K7772" s="12"/>
      <c r="L7772" s="12"/>
      <c r="M7772" s="12"/>
      <c r="N7772" s="12"/>
      <c r="O7772" s="12"/>
    </row>
    <row r="7773" spans="1:15" ht="15">
      <c r="A7773" s="10"/>
      <c r="B7773" s="11"/>
      <c r="C7773" s="12"/>
      <c r="D7773" s="12"/>
      <c r="E7773" s="12"/>
      <c r="F7773" s="12"/>
      <c r="G7773" s="12"/>
      <c r="H7773" s="12"/>
      <c r="I7773" s="12"/>
      <c r="J7773" s="12"/>
      <c r="K7773" s="12"/>
      <c r="L7773" s="12"/>
      <c r="M7773" s="12"/>
      <c r="N7773" s="12"/>
      <c r="O7773" s="12"/>
    </row>
    <row r="7774" spans="1:15" ht="15">
      <c r="A7774" s="10"/>
      <c r="B7774" s="11"/>
      <c r="C7774" s="12"/>
      <c r="D7774" s="12"/>
      <c r="E7774" s="12"/>
      <c r="F7774" s="12"/>
      <c r="G7774" s="12"/>
      <c r="H7774" s="12"/>
      <c r="I7774" s="12"/>
      <c r="J7774" s="12"/>
      <c r="K7774" s="12"/>
      <c r="L7774" s="12"/>
      <c r="M7774" s="12"/>
      <c r="N7774" s="12"/>
      <c r="O7774" s="12"/>
    </row>
    <row r="7775" spans="1:15" ht="15">
      <c r="A7775" s="10"/>
      <c r="B7775" s="11"/>
      <c r="C7775" s="12"/>
      <c r="D7775" s="12"/>
      <c r="E7775" s="12"/>
      <c r="F7775" s="12"/>
      <c r="G7775" s="12"/>
      <c r="H7775" s="12"/>
      <c r="I7775" s="12"/>
      <c r="J7775" s="12"/>
      <c r="K7775" s="12"/>
      <c r="L7775" s="12"/>
      <c r="M7775" s="12"/>
      <c r="N7775" s="12"/>
      <c r="O7775" s="12"/>
    </row>
    <row r="7776" spans="1:15" ht="15">
      <c r="A7776" s="10"/>
      <c r="B7776" s="11"/>
      <c r="C7776" s="12"/>
      <c r="D7776" s="12"/>
      <c r="E7776" s="12"/>
      <c r="F7776" s="12"/>
      <c r="G7776" s="12"/>
      <c r="H7776" s="12"/>
      <c r="I7776" s="12"/>
      <c r="J7776" s="12"/>
      <c r="K7776" s="12"/>
      <c r="L7776" s="12"/>
      <c r="M7776" s="12"/>
      <c r="N7776" s="12"/>
      <c r="O7776" s="12"/>
    </row>
    <row r="7777" spans="1:15" ht="15">
      <c r="A7777" s="10"/>
      <c r="B7777" s="11"/>
      <c r="C7777" s="12"/>
      <c r="D7777" s="12"/>
      <c r="E7777" s="12"/>
      <c r="F7777" s="12"/>
      <c r="G7777" s="12"/>
      <c r="H7777" s="12"/>
      <c r="I7777" s="12"/>
      <c r="J7777" s="12"/>
      <c r="K7777" s="12"/>
      <c r="L7777" s="12"/>
      <c r="M7777" s="12"/>
      <c r="N7777" s="12"/>
      <c r="O7777" s="12"/>
    </row>
    <row r="7778" spans="1:15" ht="15">
      <c r="A7778" s="10"/>
      <c r="B7778" s="11"/>
      <c r="C7778" s="12"/>
      <c r="D7778" s="12"/>
      <c r="E7778" s="12"/>
      <c r="F7778" s="12"/>
      <c r="G7778" s="12"/>
      <c r="H7778" s="12"/>
      <c r="I7778" s="12"/>
      <c r="J7778" s="12"/>
      <c r="K7778" s="12"/>
      <c r="L7778" s="12"/>
      <c r="M7778" s="12"/>
      <c r="N7778" s="12"/>
      <c r="O7778" s="12"/>
    </row>
    <row r="7779" spans="1:15" ht="15">
      <c r="A7779" s="10"/>
      <c r="B7779" s="11"/>
      <c r="C7779" s="12"/>
      <c r="D7779" s="12"/>
      <c r="E7779" s="12"/>
      <c r="F7779" s="12"/>
      <c r="G7779" s="12"/>
      <c r="H7779" s="12"/>
      <c r="I7779" s="12"/>
      <c r="J7779" s="12"/>
      <c r="K7779" s="12"/>
      <c r="L7779" s="12"/>
      <c r="M7779" s="12"/>
      <c r="N7779" s="12"/>
      <c r="O7779" s="12"/>
    </row>
    <row r="7780" spans="1:15" ht="15">
      <c r="A7780" s="10"/>
      <c r="B7780" s="11"/>
      <c r="C7780" s="12"/>
      <c r="D7780" s="12"/>
      <c r="E7780" s="12"/>
      <c r="F7780" s="12"/>
      <c r="G7780" s="12"/>
      <c r="H7780" s="12"/>
      <c r="I7780" s="12"/>
      <c r="J7780" s="12"/>
      <c r="K7780" s="12"/>
      <c r="L7780" s="12"/>
      <c r="M7780" s="12"/>
      <c r="N7780" s="12"/>
      <c r="O7780" s="12"/>
    </row>
    <row r="7781" spans="1:15" ht="15">
      <c r="A7781" s="10"/>
      <c r="B7781" s="11"/>
      <c r="C7781" s="12"/>
      <c r="D7781" s="12"/>
      <c r="E7781" s="12"/>
      <c r="F7781" s="12"/>
      <c r="G7781" s="12"/>
      <c r="H7781" s="12"/>
      <c r="I7781" s="12"/>
      <c r="J7781" s="12"/>
      <c r="K7781" s="12"/>
      <c r="L7781" s="12"/>
      <c r="M7781" s="12"/>
      <c r="N7781" s="12"/>
      <c r="O7781" s="12"/>
    </row>
    <row r="7782" spans="1:15" ht="15">
      <c r="A7782" s="10"/>
      <c r="B7782" s="11"/>
      <c r="C7782" s="12"/>
      <c r="D7782" s="12"/>
      <c r="E7782" s="12"/>
      <c r="F7782" s="12"/>
      <c r="G7782" s="12"/>
      <c r="H7782" s="12"/>
      <c r="I7782" s="12"/>
      <c r="J7782" s="12"/>
      <c r="K7782" s="12"/>
      <c r="L7782" s="12"/>
      <c r="M7782" s="12"/>
      <c r="N7782" s="12"/>
      <c r="O7782" s="12"/>
    </row>
    <row r="7783" spans="1:15" ht="15">
      <c r="A7783" s="10"/>
      <c r="B7783" s="11"/>
      <c r="C7783" s="12"/>
      <c r="D7783" s="12"/>
      <c r="E7783" s="12"/>
      <c r="F7783" s="12"/>
      <c r="G7783" s="12"/>
      <c r="H7783" s="12"/>
      <c r="I7783" s="12"/>
      <c r="J7783" s="12"/>
      <c r="K7783" s="12"/>
      <c r="L7783" s="12"/>
      <c r="M7783" s="12"/>
      <c r="N7783" s="12"/>
      <c r="O7783" s="12"/>
    </row>
    <row r="7784" spans="1:15" ht="15">
      <c r="A7784" s="10"/>
      <c r="B7784" s="11"/>
      <c r="C7784" s="12"/>
      <c r="D7784" s="12"/>
      <c r="E7784" s="12"/>
      <c r="F7784" s="12"/>
      <c r="G7784" s="12"/>
      <c r="H7784" s="12"/>
      <c r="I7784" s="12"/>
      <c r="J7784" s="12"/>
      <c r="K7784" s="12"/>
      <c r="L7784" s="12"/>
      <c r="M7784" s="12"/>
      <c r="N7784" s="12"/>
      <c r="O7784" s="12"/>
    </row>
    <row r="7785" spans="1:15" ht="15">
      <c r="A7785" s="10"/>
      <c r="B7785" s="11"/>
      <c r="C7785" s="12"/>
      <c r="D7785" s="12"/>
      <c r="E7785" s="12"/>
      <c r="F7785" s="12"/>
      <c r="G7785" s="12"/>
      <c r="H7785" s="12"/>
      <c r="I7785" s="12"/>
      <c r="J7785" s="12"/>
      <c r="K7785" s="12"/>
      <c r="L7785" s="12"/>
      <c r="M7785" s="12"/>
      <c r="N7785" s="12"/>
      <c r="O7785" s="12"/>
    </row>
    <row r="7786" spans="1:15" ht="15">
      <c r="A7786" s="10"/>
      <c r="B7786" s="11"/>
      <c r="C7786" s="12"/>
      <c r="D7786" s="12"/>
      <c r="E7786" s="12"/>
      <c r="F7786" s="12"/>
      <c r="G7786" s="12"/>
      <c r="H7786" s="12"/>
      <c r="I7786" s="12"/>
      <c r="J7786" s="12"/>
      <c r="K7786" s="12"/>
      <c r="L7786" s="12"/>
      <c r="M7786" s="12"/>
      <c r="N7786" s="12"/>
      <c r="O7786" s="12"/>
    </row>
    <row r="7787" spans="1:15" ht="15">
      <c r="A7787" s="10"/>
      <c r="B7787" s="11"/>
      <c r="C7787" s="12"/>
      <c r="D7787" s="12"/>
      <c r="E7787" s="12"/>
      <c r="F7787" s="12"/>
      <c r="G7787" s="12"/>
      <c r="H7787" s="12"/>
      <c r="I7787" s="12"/>
      <c r="J7787" s="12"/>
      <c r="K7787" s="12"/>
      <c r="L7787" s="12"/>
      <c r="M7787" s="12"/>
      <c r="N7787" s="12"/>
      <c r="O7787" s="12"/>
    </row>
    <row r="7788" spans="1:15" ht="15">
      <c r="A7788" s="10"/>
      <c r="B7788" s="11"/>
      <c r="C7788" s="12"/>
      <c r="D7788" s="12"/>
      <c r="E7788" s="12"/>
      <c r="F7788" s="12"/>
      <c r="G7788" s="12"/>
      <c r="H7788" s="12"/>
      <c r="I7788" s="12"/>
      <c r="J7788" s="12"/>
      <c r="K7788" s="12"/>
      <c r="L7788" s="12"/>
      <c r="M7788" s="12"/>
      <c r="N7788" s="12"/>
      <c r="O7788" s="12"/>
    </row>
    <row r="7789" spans="1:15" ht="15">
      <c r="A7789" s="10"/>
      <c r="B7789" s="11"/>
      <c r="C7789" s="12"/>
      <c r="D7789" s="12"/>
      <c r="E7789" s="12"/>
      <c r="F7789" s="12"/>
      <c r="G7789" s="12"/>
      <c r="H7789" s="12"/>
      <c r="I7789" s="12"/>
      <c r="J7789" s="12"/>
      <c r="K7789" s="12"/>
      <c r="L7789" s="12"/>
      <c r="M7789" s="12"/>
      <c r="N7789" s="12"/>
      <c r="O7789" s="12"/>
    </row>
    <row r="7790" spans="1:15" ht="15">
      <c r="A7790" s="10"/>
      <c r="B7790" s="11"/>
      <c r="C7790" s="12"/>
      <c r="D7790" s="12"/>
      <c r="E7790" s="12"/>
      <c r="F7790" s="12"/>
      <c r="G7790" s="12"/>
      <c r="H7790" s="12"/>
      <c r="I7790" s="12"/>
      <c r="J7790" s="12"/>
      <c r="K7790" s="12"/>
      <c r="L7790" s="12"/>
      <c r="M7790" s="12"/>
      <c r="N7790" s="12"/>
      <c r="O7790" s="12"/>
    </row>
    <row r="7791" spans="1:15" ht="15">
      <c r="A7791" s="10"/>
      <c r="B7791" s="11"/>
      <c r="C7791" s="12"/>
      <c r="D7791" s="12"/>
      <c r="E7791" s="12"/>
      <c r="F7791" s="12"/>
      <c r="G7791" s="12"/>
      <c r="H7791" s="12"/>
      <c r="I7791" s="12"/>
      <c r="J7791" s="12"/>
      <c r="K7791" s="12"/>
      <c r="L7791" s="12"/>
      <c r="M7791" s="12"/>
      <c r="N7791" s="12"/>
      <c r="O7791" s="12"/>
    </row>
    <row r="7792" spans="1:15" ht="15">
      <c r="A7792" s="10"/>
      <c r="B7792" s="11"/>
      <c r="C7792" s="12"/>
      <c r="D7792" s="12"/>
      <c r="E7792" s="12"/>
      <c r="F7792" s="12"/>
      <c r="G7792" s="12"/>
      <c r="H7792" s="12"/>
      <c r="I7792" s="12"/>
      <c r="J7792" s="12"/>
      <c r="K7792" s="12"/>
      <c r="L7792" s="12"/>
      <c r="M7792" s="12"/>
      <c r="N7792" s="12"/>
      <c r="O7792" s="12"/>
    </row>
    <row r="7793" spans="1:15" ht="15">
      <c r="A7793" s="10"/>
      <c r="B7793" s="11"/>
      <c r="C7793" s="12"/>
      <c r="D7793" s="12"/>
      <c r="E7793" s="12"/>
      <c r="F7793" s="12"/>
      <c r="G7793" s="12"/>
      <c r="H7793" s="12"/>
      <c r="I7793" s="12"/>
      <c r="J7793" s="12"/>
      <c r="K7793" s="12"/>
      <c r="L7793" s="12"/>
      <c r="M7793" s="12"/>
      <c r="N7793" s="12"/>
      <c r="O7793" s="12"/>
    </row>
    <row r="7794" spans="1:15" ht="15">
      <c r="A7794" s="10"/>
      <c r="B7794" s="11"/>
      <c r="C7794" s="12"/>
      <c r="D7794" s="12"/>
      <c r="E7794" s="12"/>
      <c r="F7794" s="12"/>
      <c r="G7794" s="12"/>
      <c r="H7794" s="12"/>
      <c r="I7794" s="12"/>
      <c r="J7794" s="12"/>
      <c r="K7794" s="12"/>
      <c r="L7794" s="12"/>
      <c r="M7794" s="12"/>
      <c r="N7794" s="12"/>
      <c r="O7794" s="12"/>
    </row>
    <row r="7795" spans="1:15" ht="15">
      <c r="A7795" s="10"/>
      <c r="B7795" s="11"/>
      <c r="C7795" s="12"/>
      <c r="D7795" s="12"/>
      <c r="E7795" s="12"/>
      <c r="F7795" s="12"/>
      <c r="G7795" s="12"/>
      <c r="H7795" s="12"/>
      <c r="I7795" s="12"/>
      <c r="J7795" s="12"/>
      <c r="K7795" s="12"/>
      <c r="L7795" s="12"/>
      <c r="M7795" s="12"/>
      <c r="N7795" s="12"/>
      <c r="O7795" s="12"/>
    </row>
    <row r="7796" spans="1:15" ht="15">
      <c r="A7796" s="10"/>
      <c r="B7796" s="11"/>
      <c r="C7796" s="12"/>
      <c r="D7796" s="12"/>
      <c r="E7796" s="12"/>
      <c r="F7796" s="12"/>
      <c r="G7796" s="12"/>
      <c r="H7796" s="12"/>
      <c r="I7796" s="12"/>
      <c r="J7796" s="12"/>
      <c r="K7796" s="12"/>
      <c r="L7796" s="12"/>
      <c r="M7796" s="12"/>
      <c r="N7796" s="12"/>
      <c r="O7796" s="12"/>
    </row>
    <row r="7797" spans="1:15" ht="15">
      <c r="A7797" s="10"/>
      <c r="B7797" s="11"/>
      <c r="C7797" s="12"/>
      <c r="D7797" s="12"/>
      <c r="E7797" s="12"/>
      <c r="F7797" s="12"/>
      <c r="G7797" s="12"/>
      <c r="H7797" s="12"/>
      <c r="I7797" s="12"/>
      <c r="J7797" s="12"/>
      <c r="K7797" s="12"/>
      <c r="L7797" s="12"/>
      <c r="M7797" s="12"/>
      <c r="N7797" s="12"/>
      <c r="O7797" s="12"/>
    </row>
    <row r="7798" spans="1:15" ht="15">
      <c r="A7798" s="10"/>
      <c r="B7798" s="11"/>
      <c r="C7798" s="12"/>
      <c r="D7798" s="12"/>
      <c r="E7798" s="12"/>
      <c r="F7798" s="12"/>
      <c r="G7798" s="12"/>
      <c r="H7798" s="12"/>
      <c r="I7798" s="12"/>
      <c r="J7798" s="12"/>
      <c r="K7798" s="12"/>
      <c r="L7798" s="12"/>
      <c r="M7798" s="12"/>
      <c r="N7798" s="12"/>
      <c r="O7798" s="12"/>
    </row>
    <row r="7799" spans="1:15" ht="15">
      <c r="A7799" s="10"/>
      <c r="B7799" s="11"/>
      <c r="C7799" s="12"/>
      <c r="D7799" s="12"/>
      <c r="E7799" s="12"/>
      <c r="F7799" s="12"/>
      <c r="G7799" s="12"/>
      <c r="H7799" s="12"/>
      <c r="I7799" s="12"/>
      <c r="J7799" s="12"/>
      <c r="K7799" s="12"/>
      <c r="L7799" s="12"/>
      <c r="M7799" s="12"/>
      <c r="N7799" s="12"/>
      <c r="O7799" s="12"/>
    </row>
    <row r="7800" spans="1:15" ht="15">
      <c r="A7800" s="10"/>
      <c r="B7800" s="11"/>
      <c r="C7800" s="12"/>
      <c r="D7800" s="12"/>
      <c r="E7800" s="12"/>
      <c r="F7800" s="12"/>
      <c r="G7800" s="12"/>
      <c r="H7800" s="12"/>
      <c r="I7800" s="12"/>
      <c r="J7800" s="12"/>
      <c r="K7800" s="12"/>
      <c r="L7800" s="12"/>
      <c r="M7800" s="12"/>
      <c r="N7800" s="12"/>
      <c r="O7800" s="12"/>
    </row>
    <row r="7801" spans="1:15" ht="15">
      <c r="A7801" s="10"/>
      <c r="B7801" s="11"/>
      <c r="C7801" s="12"/>
      <c r="D7801" s="12"/>
      <c r="E7801" s="12"/>
      <c r="F7801" s="12"/>
      <c r="G7801" s="12"/>
      <c r="H7801" s="12"/>
      <c r="I7801" s="12"/>
      <c r="J7801" s="12"/>
      <c r="K7801" s="12"/>
      <c r="L7801" s="12"/>
      <c r="M7801" s="12"/>
      <c r="N7801" s="12"/>
      <c r="O7801" s="12"/>
    </row>
    <row r="7802" spans="1:15" ht="15">
      <c r="A7802" s="10"/>
      <c r="B7802" s="11"/>
      <c r="C7802" s="12"/>
      <c r="D7802" s="12"/>
      <c r="E7802" s="12"/>
      <c r="F7802" s="12"/>
      <c r="G7802" s="12"/>
      <c r="H7802" s="12"/>
      <c r="I7802" s="12"/>
      <c r="J7802" s="12"/>
      <c r="K7802" s="12"/>
      <c r="L7802" s="12"/>
      <c r="M7802" s="12"/>
      <c r="N7802" s="12"/>
      <c r="O7802" s="12"/>
    </row>
    <row r="7803" spans="1:15" ht="15">
      <c r="A7803" s="10"/>
      <c r="B7803" s="11"/>
      <c r="C7803" s="12"/>
      <c r="D7803" s="12"/>
      <c r="E7803" s="12"/>
      <c r="F7803" s="12"/>
      <c r="G7803" s="12"/>
      <c r="H7803" s="12"/>
      <c r="I7803" s="12"/>
      <c r="J7803" s="12"/>
      <c r="K7803" s="12"/>
      <c r="L7803" s="12"/>
      <c r="M7803" s="12"/>
      <c r="N7803" s="12"/>
      <c r="O7803" s="12"/>
    </row>
    <row r="7804" spans="1:15" ht="15">
      <c r="A7804" s="10"/>
      <c r="B7804" s="11"/>
      <c r="C7804" s="12"/>
      <c r="D7804" s="12"/>
      <c r="E7804" s="12"/>
      <c r="F7804" s="12"/>
      <c r="G7804" s="12"/>
      <c r="H7804" s="12"/>
      <c r="I7804" s="12"/>
      <c r="J7804" s="12"/>
      <c r="K7804" s="12"/>
      <c r="L7804" s="12"/>
      <c r="M7804" s="12"/>
      <c r="N7804" s="12"/>
      <c r="O7804" s="12"/>
    </row>
    <row r="7805" spans="1:15" ht="15">
      <c r="A7805" s="10"/>
      <c r="B7805" s="11"/>
      <c r="C7805" s="12"/>
      <c r="D7805" s="12"/>
      <c r="E7805" s="12"/>
      <c r="F7805" s="12"/>
      <c r="G7805" s="12"/>
      <c r="H7805" s="12"/>
      <c r="I7805" s="12"/>
      <c r="J7805" s="12"/>
      <c r="K7805" s="12"/>
      <c r="L7805" s="12"/>
      <c r="M7805" s="12"/>
      <c r="N7805" s="12"/>
      <c r="O7805" s="12"/>
    </row>
    <row r="7806" spans="1:15" ht="15">
      <c r="A7806" s="10"/>
      <c r="B7806" s="11"/>
      <c r="C7806" s="12"/>
      <c r="D7806" s="12"/>
      <c r="E7806" s="12"/>
      <c r="F7806" s="12"/>
      <c r="G7806" s="12"/>
      <c r="H7806" s="12"/>
      <c r="I7806" s="12"/>
      <c r="J7806" s="12"/>
      <c r="K7806" s="12"/>
      <c r="L7806" s="12"/>
      <c r="M7806" s="12"/>
      <c r="N7806" s="12"/>
      <c r="O7806" s="12"/>
    </row>
    <row r="7807" spans="1:15" ht="15">
      <c r="A7807" s="10"/>
      <c r="B7807" s="11"/>
      <c r="C7807" s="12"/>
      <c r="D7807" s="12"/>
      <c r="E7807" s="12"/>
      <c r="F7807" s="12"/>
      <c r="G7807" s="12"/>
      <c r="H7807" s="12"/>
      <c r="I7807" s="12"/>
      <c r="J7807" s="12"/>
      <c r="K7807" s="12"/>
      <c r="L7807" s="12"/>
      <c r="M7807" s="12"/>
      <c r="N7807" s="12"/>
      <c r="O7807" s="12"/>
    </row>
    <row r="7808" spans="1:15" ht="15">
      <c r="A7808" s="10"/>
      <c r="B7808" s="11"/>
      <c r="C7808" s="12"/>
      <c r="D7808" s="12"/>
      <c r="E7808" s="12"/>
      <c r="F7808" s="12"/>
      <c r="G7808" s="12"/>
      <c r="H7808" s="12"/>
      <c r="I7808" s="12"/>
      <c r="J7808" s="12"/>
      <c r="K7808" s="12"/>
      <c r="L7808" s="12"/>
      <c r="M7808" s="12"/>
      <c r="N7808" s="12"/>
      <c r="O7808" s="12"/>
    </row>
    <row r="7809" spans="1:15" ht="15">
      <c r="A7809" s="10"/>
      <c r="B7809" s="11"/>
      <c r="C7809" s="12"/>
      <c r="D7809" s="12"/>
      <c r="E7809" s="12"/>
      <c r="F7809" s="12"/>
      <c r="G7809" s="12"/>
      <c r="H7809" s="12"/>
      <c r="I7809" s="12"/>
      <c r="J7809" s="12"/>
      <c r="K7809" s="12"/>
      <c r="L7809" s="12"/>
      <c r="M7809" s="12"/>
      <c r="N7809" s="12"/>
      <c r="O7809" s="12"/>
    </row>
    <row r="7810" spans="1:15" ht="15">
      <c r="A7810" s="10"/>
      <c r="B7810" s="11"/>
      <c r="C7810" s="12"/>
      <c r="D7810" s="12"/>
      <c r="E7810" s="12"/>
      <c r="F7810" s="12"/>
      <c r="G7810" s="12"/>
      <c r="H7810" s="12"/>
      <c r="I7810" s="12"/>
      <c r="J7810" s="12"/>
      <c r="K7810" s="12"/>
      <c r="L7810" s="12"/>
      <c r="M7810" s="12"/>
      <c r="N7810" s="12"/>
      <c r="O7810" s="12"/>
    </row>
    <row r="7811" spans="1:15" ht="15">
      <c r="A7811" s="10"/>
      <c r="B7811" s="11"/>
      <c r="C7811" s="12"/>
      <c r="D7811" s="12"/>
      <c r="E7811" s="12"/>
      <c r="F7811" s="12"/>
      <c r="G7811" s="12"/>
      <c r="H7811" s="12"/>
      <c r="I7811" s="12"/>
      <c r="J7811" s="12"/>
      <c r="K7811" s="12"/>
      <c r="L7811" s="12"/>
      <c r="M7811" s="12"/>
      <c r="N7811" s="12"/>
      <c r="O7811" s="12"/>
    </row>
    <row r="7812" spans="1:15" ht="15">
      <c r="A7812" s="10"/>
      <c r="B7812" s="11"/>
      <c r="C7812" s="12"/>
      <c r="D7812" s="12"/>
      <c r="E7812" s="12"/>
      <c r="F7812" s="12"/>
      <c r="G7812" s="12"/>
      <c r="H7812" s="12"/>
      <c r="I7812" s="12"/>
      <c r="J7812" s="12"/>
      <c r="K7812" s="12"/>
      <c r="L7812" s="12"/>
      <c r="M7812" s="12"/>
      <c r="N7812" s="12"/>
      <c r="O7812" s="12"/>
    </row>
    <row r="7813" spans="1:15" ht="15">
      <c r="A7813" s="10"/>
      <c r="B7813" s="11"/>
      <c r="C7813" s="12"/>
      <c r="D7813" s="12"/>
      <c r="E7813" s="12"/>
      <c r="F7813" s="12"/>
      <c r="G7813" s="12"/>
      <c r="H7813" s="12"/>
      <c r="I7813" s="12"/>
      <c r="J7813" s="12"/>
      <c r="K7813" s="12"/>
      <c r="L7813" s="12"/>
      <c r="M7813" s="12"/>
      <c r="N7813" s="12"/>
      <c r="O7813" s="12"/>
    </row>
    <row r="7814" spans="1:15" ht="15">
      <c r="A7814" s="10"/>
      <c r="B7814" s="11"/>
      <c r="C7814" s="12"/>
      <c r="D7814" s="12"/>
      <c r="E7814" s="12"/>
      <c r="F7814" s="12"/>
      <c r="G7814" s="12"/>
      <c r="H7814" s="12"/>
      <c r="I7814" s="12"/>
      <c r="J7814" s="12"/>
      <c r="K7814" s="12"/>
      <c r="L7814" s="12"/>
      <c r="M7814" s="12"/>
      <c r="N7814" s="12"/>
      <c r="O7814" s="12"/>
    </row>
    <row r="7815" spans="1:15" ht="15">
      <c r="A7815" s="10"/>
      <c r="B7815" s="11"/>
      <c r="C7815" s="12"/>
      <c r="D7815" s="12"/>
      <c r="E7815" s="12"/>
      <c r="F7815" s="12"/>
      <c r="G7815" s="12"/>
      <c r="H7815" s="12"/>
      <c r="I7815" s="12"/>
      <c r="J7815" s="12"/>
      <c r="K7815" s="12"/>
      <c r="L7815" s="12"/>
      <c r="M7815" s="12"/>
      <c r="N7815" s="12"/>
      <c r="O7815" s="12"/>
    </row>
    <row r="7816" spans="1:15" ht="15">
      <c r="A7816" s="10"/>
      <c r="B7816" s="11"/>
      <c r="C7816" s="12"/>
      <c r="D7816" s="12"/>
      <c r="E7816" s="12"/>
      <c r="F7816" s="12"/>
      <c r="G7816" s="12"/>
      <c r="H7816" s="12"/>
      <c r="I7816" s="12"/>
      <c r="J7816" s="12"/>
      <c r="K7816" s="12"/>
      <c r="L7816" s="12"/>
      <c r="M7816" s="12"/>
      <c r="N7816" s="12"/>
      <c r="O7816" s="12"/>
    </row>
    <row r="7817" spans="1:15" ht="15">
      <c r="A7817" s="10"/>
      <c r="B7817" s="11"/>
      <c r="C7817" s="12"/>
      <c r="D7817" s="12"/>
      <c r="E7817" s="12"/>
      <c r="F7817" s="12"/>
      <c r="G7817" s="12"/>
      <c r="H7817" s="12"/>
      <c r="I7817" s="12"/>
      <c r="J7817" s="12"/>
      <c r="K7817" s="12"/>
      <c r="L7817" s="12"/>
      <c r="M7817" s="12"/>
      <c r="N7817" s="12"/>
      <c r="O7817" s="12"/>
    </row>
    <row r="7818" spans="1:15" ht="15">
      <c r="A7818" s="10"/>
      <c r="B7818" s="11"/>
      <c r="C7818" s="12"/>
      <c r="D7818" s="12"/>
      <c r="E7818" s="12"/>
      <c r="F7818" s="12"/>
      <c r="G7818" s="12"/>
      <c r="H7818" s="12"/>
      <c r="I7818" s="12"/>
      <c r="J7818" s="12"/>
      <c r="K7818" s="12"/>
      <c r="L7818" s="12"/>
      <c r="M7818" s="12"/>
      <c r="N7818" s="12"/>
      <c r="O7818" s="12"/>
    </row>
    <row r="7819" spans="1:15" ht="15">
      <c r="A7819" s="10"/>
      <c r="B7819" s="11"/>
      <c r="C7819" s="12"/>
      <c r="D7819" s="12"/>
      <c r="E7819" s="12"/>
      <c r="F7819" s="12"/>
      <c r="G7819" s="12"/>
      <c r="H7819" s="12"/>
      <c r="I7819" s="12"/>
      <c r="J7819" s="12"/>
      <c r="K7819" s="12"/>
      <c r="L7819" s="12"/>
      <c r="M7819" s="12"/>
      <c r="N7819" s="12"/>
      <c r="O7819" s="12"/>
    </row>
    <row r="7820" spans="1:15" ht="15">
      <c r="A7820" s="10"/>
      <c r="B7820" s="11"/>
      <c r="C7820" s="12"/>
      <c r="D7820" s="12"/>
      <c r="E7820" s="12"/>
      <c r="F7820" s="12"/>
      <c r="G7820" s="12"/>
      <c r="H7820" s="12"/>
      <c r="I7820" s="12"/>
      <c r="J7820" s="12"/>
      <c r="K7820" s="12"/>
      <c r="L7820" s="12"/>
      <c r="M7820" s="12"/>
      <c r="N7820" s="12"/>
      <c r="O7820" s="12"/>
    </row>
    <row r="7821" spans="1:15" ht="15">
      <c r="A7821" s="10"/>
      <c r="B7821" s="11"/>
      <c r="C7821" s="12"/>
      <c r="D7821" s="12"/>
      <c r="E7821" s="12"/>
      <c r="F7821" s="12"/>
      <c r="G7821" s="12"/>
      <c r="H7821" s="12"/>
      <c r="I7821" s="12"/>
      <c r="J7821" s="12"/>
      <c r="K7821" s="12"/>
      <c r="L7821" s="12"/>
      <c r="M7821" s="12"/>
      <c r="N7821" s="12"/>
      <c r="O7821" s="12"/>
    </row>
    <row r="7822" spans="1:15" ht="15">
      <c r="A7822" s="10"/>
      <c r="B7822" s="11"/>
      <c r="C7822" s="12"/>
      <c r="D7822" s="12"/>
      <c r="E7822" s="12"/>
      <c r="F7822" s="12"/>
      <c r="G7822" s="12"/>
      <c r="H7822" s="12"/>
      <c r="I7822" s="12"/>
      <c r="J7822" s="12"/>
      <c r="K7822" s="12"/>
      <c r="L7822" s="12"/>
      <c r="M7822" s="12"/>
      <c r="N7822" s="12"/>
      <c r="O7822" s="12"/>
    </row>
    <row r="7823" spans="1:15" ht="15">
      <c r="A7823" s="10"/>
      <c r="B7823" s="11"/>
      <c r="C7823" s="12"/>
      <c r="D7823" s="12"/>
      <c r="E7823" s="12"/>
      <c r="F7823" s="12"/>
      <c r="G7823" s="12"/>
      <c r="H7823" s="12"/>
      <c r="I7823" s="12"/>
      <c r="J7823" s="12"/>
      <c r="K7823" s="12"/>
      <c r="L7823" s="12"/>
      <c r="M7823" s="12"/>
      <c r="N7823" s="12"/>
      <c r="O7823" s="12"/>
    </row>
    <row r="7824" spans="1:15" ht="15">
      <c r="A7824" s="10"/>
      <c r="B7824" s="11"/>
      <c r="C7824" s="12"/>
      <c r="D7824" s="12"/>
      <c r="E7824" s="12"/>
      <c r="F7824" s="12"/>
      <c r="G7824" s="12"/>
      <c r="H7824" s="12"/>
      <c r="I7824" s="12"/>
      <c r="J7824" s="12"/>
      <c r="K7824" s="12"/>
      <c r="L7824" s="12"/>
      <c r="M7824" s="12"/>
      <c r="N7824" s="12"/>
      <c r="O7824" s="12"/>
    </row>
    <row r="7825" spans="1:15" ht="15">
      <c r="A7825" s="10"/>
      <c r="B7825" s="11"/>
      <c r="C7825" s="12"/>
      <c r="D7825" s="12"/>
      <c r="E7825" s="12"/>
      <c r="F7825" s="12"/>
      <c r="G7825" s="12"/>
      <c r="H7825" s="12"/>
      <c r="I7825" s="12"/>
      <c r="J7825" s="12"/>
      <c r="K7825" s="12"/>
      <c r="L7825" s="12"/>
      <c r="M7825" s="12"/>
      <c r="N7825" s="12"/>
      <c r="O7825" s="12"/>
    </row>
    <row r="7826" spans="1:15" ht="15">
      <c r="A7826" s="10"/>
      <c r="B7826" s="11"/>
      <c r="C7826" s="12"/>
      <c r="D7826" s="12"/>
      <c r="E7826" s="12"/>
      <c r="F7826" s="12"/>
      <c r="G7826" s="12"/>
      <c r="H7826" s="12"/>
      <c r="I7826" s="12"/>
      <c r="J7826" s="12"/>
      <c r="K7826" s="12"/>
      <c r="L7826" s="12"/>
      <c r="M7826" s="12"/>
      <c r="N7826" s="12"/>
      <c r="O7826" s="12"/>
    </row>
    <row r="7827" spans="1:15" ht="15">
      <c r="A7827" s="10"/>
      <c r="B7827" s="11"/>
      <c r="C7827" s="12"/>
      <c r="D7827" s="12"/>
      <c r="E7827" s="12"/>
      <c r="F7827" s="12"/>
      <c r="G7827" s="12"/>
      <c r="H7827" s="12"/>
      <c r="I7827" s="12"/>
      <c r="J7827" s="12"/>
      <c r="K7827" s="12"/>
      <c r="L7827" s="12"/>
      <c r="M7827" s="12"/>
      <c r="N7827" s="12"/>
      <c r="O7827" s="12"/>
    </row>
    <row r="7828" spans="1:15" ht="15">
      <c r="A7828" s="10"/>
      <c r="B7828" s="11"/>
      <c r="C7828" s="12"/>
      <c r="D7828" s="12"/>
      <c r="E7828" s="12"/>
      <c r="F7828" s="12"/>
      <c r="G7828" s="12"/>
      <c r="H7828" s="12"/>
      <c r="I7828" s="12"/>
      <c r="J7828" s="12"/>
      <c r="K7828" s="12"/>
      <c r="L7828" s="12"/>
      <c r="M7828" s="12"/>
      <c r="N7828" s="12"/>
      <c r="O7828" s="12"/>
    </row>
    <row r="7829" spans="1:15" ht="15">
      <c r="A7829" s="10"/>
      <c r="B7829" s="11"/>
      <c r="C7829" s="12"/>
      <c r="D7829" s="12"/>
      <c r="E7829" s="12"/>
      <c r="F7829" s="12"/>
      <c r="G7829" s="12"/>
      <c r="H7829" s="12"/>
      <c r="I7829" s="12"/>
      <c r="J7829" s="12"/>
      <c r="K7829" s="12"/>
      <c r="L7829" s="12"/>
      <c r="M7829" s="12"/>
      <c r="N7829" s="12"/>
      <c r="O7829" s="12"/>
    </row>
    <row r="7830" spans="1:15" ht="15">
      <c r="A7830" s="10"/>
      <c r="B7830" s="11"/>
      <c r="C7830" s="12"/>
      <c r="D7830" s="12"/>
      <c r="E7830" s="12"/>
      <c r="F7830" s="12"/>
      <c r="G7830" s="12"/>
      <c r="H7830" s="12"/>
      <c r="I7830" s="12"/>
      <c r="J7830" s="12"/>
      <c r="K7830" s="12"/>
      <c r="L7830" s="12"/>
      <c r="M7830" s="12"/>
      <c r="N7830" s="12"/>
      <c r="O7830" s="12"/>
    </row>
    <row r="7831" spans="1:15" ht="15">
      <c r="A7831" s="10"/>
      <c r="B7831" s="11"/>
      <c r="C7831" s="12"/>
      <c r="D7831" s="12"/>
      <c r="E7831" s="12"/>
      <c r="F7831" s="12"/>
      <c r="G7831" s="12"/>
      <c r="H7831" s="12"/>
      <c r="I7831" s="12"/>
      <c r="J7831" s="12"/>
      <c r="K7831" s="12"/>
      <c r="L7831" s="12"/>
      <c r="M7831" s="12"/>
      <c r="N7831" s="12"/>
      <c r="O7831" s="12"/>
    </row>
    <row r="7832" spans="1:15" ht="15">
      <c r="A7832" s="10"/>
      <c r="B7832" s="11"/>
      <c r="C7832" s="12"/>
      <c r="D7832" s="12"/>
      <c r="E7832" s="12"/>
      <c r="F7832" s="12"/>
      <c r="G7832" s="12"/>
      <c r="H7832" s="12"/>
      <c r="I7832" s="12"/>
      <c r="J7832" s="12"/>
      <c r="K7832" s="12"/>
      <c r="L7832" s="12"/>
      <c r="M7832" s="12"/>
      <c r="N7832" s="12"/>
      <c r="O7832" s="12"/>
    </row>
    <row r="7833" spans="1:15" ht="15">
      <c r="A7833" s="10"/>
      <c r="B7833" s="11"/>
      <c r="C7833" s="12"/>
      <c r="D7833" s="12"/>
      <c r="E7833" s="12"/>
      <c r="F7833" s="12"/>
      <c r="G7833" s="12"/>
      <c r="H7833" s="12"/>
      <c r="I7833" s="12"/>
      <c r="J7833" s="12"/>
      <c r="K7833" s="12"/>
      <c r="L7833" s="12"/>
      <c r="M7833" s="12"/>
      <c r="N7833" s="12"/>
      <c r="O7833" s="12"/>
    </row>
    <row r="7834" spans="1:15" ht="15">
      <c r="A7834" s="10"/>
      <c r="B7834" s="11"/>
      <c r="C7834" s="12"/>
      <c r="D7834" s="12"/>
      <c r="E7834" s="12"/>
      <c r="F7834" s="12"/>
      <c r="G7834" s="12"/>
      <c r="H7834" s="12"/>
      <c r="I7834" s="12"/>
      <c r="J7834" s="12"/>
      <c r="K7834" s="12"/>
      <c r="L7834" s="12"/>
      <c r="M7834" s="12"/>
      <c r="N7834" s="12"/>
      <c r="O7834" s="12"/>
    </row>
    <row r="7835" spans="1:15" ht="15">
      <c r="A7835" s="10"/>
      <c r="B7835" s="11"/>
      <c r="C7835" s="12"/>
      <c r="D7835" s="12"/>
      <c r="E7835" s="12"/>
      <c r="F7835" s="12"/>
      <c r="G7835" s="12"/>
      <c r="H7835" s="12"/>
      <c r="I7835" s="12"/>
      <c r="J7835" s="12"/>
      <c r="K7835" s="12"/>
      <c r="L7835" s="12"/>
      <c r="M7835" s="12"/>
      <c r="N7835" s="12"/>
      <c r="O7835" s="12"/>
    </row>
    <row r="7836" spans="1:15" ht="15">
      <c r="A7836" s="10"/>
      <c r="B7836" s="11"/>
      <c r="C7836" s="12"/>
      <c r="D7836" s="12"/>
      <c r="E7836" s="12"/>
      <c r="F7836" s="12"/>
      <c r="G7836" s="12"/>
      <c r="H7836" s="12"/>
      <c r="I7836" s="12"/>
      <c r="J7836" s="12"/>
      <c r="K7836" s="12"/>
      <c r="L7836" s="12"/>
      <c r="M7836" s="12"/>
      <c r="N7836" s="12"/>
      <c r="O7836" s="12"/>
    </row>
    <row r="7837" spans="1:15" ht="15">
      <c r="A7837" s="10"/>
      <c r="B7837" s="11"/>
      <c r="C7837" s="12"/>
      <c r="D7837" s="12"/>
      <c r="E7837" s="12"/>
      <c r="F7837" s="12"/>
      <c r="G7837" s="12"/>
      <c r="H7837" s="12"/>
      <c r="I7837" s="12"/>
      <c r="J7837" s="12"/>
      <c r="K7837" s="12"/>
      <c r="L7837" s="12"/>
      <c r="M7837" s="12"/>
      <c r="N7837" s="12"/>
      <c r="O7837" s="12"/>
    </row>
    <row r="7838" spans="1:15" ht="15">
      <c r="A7838" s="10"/>
      <c r="B7838" s="11"/>
      <c r="C7838" s="12"/>
      <c r="D7838" s="12"/>
      <c r="E7838" s="12"/>
      <c r="F7838" s="12"/>
      <c r="G7838" s="12"/>
      <c r="H7838" s="12"/>
      <c r="I7838" s="12"/>
      <c r="J7838" s="12"/>
      <c r="K7838" s="12"/>
      <c r="L7838" s="12"/>
      <c r="M7838" s="12"/>
      <c r="N7838" s="12"/>
      <c r="O7838" s="12"/>
    </row>
    <row r="7839" spans="1:15" ht="15">
      <c r="A7839" s="10"/>
      <c r="B7839" s="11"/>
      <c r="C7839" s="12"/>
      <c r="D7839" s="12"/>
      <c r="E7839" s="12"/>
      <c r="F7839" s="12"/>
      <c r="G7839" s="12"/>
      <c r="H7839" s="12"/>
      <c r="I7839" s="12"/>
      <c r="J7839" s="12"/>
      <c r="K7839" s="12"/>
      <c r="L7839" s="12"/>
      <c r="M7839" s="12"/>
      <c r="N7839" s="12"/>
      <c r="O7839" s="12"/>
    </row>
    <row r="7840" spans="1:15" ht="15">
      <c r="A7840" s="10"/>
      <c r="B7840" s="11"/>
      <c r="C7840" s="12"/>
      <c r="D7840" s="12"/>
      <c r="E7840" s="12"/>
      <c r="F7840" s="12"/>
      <c r="G7840" s="12"/>
      <c r="H7840" s="12"/>
      <c r="I7840" s="12"/>
      <c r="J7840" s="12"/>
      <c r="K7840" s="12"/>
      <c r="L7840" s="12"/>
      <c r="M7840" s="12"/>
      <c r="N7840" s="12"/>
      <c r="O7840" s="12"/>
    </row>
    <row r="7841" spans="1:15" ht="15">
      <c r="A7841" s="10"/>
      <c r="B7841" s="11"/>
      <c r="C7841" s="12"/>
      <c r="D7841" s="12"/>
      <c r="E7841" s="12"/>
      <c r="F7841" s="12"/>
      <c r="G7841" s="12"/>
      <c r="H7841" s="12"/>
      <c r="I7841" s="12"/>
      <c r="J7841" s="12"/>
      <c r="K7841" s="12"/>
      <c r="L7841" s="12"/>
      <c r="M7841" s="12"/>
      <c r="N7841" s="12"/>
      <c r="O7841" s="12"/>
    </row>
    <row r="7842" spans="1:15" ht="15">
      <c r="A7842" s="10"/>
      <c r="B7842" s="11"/>
      <c r="C7842" s="12"/>
      <c r="D7842" s="12"/>
      <c r="E7842" s="12"/>
      <c r="F7842" s="12"/>
      <c r="G7842" s="12"/>
      <c r="H7842" s="12"/>
      <c r="I7842" s="12"/>
      <c r="J7842" s="12"/>
      <c r="K7842" s="12"/>
      <c r="L7842" s="12"/>
      <c r="M7842" s="12"/>
      <c r="N7842" s="12"/>
      <c r="O7842" s="12"/>
    </row>
    <row r="7843" spans="1:15" ht="15">
      <c r="A7843" s="10"/>
      <c r="B7843" s="11"/>
      <c r="C7843" s="12"/>
      <c r="D7843" s="12"/>
      <c r="E7843" s="12"/>
      <c r="F7843" s="12"/>
      <c r="G7843" s="12"/>
      <c r="H7843" s="12"/>
      <c r="I7843" s="12"/>
      <c r="J7843" s="12"/>
      <c r="K7843" s="12"/>
      <c r="L7843" s="12"/>
      <c r="M7843" s="12"/>
      <c r="N7843" s="12"/>
      <c r="O7843" s="12"/>
    </row>
    <row r="7844" spans="1:15" ht="15">
      <c r="A7844" s="10"/>
      <c r="B7844" s="11"/>
      <c r="C7844" s="12"/>
      <c r="D7844" s="12"/>
      <c r="E7844" s="12"/>
      <c r="F7844" s="12"/>
      <c r="G7844" s="12"/>
      <c r="H7844" s="12"/>
      <c r="I7844" s="12"/>
      <c r="J7844" s="12"/>
      <c r="K7844" s="12"/>
      <c r="L7844" s="12"/>
      <c r="M7844" s="12"/>
      <c r="N7844" s="12"/>
      <c r="O7844" s="12"/>
    </row>
    <row r="7845" spans="1:15" ht="15">
      <c r="A7845" s="10"/>
      <c r="B7845" s="11"/>
      <c r="C7845" s="12"/>
      <c r="D7845" s="12"/>
      <c r="E7845" s="12"/>
      <c r="F7845" s="12"/>
      <c r="G7845" s="12"/>
      <c r="H7845" s="12"/>
      <c r="I7845" s="12"/>
      <c r="J7845" s="12"/>
      <c r="K7845" s="12"/>
      <c r="L7845" s="12"/>
      <c r="M7845" s="12"/>
      <c r="N7845" s="12"/>
      <c r="O7845" s="12"/>
    </row>
    <row r="7846" spans="1:15" ht="15">
      <c r="A7846" s="10"/>
      <c r="B7846" s="11"/>
      <c r="C7846" s="12"/>
      <c r="D7846" s="12"/>
      <c r="E7846" s="12"/>
      <c r="F7846" s="12"/>
      <c r="G7846" s="12"/>
      <c r="H7846" s="12"/>
      <c r="I7846" s="12"/>
      <c r="J7846" s="12"/>
      <c r="K7846" s="12"/>
      <c r="L7846" s="12"/>
      <c r="M7846" s="12"/>
      <c r="N7846" s="12"/>
      <c r="O7846" s="12"/>
    </row>
    <row r="7847" spans="1:15" ht="15">
      <c r="A7847" s="10"/>
      <c r="B7847" s="11"/>
      <c r="C7847" s="12"/>
      <c r="D7847" s="12"/>
      <c r="E7847" s="12"/>
      <c r="F7847" s="12"/>
      <c r="G7847" s="12"/>
      <c r="H7847" s="12"/>
      <c r="I7847" s="12"/>
      <c r="J7847" s="12"/>
      <c r="K7847" s="12"/>
      <c r="L7847" s="12"/>
      <c r="M7847" s="12"/>
      <c r="N7847" s="12"/>
      <c r="O7847" s="12"/>
    </row>
    <row r="7848" spans="1:15" ht="15">
      <c r="A7848" s="10"/>
      <c r="B7848" s="11"/>
      <c r="C7848" s="12"/>
      <c r="D7848" s="12"/>
      <c r="E7848" s="12"/>
      <c r="F7848" s="12"/>
      <c r="G7848" s="12"/>
      <c r="H7848" s="12"/>
      <c r="I7848" s="12"/>
      <c r="J7848" s="12"/>
      <c r="K7848" s="12"/>
      <c r="L7848" s="12"/>
      <c r="M7848" s="12"/>
      <c r="N7848" s="12"/>
      <c r="O7848" s="12"/>
    </row>
    <row r="7849" spans="1:15" ht="15">
      <c r="A7849" s="10"/>
      <c r="B7849" s="11"/>
      <c r="C7849" s="12"/>
      <c r="D7849" s="12"/>
      <c r="E7849" s="12"/>
      <c r="F7849" s="12"/>
      <c r="G7849" s="12"/>
      <c r="H7849" s="12"/>
      <c r="I7849" s="12"/>
      <c r="J7849" s="12"/>
      <c r="K7849" s="12"/>
      <c r="L7849" s="12"/>
      <c r="M7849" s="12"/>
      <c r="N7849" s="12"/>
      <c r="O7849" s="12"/>
    </row>
    <row r="7850" spans="1:15" ht="15">
      <c r="A7850" s="10"/>
      <c r="B7850" s="11"/>
      <c r="C7850" s="12"/>
      <c r="D7850" s="12"/>
      <c r="E7850" s="12"/>
      <c r="F7850" s="12"/>
      <c r="G7850" s="12"/>
      <c r="H7850" s="12"/>
      <c r="I7850" s="12"/>
      <c r="J7850" s="12"/>
      <c r="K7850" s="12"/>
      <c r="L7850" s="12"/>
      <c r="M7850" s="12"/>
      <c r="N7850" s="12"/>
      <c r="O7850" s="12"/>
    </row>
    <row r="7851" spans="1:15" ht="15">
      <c r="A7851" s="10"/>
      <c r="B7851" s="11"/>
      <c r="C7851" s="12"/>
      <c r="D7851" s="12"/>
      <c r="E7851" s="12"/>
      <c r="F7851" s="12"/>
      <c r="G7851" s="12"/>
      <c r="H7851" s="12"/>
      <c r="I7851" s="12"/>
      <c r="J7851" s="12"/>
      <c r="K7851" s="12"/>
      <c r="L7851" s="12"/>
      <c r="M7851" s="12"/>
      <c r="N7851" s="12"/>
      <c r="O7851" s="12"/>
    </row>
    <row r="7852" spans="1:15" ht="15">
      <c r="A7852" s="10"/>
      <c r="B7852" s="11"/>
      <c r="C7852" s="12"/>
      <c r="D7852" s="12"/>
      <c r="E7852" s="12"/>
      <c r="F7852" s="12"/>
      <c r="G7852" s="12"/>
      <c r="H7852" s="12"/>
      <c r="I7852" s="12"/>
      <c r="J7852" s="12"/>
      <c r="K7852" s="12"/>
      <c r="L7852" s="12"/>
      <c r="M7852" s="12"/>
      <c r="N7852" s="12"/>
      <c r="O7852" s="12"/>
    </row>
    <row r="7853" spans="1:15" ht="15">
      <c r="A7853" s="10"/>
      <c r="B7853" s="11"/>
      <c r="C7853" s="12"/>
      <c r="D7853" s="12"/>
      <c r="E7853" s="12"/>
      <c r="F7853" s="12"/>
      <c r="G7853" s="12"/>
      <c r="H7853" s="12"/>
      <c r="I7853" s="12"/>
      <c r="J7853" s="12"/>
      <c r="K7853" s="12"/>
      <c r="L7853" s="12"/>
      <c r="M7853" s="12"/>
      <c r="N7853" s="12"/>
      <c r="O7853" s="12"/>
    </row>
    <row r="7854" spans="1:15" ht="15">
      <c r="A7854" s="10"/>
      <c r="B7854" s="11"/>
      <c r="C7854" s="12"/>
      <c r="D7854" s="12"/>
      <c r="E7854" s="12"/>
      <c r="F7854" s="12"/>
      <c r="G7854" s="12"/>
      <c r="H7854" s="12"/>
      <c r="I7854" s="12"/>
      <c r="J7854" s="12"/>
      <c r="K7854" s="12"/>
      <c r="L7854" s="12"/>
      <c r="M7854" s="12"/>
      <c r="N7854" s="12"/>
      <c r="O7854" s="12"/>
    </row>
    <row r="7855" spans="1:15" ht="15">
      <c r="A7855" s="10"/>
      <c r="B7855" s="11"/>
      <c r="C7855" s="12"/>
      <c r="D7855" s="12"/>
      <c r="E7855" s="12"/>
      <c r="F7855" s="12"/>
      <c r="G7855" s="12"/>
      <c r="H7855" s="12"/>
      <c r="I7855" s="12"/>
      <c r="J7855" s="12"/>
      <c r="K7855" s="12"/>
      <c r="L7855" s="12"/>
      <c r="M7855" s="12"/>
      <c r="N7855" s="12"/>
      <c r="O7855" s="12"/>
    </row>
    <row r="7856" spans="1:15" ht="15">
      <c r="A7856" s="10"/>
      <c r="B7856" s="11"/>
      <c r="C7856" s="12"/>
      <c r="D7856" s="12"/>
      <c r="E7856" s="12"/>
      <c r="F7856" s="12"/>
      <c r="G7856" s="12"/>
      <c r="H7856" s="12"/>
      <c r="I7856" s="12"/>
      <c r="J7856" s="12"/>
      <c r="K7856" s="12"/>
      <c r="L7856" s="12"/>
      <c r="M7856" s="12"/>
      <c r="N7856" s="12"/>
      <c r="O7856" s="12"/>
    </row>
    <row r="7857" spans="1:15" ht="15">
      <c r="A7857" s="10"/>
      <c r="B7857" s="11"/>
      <c r="C7857" s="12"/>
      <c r="D7857" s="12"/>
      <c r="E7857" s="12"/>
      <c r="F7857" s="12"/>
      <c r="G7857" s="12"/>
      <c r="H7857" s="12"/>
      <c r="I7857" s="12"/>
      <c r="J7857" s="12"/>
      <c r="K7857" s="12"/>
      <c r="L7857" s="12"/>
      <c r="M7857" s="12"/>
      <c r="N7857" s="12"/>
      <c r="O7857" s="12"/>
    </row>
    <row r="7858" spans="1:15" ht="15">
      <c r="A7858" s="10"/>
      <c r="B7858" s="11"/>
      <c r="C7858" s="12"/>
      <c r="D7858" s="12"/>
      <c r="E7858" s="12"/>
      <c r="F7858" s="12"/>
      <c r="G7858" s="12"/>
      <c r="H7858" s="12"/>
      <c r="I7858" s="12"/>
      <c r="J7858" s="12"/>
      <c r="K7858" s="12"/>
      <c r="L7858" s="12"/>
      <c r="M7858" s="12"/>
      <c r="N7858" s="12"/>
      <c r="O7858" s="12"/>
    </row>
    <row r="7859" spans="1:15" ht="15">
      <c r="A7859" s="10"/>
      <c r="B7859" s="11"/>
      <c r="C7859" s="12"/>
      <c r="D7859" s="12"/>
      <c r="E7859" s="12"/>
      <c r="F7859" s="12"/>
      <c r="G7859" s="12"/>
      <c r="H7859" s="12"/>
      <c r="I7859" s="12"/>
      <c r="J7859" s="12"/>
      <c r="K7859" s="12"/>
      <c r="L7859" s="12"/>
      <c r="M7859" s="12"/>
      <c r="N7859" s="12"/>
      <c r="O7859" s="12"/>
    </row>
    <row r="7860" spans="1:15" ht="15">
      <c r="A7860" s="10"/>
      <c r="B7860" s="11"/>
      <c r="C7860" s="12"/>
      <c r="D7860" s="12"/>
      <c r="E7860" s="12"/>
      <c r="F7860" s="12"/>
      <c r="G7860" s="12"/>
      <c r="H7860" s="12"/>
      <c r="I7860" s="12"/>
      <c r="J7860" s="12"/>
      <c r="K7860" s="12"/>
      <c r="L7860" s="12"/>
      <c r="M7860" s="12"/>
      <c r="N7860" s="12"/>
      <c r="O7860" s="12"/>
    </row>
    <row r="7861" spans="1:15" ht="15">
      <c r="A7861" s="10"/>
      <c r="B7861" s="11"/>
      <c r="C7861" s="12"/>
      <c r="D7861" s="12"/>
      <c r="E7861" s="12"/>
      <c r="F7861" s="12"/>
      <c r="G7861" s="12"/>
      <c r="H7861" s="12"/>
      <c r="I7861" s="12"/>
      <c r="J7861" s="12"/>
      <c r="K7861" s="12"/>
      <c r="L7861" s="12"/>
      <c r="M7861" s="12"/>
      <c r="N7861" s="12"/>
      <c r="O7861" s="12"/>
    </row>
    <row r="7862" spans="1:15" ht="15">
      <c r="A7862" s="10"/>
      <c r="B7862" s="11"/>
      <c r="C7862" s="12"/>
      <c r="D7862" s="12"/>
      <c r="E7862" s="12"/>
      <c r="F7862" s="12"/>
      <c r="G7862" s="12"/>
      <c r="H7862" s="12"/>
      <c r="I7862" s="12"/>
      <c r="J7862" s="12"/>
      <c r="K7862" s="12"/>
      <c r="L7862" s="12"/>
      <c r="M7862" s="12"/>
      <c r="N7862" s="12"/>
      <c r="O7862" s="12"/>
    </row>
    <row r="7863" spans="1:15" ht="15">
      <c r="A7863" s="10"/>
      <c r="B7863" s="11"/>
      <c r="C7863" s="12"/>
      <c r="D7863" s="12"/>
      <c r="E7863" s="12"/>
      <c r="F7863" s="12"/>
      <c r="G7863" s="12"/>
      <c r="H7863" s="12"/>
      <c r="I7863" s="12"/>
      <c r="J7863" s="12"/>
      <c r="K7863" s="12"/>
      <c r="L7863" s="12"/>
      <c r="M7863" s="12"/>
      <c r="N7863" s="12"/>
      <c r="O7863" s="12"/>
    </row>
    <row r="7864" spans="1:15" ht="15">
      <c r="A7864" s="10"/>
      <c r="B7864" s="11"/>
      <c r="C7864" s="12"/>
      <c r="D7864" s="12"/>
      <c r="E7864" s="12"/>
      <c r="F7864" s="12"/>
      <c r="G7864" s="12"/>
      <c r="H7864" s="12"/>
      <c r="I7864" s="12"/>
      <c r="J7864" s="12"/>
      <c r="K7864" s="12"/>
      <c r="L7864" s="12"/>
      <c r="M7864" s="12"/>
      <c r="N7864" s="12"/>
      <c r="O7864" s="12"/>
    </row>
    <row r="7865" spans="1:15" ht="15">
      <c r="A7865" s="10"/>
      <c r="B7865" s="11"/>
      <c r="C7865" s="12"/>
      <c r="D7865" s="12"/>
      <c r="E7865" s="12"/>
      <c r="F7865" s="12"/>
      <c r="G7865" s="12"/>
      <c r="H7865" s="12"/>
      <c r="I7865" s="12"/>
      <c r="J7865" s="12"/>
      <c r="K7865" s="12"/>
      <c r="L7865" s="12"/>
      <c r="M7865" s="12"/>
      <c r="N7865" s="12"/>
      <c r="O7865" s="12"/>
    </row>
    <row r="7866" spans="1:15" ht="15">
      <c r="A7866" s="10"/>
      <c r="B7866" s="11"/>
      <c r="C7866" s="12"/>
      <c r="D7866" s="12"/>
      <c r="E7866" s="12"/>
      <c r="F7866" s="12"/>
      <c r="G7866" s="12"/>
      <c r="H7866" s="12"/>
      <c r="I7866" s="12"/>
      <c r="J7866" s="12"/>
      <c r="K7866" s="12"/>
      <c r="L7866" s="12"/>
      <c r="M7866" s="12"/>
      <c r="N7866" s="12"/>
      <c r="O7866" s="12"/>
    </row>
    <row r="7867" spans="1:15" ht="15">
      <c r="A7867" s="10"/>
      <c r="B7867" s="11"/>
      <c r="C7867" s="12"/>
      <c r="D7867" s="12"/>
      <c r="E7867" s="12"/>
      <c r="F7867" s="12"/>
      <c r="G7867" s="12"/>
      <c r="H7867" s="12"/>
      <c r="I7867" s="12"/>
      <c r="J7867" s="12"/>
      <c r="K7867" s="12"/>
      <c r="L7867" s="12"/>
      <c r="M7867" s="12"/>
      <c r="N7867" s="12"/>
      <c r="O7867" s="12"/>
    </row>
    <row r="7868" spans="1:15" ht="15">
      <c r="A7868" s="10"/>
      <c r="B7868" s="11"/>
      <c r="C7868" s="12"/>
      <c r="D7868" s="12"/>
      <c r="E7868" s="12"/>
      <c r="F7868" s="12"/>
      <c r="G7868" s="12"/>
      <c r="H7868" s="12"/>
      <c r="I7868" s="12"/>
      <c r="J7868" s="12"/>
      <c r="K7868" s="12"/>
      <c r="L7868" s="12"/>
      <c r="M7868" s="12"/>
      <c r="N7868" s="12"/>
      <c r="O7868" s="12"/>
    </row>
    <row r="7869" spans="1:15" ht="15">
      <c r="A7869" s="10"/>
      <c r="B7869" s="11"/>
      <c r="C7869" s="12"/>
      <c r="D7869" s="12"/>
      <c r="E7869" s="12"/>
      <c r="F7869" s="12"/>
      <c r="G7869" s="12"/>
      <c r="H7869" s="12"/>
      <c r="I7869" s="12"/>
      <c r="J7869" s="12"/>
      <c r="K7869" s="12"/>
      <c r="L7869" s="12"/>
      <c r="M7869" s="12"/>
      <c r="N7869" s="12"/>
      <c r="O7869" s="12"/>
    </row>
    <row r="7870" spans="1:15" ht="15">
      <c r="A7870" s="10"/>
      <c r="B7870" s="11"/>
      <c r="C7870" s="12"/>
      <c r="D7870" s="12"/>
      <c r="E7870" s="12"/>
      <c r="F7870" s="12"/>
      <c r="G7870" s="12"/>
      <c r="H7870" s="12"/>
      <c r="I7870" s="12"/>
      <c r="J7870" s="12"/>
      <c r="K7870" s="12"/>
      <c r="L7870" s="12"/>
      <c r="M7870" s="12"/>
      <c r="N7870" s="12"/>
      <c r="O7870" s="12"/>
    </row>
    <row r="7871" spans="1:15" ht="15">
      <c r="A7871" s="10"/>
      <c r="B7871" s="11"/>
      <c r="C7871" s="12"/>
      <c r="D7871" s="12"/>
      <c r="E7871" s="12"/>
      <c r="F7871" s="12"/>
      <c r="G7871" s="12"/>
      <c r="H7871" s="12"/>
      <c r="I7871" s="12"/>
      <c r="J7871" s="12"/>
      <c r="K7871" s="12"/>
      <c r="L7871" s="12"/>
      <c r="M7871" s="12"/>
      <c r="N7871" s="12"/>
      <c r="O7871" s="12"/>
    </row>
    <row r="7872" spans="1:15" ht="15">
      <c r="A7872" s="10"/>
      <c r="B7872" s="11"/>
      <c r="C7872" s="12"/>
      <c r="D7872" s="12"/>
      <c r="E7872" s="12"/>
      <c r="F7872" s="12"/>
      <c r="G7872" s="12"/>
      <c r="H7872" s="12"/>
      <c r="I7872" s="12"/>
      <c r="J7872" s="12"/>
      <c r="K7872" s="12"/>
      <c r="L7872" s="12"/>
      <c r="M7872" s="12"/>
      <c r="N7872" s="12"/>
      <c r="O7872" s="12"/>
    </row>
    <row r="7873" spans="1:15" ht="15">
      <c r="A7873" s="10"/>
      <c r="B7873" s="11"/>
      <c r="C7873" s="12"/>
      <c r="D7873" s="12"/>
      <c r="E7873" s="12"/>
      <c r="F7873" s="12"/>
      <c r="G7873" s="12"/>
      <c r="H7873" s="12"/>
      <c r="I7873" s="12"/>
      <c r="J7873" s="12"/>
      <c r="K7873" s="12"/>
      <c r="L7873" s="12"/>
      <c r="M7873" s="12"/>
      <c r="N7873" s="12"/>
      <c r="O7873" s="12"/>
    </row>
    <row r="7874" spans="1:15" ht="15">
      <c r="A7874" s="10"/>
      <c r="B7874" s="11"/>
      <c r="C7874" s="12"/>
      <c r="D7874" s="12"/>
      <c r="E7874" s="12"/>
      <c r="F7874" s="12"/>
      <c r="G7874" s="12"/>
      <c r="H7874" s="12"/>
      <c r="I7874" s="12"/>
      <c r="J7874" s="12"/>
      <c r="K7874" s="12"/>
      <c r="L7874" s="12"/>
      <c r="M7874" s="12"/>
      <c r="N7874" s="12"/>
      <c r="O7874" s="12"/>
    </row>
    <row r="7875" spans="1:15" ht="15">
      <c r="A7875" s="10"/>
      <c r="B7875" s="11"/>
      <c r="C7875" s="12"/>
      <c r="D7875" s="12"/>
      <c r="E7875" s="12"/>
      <c r="F7875" s="12"/>
      <c r="G7875" s="12"/>
      <c r="H7875" s="12"/>
      <c r="I7875" s="12"/>
      <c r="J7875" s="12"/>
      <c r="K7875" s="12"/>
      <c r="L7875" s="12"/>
      <c r="M7875" s="12"/>
      <c r="N7875" s="12"/>
      <c r="O7875" s="12"/>
    </row>
    <row r="7876" spans="1:15" ht="15">
      <c r="A7876" s="10"/>
      <c r="B7876" s="11"/>
      <c r="C7876" s="12"/>
      <c r="D7876" s="12"/>
      <c r="E7876" s="12"/>
      <c r="F7876" s="12"/>
      <c r="G7876" s="12"/>
      <c r="H7876" s="12"/>
      <c r="I7876" s="12"/>
      <c r="J7876" s="12"/>
      <c r="K7876" s="12"/>
      <c r="L7876" s="12"/>
      <c r="M7876" s="12"/>
      <c r="N7876" s="12"/>
      <c r="O7876" s="12"/>
    </row>
    <row r="7877" spans="1:15" ht="15">
      <c r="A7877" s="10"/>
      <c r="B7877" s="11"/>
      <c r="C7877" s="12"/>
      <c r="D7877" s="12"/>
      <c r="E7877" s="12"/>
      <c r="F7877" s="12"/>
      <c r="G7877" s="12"/>
      <c r="H7877" s="12"/>
      <c r="I7877" s="12"/>
      <c r="J7877" s="12"/>
      <c r="K7877" s="12"/>
      <c r="L7877" s="12"/>
      <c r="M7877" s="12"/>
      <c r="N7877" s="12"/>
      <c r="O7877" s="12"/>
    </row>
    <row r="7878" spans="1:15" ht="15">
      <c r="A7878" s="10"/>
      <c r="B7878" s="11"/>
      <c r="C7878" s="12"/>
      <c r="D7878" s="12"/>
      <c r="E7878" s="12"/>
      <c r="F7878" s="12"/>
      <c r="G7878" s="12"/>
      <c r="H7878" s="12"/>
      <c r="I7878" s="12"/>
      <c r="J7878" s="12"/>
      <c r="K7878" s="12"/>
      <c r="L7878" s="12"/>
      <c r="M7878" s="12"/>
      <c r="N7878" s="12"/>
      <c r="O7878" s="12"/>
    </row>
    <row r="7879" spans="1:15" ht="15">
      <c r="A7879" s="10"/>
      <c r="B7879" s="11"/>
      <c r="C7879" s="12"/>
      <c r="D7879" s="12"/>
      <c r="E7879" s="12"/>
      <c r="F7879" s="12"/>
      <c r="G7879" s="12"/>
      <c r="H7879" s="12"/>
      <c r="I7879" s="12"/>
      <c r="J7879" s="12"/>
      <c r="K7879" s="12"/>
      <c r="L7879" s="12"/>
      <c r="M7879" s="12"/>
      <c r="N7879" s="12"/>
      <c r="O7879" s="12"/>
    </row>
    <row r="7880" spans="1:15" ht="15">
      <c r="A7880" s="10"/>
      <c r="B7880" s="11"/>
      <c r="C7880" s="12"/>
      <c r="D7880" s="12"/>
      <c r="E7880" s="12"/>
      <c r="F7880" s="12"/>
      <c r="G7880" s="12"/>
      <c r="H7880" s="12"/>
      <c r="I7880" s="12"/>
      <c r="J7880" s="12"/>
      <c r="K7880" s="12"/>
      <c r="L7880" s="12"/>
      <c r="M7880" s="12"/>
      <c r="N7880" s="12"/>
      <c r="O7880" s="12"/>
    </row>
    <row r="7881" spans="1:15" ht="15">
      <c r="A7881" s="10"/>
      <c r="B7881" s="11"/>
      <c r="C7881" s="12"/>
      <c r="D7881" s="12"/>
      <c r="E7881" s="12"/>
      <c r="F7881" s="12"/>
      <c r="G7881" s="12"/>
      <c r="H7881" s="12"/>
      <c r="I7881" s="12"/>
      <c r="J7881" s="12"/>
      <c r="K7881" s="12"/>
      <c r="L7881" s="12"/>
      <c r="M7881" s="12"/>
      <c r="N7881" s="12"/>
      <c r="O7881" s="12"/>
    </row>
    <row r="7882" spans="1:15" ht="15">
      <c r="A7882" s="10"/>
      <c r="B7882" s="11"/>
      <c r="C7882" s="12"/>
      <c r="D7882" s="12"/>
      <c r="E7882" s="12"/>
      <c r="F7882" s="12"/>
      <c r="G7882" s="12"/>
      <c r="H7882" s="12"/>
      <c r="I7882" s="12"/>
      <c r="J7882" s="12"/>
      <c r="K7882" s="12"/>
      <c r="L7882" s="12"/>
      <c r="M7882" s="12"/>
      <c r="N7882" s="12"/>
      <c r="O7882" s="12"/>
    </row>
    <row r="7883" spans="1:15" ht="15">
      <c r="A7883" s="10"/>
      <c r="B7883" s="11"/>
      <c r="C7883" s="12"/>
      <c r="D7883" s="12"/>
      <c r="E7883" s="12"/>
      <c r="F7883" s="12"/>
      <c r="G7883" s="12"/>
      <c r="H7883" s="12"/>
      <c r="I7883" s="12"/>
      <c r="J7883" s="12"/>
      <c r="K7883" s="12"/>
      <c r="L7883" s="12"/>
      <c r="M7883" s="12"/>
      <c r="N7883" s="12"/>
      <c r="O7883" s="12"/>
    </row>
    <row r="7884" spans="1:15" ht="15">
      <c r="A7884" s="10"/>
      <c r="B7884" s="11"/>
      <c r="C7884" s="12"/>
      <c r="D7884" s="12"/>
      <c r="E7884" s="12"/>
      <c r="F7884" s="12"/>
      <c r="G7884" s="12"/>
      <c r="H7884" s="12"/>
      <c r="I7884" s="12"/>
      <c r="J7884" s="12"/>
      <c r="K7884" s="12"/>
      <c r="L7884" s="12"/>
      <c r="M7884" s="12"/>
      <c r="N7884" s="12"/>
      <c r="O7884" s="12"/>
    </row>
    <row r="7885" spans="1:15" ht="15">
      <c r="A7885" s="10"/>
      <c r="B7885" s="11"/>
      <c r="C7885" s="12"/>
      <c r="D7885" s="12"/>
      <c r="E7885" s="12"/>
      <c r="F7885" s="12"/>
      <c r="G7885" s="12"/>
      <c r="H7885" s="12"/>
      <c r="I7885" s="12"/>
      <c r="J7885" s="12"/>
      <c r="K7885" s="12"/>
      <c r="L7885" s="12"/>
      <c r="M7885" s="12"/>
      <c r="N7885" s="12"/>
      <c r="O7885" s="12"/>
    </row>
    <row r="7886" spans="1:15" ht="15">
      <c r="A7886" s="10"/>
      <c r="B7886" s="11"/>
      <c r="C7886" s="12"/>
      <c r="D7886" s="12"/>
      <c r="E7886" s="12"/>
      <c r="F7886" s="12"/>
      <c r="G7886" s="12"/>
      <c r="H7886" s="12"/>
      <c r="I7886" s="12"/>
      <c r="J7886" s="12"/>
      <c r="K7886" s="12"/>
      <c r="L7886" s="12"/>
      <c r="M7886" s="12"/>
      <c r="N7886" s="12"/>
      <c r="O7886" s="12"/>
    </row>
    <row r="7887" spans="1:15" ht="15">
      <c r="A7887" s="10"/>
      <c r="B7887" s="11"/>
      <c r="C7887" s="12"/>
      <c r="D7887" s="12"/>
      <c r="E7887" s="12"/>
      <c r="F7887" s="12"/>
      <c r="G7887" s="12"/>
      <c r="H7887" s="12"/>
      <c r="I7887" s="12"/>
      <c r="J7887" s="12"/>
      <c r="K7887" s="12"/>
      <c r="L7887" s="12"/>
      <c r="M7887" s="12"/>
      <c r="N7887" s="12"/>
      <c r="O7887" s="12"/>
    </row>
    <row r="7888" spans="1:15" ht="15">
      <c r="A7888" s="10"/>
      <c r="B7888" s="11"/>
      <c r="C7888" s="12"/>
      <c r="D7888" s="12"/>
      <c r="E7888" s="12"/>
      <c r="F7888" s="12"/>
      <c r="G7888" s="12"/>
      <c r="H7888" s="12"/>
      <c r="I7888" s="12"/>
      <c r="J7888" s="12"/>
      <c r="K7888" s="12"/>
      <c r="L7888" s="12"/>
      <c r="M7888" s="12"/>
      <c r="N7888" s="12"/>
      <c r="O7888" s="12"/>
    </row>
    <row r="7889" spans="1:15" ht="15">
      <c r="A7889" s="10"/>
      <c r="B7889" s="11"/>
      <c r="C7889" s="12"/>
      <c r="D7889" s="12"/>
      <c r="E7889" s="12"/>
      <c r="F7889" s="12"/>
      <c r="G7889" s="12"/>
      <c r="H7889" s="12"/>
      <c r="I7889" s="12"/>
      <c r="J7889" s="12"/>
      <c r="K7889" s="12"/>
      <c r="L7889" s="12"/>
      <c r="M7889" s="12"/>
      <c r="N7889" s="12"/>
      <c r="O7889" s="12"/>
    </row>
    <row r="7890" spans="1:15" ht="15">
      <c r="A7890" s="10"/>
      <c r="B7890" s="11"/>
      <c r="C7890" s="12"/>
      <c r="D7890" s="12"/>
      <c r="E7890" s="12"/>
      <c r="F7890" s="12"/>
      <c r="G7890" s="12"/>
      <c r="H7890" s="12"/>
      <c r="I7890" s="12"/>
      <c r="J7890" s="12"/>
      <c r="K7890" s="12"/>
      <c r="L7890" s="12"/>
      <c r="M7890" s="12"/>
      <c r="N7890" s="12"/>
      <c r="O7890" s="12"/>
    </row>
    <row r="7891" spans="1:15" ht="15">
      <c r="A7891" s="10"/>
      <c r="B7891" s="11"/>
      <c r="C7891" s="12"/>
      <c r="D7891" s="12"/>
      <c r="E7891" s="12"/>
      <c r="F7891" s="12"/>
      <c r="G7891" s="12"/>
      <c r="H7891" s="12"/>
      <c r="I7891" s="12"/>
      <c r="J7891" s="12"/>
      <c r="K7891" s="12"/>
      <c r="L7891" s="12"/>
      <c r="M7891" s="12"/>
      <c r="N7891" s="12"/>
      <c r="O7891" s="12"/>
    </row>
    <row r="7892" spans="1:15" ht="15">
      <c r="A7892" s="10"/>
      <c r="B7892" s="11"/>
      <c r="C7892" s="12"/>
      <c r="D7892" s="12"/>
      <c r="E7892" s="12"/>
      <c r="F7892" s="12"/>
      <c r="G7892" s="12"/>
      <c r="H7892" s="12"/>
      <c r="I7892" s="12"/>
      <c r="J7892" s="12"/>
      <c r="K7892" s="12"/>
      <c r="L7892" s="12"/>
      <c r="M7892" s="12"/>
      <c r="N7892" s="12"/>
      <c r="O7892" s="12"/>
    </row>
    <row r="7893" spans="1:15" ht="15">
      <c r="A7893" s="10"/>
      <c r="B7893" s="11"/>
      <c r="C7893" s="12"/>
      <c r="D7893" s="12"/>
      <c r="E7893" s="12"/>
      <c r="F7893" s="12"/>
      <c r="G7893" s="12"/>
      <c r="H7893" s="12"/>
      <c r="I7893" s="12"/>
      <c r="J7893" s="12"/>
      <c r="K7893" s="12"/>
      <c r="L7893" s="12"/>
      <c r="M7893" s="12"/>
      <c r="N7893" s="12"/>
      <c r="O7893" s="12"/>
    </row>
    <row r="7894" spans="1:15" ht="15">
      <c r="A7894" s="10"/>
      <c r="B7894" s="11"/>
      <c r="C7894" s="12"/>
      <c r="D7894" s="12"/>
      <c r="E7894" s="12"/>
      <c r="F7894" s="12"/>
      <c r="G7894" s="12"/>
      <c r="H7894" s="12"/>
      <c r="I7894" s="12"/>
      <c r="J7894" s="12"/>
      <c r="K7894" s="12"/>
      <c r="L7894" s="12"/>
      <c r="M7894" s="12"/>
      <c r="N7894" s="12"/>
      <c r="O7894" s="12"/>
    </row>
    <row r="7895" spans="1:15" ht="15">
      <c r="A7895" s="10"/>
      <c r="B7895" s="11"/>
      <c r="C7895" s="12"/>
      <c r="D7895" s="12"/>
      <c r="E7895" s="12"/>
      <c r="F7895" s="12"/>
      <c r="G7895" s="12"/>
      <c r="H7895" s="12"/>
      <c r="I7895" s="12"/>
      <c r="J7895" s="12"/>
      <c r="K7895" s="12"/>
      <c r="L7895" s="12"/>
      <c r="M7895" s="12"/>
      <c r="N7895" s="12"/>
      <c r="O7895" s="12"/>
    </row>
    <row r="7896" spans="1:15" ht="15">
      <c r="A7896" s="10"/>
      <c r="B7896" s="11"/>
      <c r="C7896" s="12"/>
      <c r="D7896" s="12"/>
      <c r="E7896" s="12"/>
      <c r="F7896" s="12"/>
      <c r="G7896" s="12"/>
      <c r="H7896" s="12"/>
      <c r="I7896" s="12"/>
      <c r="J7896" s="12"/>
      <c r="K7896" s="12"/>
      <c r="L7896" s="12"/>
      <c r="M7896" s="12"/>
      <c r="N7896" s="12"/>
      <c r="O7896" s="12"/>
    </row>
    <row r="7897" spans="1:15" ht="15">
      <c r="A7897" s="10"/>
      <c r="B7897" s="11"/>
      <c r="C7897" s="12"/>
      <c r="D7897" s="12"/>
      <c r="E7897" s="12"/>
      <c r="F7897" s="12"/>
      <c r="G7897" s="12"/>
      <c r="H7897" s="12"/>
      <c r="I7897" s="12"/>
      <c r="J7897" s="12"/>
      <c r="K7897" s="12"/>
      <c r="L7897" s="12"/>
      <c r="M7897" s="12"/>
      <c r="N7897" s="12"/>
      <c r="O7897" s="12"/>
    </row>
    <row r="7898" spans="1:15" ht="15">
      <c r="A7898" s="10"/>
      <c r="B7898" s="11"/>
      <c r="C7898" s="12"/>
      <c r="D7898" s="12"/>
      <c r="E7898" s="12"/>
      <c r="F7898" s="12"/>
      <c r="G7898" s="12"/>
      <c r="H7898" s="12"/>
      <c r="I7898" s="12"/>
      <c r="J7898" s="12"/>
      <c r="K7898" s="12"/>
      <c r="L7898" s="12"/>
      <c r="M7898" s="12"/>
      <c r="N7898" s="12"/>
      <c r="O7898" s="12"/>
    </row>
    <row r="7899" spans="1:15" ht="15">
      <c r="A7899" s="10"/>
      <c r="B7899" s="11"/>
      <c r="C7899" s="12"/>
      <c r="D7899" s="12"/>
      <c r="E7899" s="12"/>
      <c r="F7899" s="12"/>
      <c r="G7899" s="12"/>
      <c r="H7899" s="12"/>
      <c r="I7899" s="12"/>
      <c r="J7899" s="12"/>
      <c r="K7899" s="12"/>
      <c r="L7899" s="12"/>
      <c r="M7899" s="12"/>
      <c r="N7899" s="12"/>
      <c r="O7899" s="12"/>
    </row>
    <row r="7900" spans="1:15" ht="15">
      <c r="A7900" s="10"/>
      <c r="B7900" s="11"/>
      <c r="C7900" s="12"/>
      <c r="D7900" s="12"/>
      <c r="E7900" s="12"/>
      <c r="F7900" s="12"/>
      <c r="G7900" s="12"/>
      <c r="H7900" s="12"/>
      <c r="I7900" s="12"/>
      <c r="J7900" s="12"/>
      <c r="K7900" s="12"/>
      <c r="L7900" s="12"/>
      <c r="M7900" s="12"/>
      <c r="N7900" s="12"/>
      <c r="O7900" s="12"/>
    </row>
    <row r="7901" spans="1:15" ht="15">
      <c r="A7901" s="10"/>
      <c r="B7901" s="11"/>
      <c r="C7901" s="12"/>
      <c r="D7901" s="12"/>
      <c r="E7901" s="12"/>
      <c r="F7901" s="12"/>
      <c r="G7901" s="12"/>
      <c r="H7901" s="12"/>
      <c r="I7901" s="12"/>
      <c r="J7901" s="12"/>
      <c r="K7901" s="12"/>
      <c r="L7901" s="12"/>
      <c r="M7901" s="12"/>
      <c r="N7901" s="12"/>
      <c r="O7901" s="12"/>
    </row>
    <row r="7902" spans="1:15" ht="15">
      <c r="A7902" s="10"/>
      <c r="B7902" s="11"/>
      <c r="C7902" s="12"/>
      <c r="D7902" s="12"/>
      <c r="E7902" s="12"/>
      <c r="F7902" s="12"/>
      <c r="G7902" s="12"/>
      <c r="H7902" s="12"/>
      <c r="I7902" s="12"/>
      <c r="J7902" s="12"/>
      <c r="K7902" s="12"/>
      <c r="L7902" s="12"/>
      <c r="M7902" s="12"/>
      <c r="N7902" s="12"/>
      <c r="O7902" s="12"/>
    </row>
    <row r="7903" spans="1:15" ht="15">
      <c r="A7903" s="10"/>
      <c r="B7903" s="11"/>
      <c r="C7903" s="12"/>
      <c r="D7903" s="12"/>
      <c r="E7903" s="12"/>
      <c r="F7903" s="12"/>
      <c r="G7903" s="12"/>
      <c r="H7903" s="12"/>
      <c r="I7903" s="12"/>
      <c r="J7903" s="12"/>
      <c r="K7903" s="12"/>
      <c r="L7903" s="12"/>
      <c r="M7903" s="12"/>
      <c r="N7903" s="12"/>
      <c r="O7903" s="12"/>
    </row>
    <row r="7904" spans="1:15" ht="15">
      <c r="A7904" s="10"/>
      <c r="B7904" s="11"/>
      <c r="C7904" s="12"/>
      <c r="D7904" s="12"/>
      <c r="E7904" s="12"/>
      <c r="F7904" s="12"/>
      <c r="G7904" s="12"/>
      <c r="H7904" s="12"/>
      <c r="I7904" s="12"/>
      <c r="J7904" s="12"/>
      <c r="K7904" s="12"/>
      <c r="L7904" s="12"/>
      <c r="M7904" s="12"/>
      <c r="N7904" s="12"/>
      <c r="O7904" s="12"/>
    </row>
    <row r="7905" spans="1:15" ht="15">
      <c r="A7905" s="10"/>
      <c r="B7905" s="11"/>
      <c r="C7905" s="12"/>
      <c r="D7905" s="12"/>
      <c r="E7905" s="12"/>
      <c r="F7905" s="12"/>
      <c r="G7905" s="12"/>
      <c r="H7905" s="12"/>
      <c r="I7905" s="12"/>
      <c r="J7905" s="12"/>
      <c r="K7905" s="12"/>
      <c r="L7905" s="12"/>
      <c r="M7905" s="12"/>
      <c r="N7905" s="12"/>
      <c r="O7905" s="12"/>
    </row>
    <row r="7906" spans="1:15" ht="15">
      <c r="A7906" s="10"/>
      <c r="B7906" s="11"/>
      <c r="C7906" s="12"/>
      <c r="D7906" s="12"/>
      <c r="E7906" s="12"/>
      <c r="F7906" s="12"/>
      <c r="G7906" s="12"/>
      <c r="H7906" s="12"/>
      <c r="I7906" s="12"/>
      <c r="J7906" s="12"/>
      <c r="K7906" s="12"/>
      <c r="L7906" s="12"/>
      <c r="M7906" s="12"/>
      <c r="N7906" s="12"/>
      <c r="O7906" s="12"/>
    </row>
    <row r="7907" spans="1:15" ht="15">
      <c r="A7907" s="10"/>
      <c r="B7907" s="11"/>
      <c r="C7907" s="12"/>
      <c r="D7907" s="12"/>
      <c r="E7907" s="12"/>
      <c r="F7907" s="12"/>
      <c r="G7907" s="12"/>
      <c r="H7907" s="12"/>
      <c r="I7907" s="12"/>
      <c r="J7907" s="12"/>
      <c r="K7907" s="12"/>
      <c r="L7907" s="12"/>
      <c r="M7907" s="12"/>
      <c r="N7907" s="12"/>
      <c r="O7907" s="12"/>
    </row>
    <row r="7908" spans="1:15" ht="15">
      <c r="A7908" s="10"/>
      <c r="B7908" s="11"/>
      <c r="C7908" s="12"/>
      <c r="D7908" s="12"/>
      <c r="E7908" s="12"/>
      <c r="F7908" s="12"/>
      <c r="G7908" s="12"/>
      <c r="H7908" s="12"/>
      <c r="I7908" s="12"/>
      <c r="J7908" s="12"/>
      <c r="K7908" s="12"/>
      <c r="L7908" s="12"/>
      <c r="M7908" s="12"/>
      <c r="N7908" s="12"/>
      <c r="O7908" s="12"/>
    </row>
    <row r="7909" spans="1:15" ht="15">
      <c r="A7909" s="10"/>
      <c r="B7909" s="11"/>
      <c r="C7909" s="12"/>
      <c r="D7909" s="12"/>
      <c r="E7909" s="12"/>
      <c r="F7909" s="12"/>
      <c r="G7909" s="12"/>
      <c r="H7909" s="12"/>
      <c r="I7909" s="12"/>
      <c r="J7909" s="12"/>
      <c r="K7909" s="12"/>
      <c r="L7909" s="12"/>
      <c r="M7909" s="12"/>
      <c r="N7909" s="12"/>
      <c r="O7909" s="12"/>
    </row>
    <row r="7910" spans="1:15" ht="15">
      <c r="A7910" s="10"/>
      <c r="B7910" s="11"/>
      <c r="C7910" s="12"/>
      <c r="D7910" s="12"/>
      <c r="E7910" s="12"/>
      <c r="F7910" s="12"/>
      <c r="G7910" s="12"/>
      <c r="H7910" s="12"/>
      <c r="I7910" s="12"/>
      <c r="J7910" s="12"/>
      <c r="K7910" s="12"/>
      <c r="L7910" s="12"/>
      <c r="M7910" s="12"/>
      <c r="N7910" s="12"/>
      <c r="O7910" s="12"/>
    </row>
    <row r="7911" spans="1:15" ht="15">
      <c r="A7911" s="10"/>
      <c r="B7911" s="11"/>
      <c r="C7911" s="12"/>
      <c r="D7911" s="12"/>
      <c r="E7911" s="12"/>
      <c r="F7911" s="12"/>
      <c r="G7911" s="12"/>
      <c r="H7911" s="12"/>
      <c r="I7911" s="12"/>
      <c r="J7911" s="12"/>
      <c r="K7911" s="12"/>
      <c r="L7911" s="12"/>
      <c r="M7911" s="12"/>
      <c r="N7911" s="12"/>
      <c r="O7911" s="12"/>
    </row>
    <row r="7912" spans="1:15" ht="15">
      <c r="A7912" s="10"/>
      <c r="B7912" s="11"/>
      <c r="C7912" s="12"/>
      <c r="D7912" s="12"/>
      <c r="E7912" s="12"/>
      <c r="F7912" s="12"/>
      <c r="G7912" s="12"/>
      <c r="H7912" s="12"/>
      <c r="I7912" s="12"/>
      <c r="J7912" s="12"/>
      <c r="K7912" s="12"/>
      <c r="L7912" s="12"/>
      <c r="M7912" s="12"/>
      <c r="N7912" s="12"/>
      <c r="O7912" s="12"/>
    </row>
    <row r="7913" spans="1:15" ht="15">
      <c r="A7913" s="10"/>
      <c r="B7913" s="11"/>
      <c r="C7913" s="12"/>
      <c r="D7913" s="12"/>
      <c r="E7913" s="12"/>
      <c r="F7913" s="12"/>
      <c r="G7913" s="12"/>
      <c r="H7913" s="12"/>
      <c r="I7913" s="12"/>
      <c r="J7913" s="12"/>
      <c r="K7913" s="12"/>
      <c r="L7913" s="12"/>
      <c r="M7913" s="12"/>
      <c r="N7913" s="12"/>
      <c r="O7913" s="12"/>
    </row>
    <row r="7914" spans="1:15" ht="15">
      <c r="A7914" s="10"/>
      <c r="B7914" s="11"/>
      <c r="C7914" s="12"/>
      <c r="D7914" s="12"/>
      <c r="E7914" s="12"/>
      <c r="F7914" s="12"/>
      <c r="G7914" s="12"/>
      <c r="H7914" s="12"/>
      <c r="I7914" s="12"/>
      <c r="J7914" s="12"/>
      <c r="K7914" s="12"/>
      <c r="L7914" s="12"/>
      <c r="M7914" s="12"/>
      <c r="N7914" s="12"/>
      <c r="O7914" s="12"/>
    </row>
    <row r="7915" spans="1:15" ht="15">
      <c r="A7915" s="10"/>
      <c r="B7915" s="11"/>
      <c r="C7915" s="12"/>
      <c r="D7915" s="12"/>
      <c r="E7915" s="12"/>
      <c r="F7915" s="12"/>
      <c r="G7915" s="12"/>
      <c r="H7915" s="12"/>
      <c r="I7915" s="12"/>
      <c r="J7915" s="12"/>
      <c r="K7915" s="12"/>
      <c r="L7915" s="12"/>
      <c r="M7915" s="12"/>
      <c r="N7915" s="12"/>
      <c r="O7915" s="12"/>
    </row>
    <row r="7916" spans="1:15" ht="15">
      <c r="A7916" s="10"/>
      <c r="B7916" s="11"/>
      <c r="C7916" s="12"/>
      <c r="D7916" s="12"/>
      <c r="E7916" s="12"/>
      <c r="F7916" s="12"/>
      <c r="G7916" s="12"/>
      <c r="H7916" s="12"/>
      <c r="I7916" s="12"/>
      <c r="J7916" s="12"/>
      <c r="K7916" s="12"/>
      <c r="L7916" s="12"/>
      <c r="M7916" s="12"/>
      <c r="N7916" s="12"/>
      <c r="O7916" s="12"/>
    </row>
    <row r="7917" spans="1:15" ht="15">
      <c r="A7917" s="10"/>
      <c r="B7917" s="11"/>
      <c r="C7917" s="12"/>
      <c r="D7917" s="12"/>
      <c r="E7917" s="12"/>
      <c r="F7917" s="12"/>
      <c r="G7917" s="12"/>
      <c r="H7917" s="12"/>
      <c r="I7917" s="12"/>
      <c r="J7917" s="12"/>
      <c r="K7917" s="12"/>
      <c r="L7917" s="12"/>
      <c r="M7917" s="12"/>
      <c r="N7917" s="12"/>
      <c r="O7917" s="12"/>
    </row>
    <row r="7918" spans="1:15" ht="15">
      <c r="A7918" s="10"/>
      <c r="B7918" s="11"/>
      <c r="C7918" s="12"/>
      <c r="D7918" s="12"/>
      <c r="E7918" s="12"/>
      <c r="F7918" s="12"/>
      <c r="G7918" s="12"/>
      <c r="H7918" s="12"/>
      <c r="I7918" s="12"/>
      <c r="J7918" s="12"/>
      <c r="K7918" s="12"/>
      <c r="L7918" s="12"/>
      <c r="M7918" s="12"/>
      <c r="N7918" s="12"/>
      <c r="O7918" s="12"/>
    </row>
    <row r="7919" spans="1:15" ht="15">
      <c r="A7919" s="10"/>
      <c r="B7919" s="11"/>
      <c r="C7919" s="12"/>
      <c r="D7919" s="12"/>
      <c r="E7919" s="12"/>
      <c r="F7919" s="12"/>
      <c r="G7919" s="12"/>
      <c r="H7919" s="12"/>
      <c r="I7919" s="12"/>
      <c r="J7919" s="12"/>
      <c r="K7919" s="12"/>
      <c r="L7919" s="12"/>
      <c r="M7919" s="12"/>
      <c r="N7919" s="12"/>
      <c r="O7919" s="12"/>
    </row>
    <row r="7920" spans="1:15" ht="15">
      <c r="A7920" s="10"/>
      <c r="B7920" s="11"/>
      <c r="C7920" s="12"/>
      <c r="D7920" s="12"/>
      <c r="E7920" s="12"/>
      <c r="F7920" s="12"/>
      <c r="G7920" s="12"/>
      <c r="H7920" s="12"/>
      <c r="I7920" s="12"/>
      <c r="J7920" s="12"/>
      <c r="K7920" s="12"/>
      <c r="L7920" s="12"/>
      <c r="M7920" s="12"/>
      <c r="N7920" s="12"/>
      <c r="O7920" s="12"/>
    </row>
    <row r="7921" spans="1:15" ht="15">
      <c r="A7921" s="10"/>
      <c r="B7921" s="11"/>
      <c r="C7921" s="12"/>
      <c r="D7921" s="12"/>
      <c r="E7921" s="12"/>
      <c r="F7921" s="12"/>
      <c r="G7921" s="12"/>
      <c r="H7921" s="12"/>
      <c r="I7921" s="12"/>
      <c r="J7921" s="12"/>
      <c r="K7921" s="12"/>
      <c r="L7921" s="12"/>
      <c r="M7921" s="12"/>
      <c r="N7921" s="12"/>
      <c r="O7921" s="12"/>
    </row>
    <row r="7922" spans="1:15" ht="15">
      <c r="A7922" s="10"/>
      <c r="B7922" s="11"/>
      <c r="C7922" s="12"/>
      <c r="D7922" s="12"/>
      <c r="E7922" s="12"/>
      <c r="F7922" s="12"/>
      <c r="G7922" s="12"/>
      <c r="H7922" s="12"/>
      <c r="I7922" s="12"/>
      <c r="J7922" s="12"/>
      <c r="K7922" s="12"/>
      <c r="L7922" s="12"/>
      <c r="M7922" s="12"/>
      <c r="N7922" s="12"/>
      <c r="O7922" s="12"/>
    </row>
    <row r="7923" spans="1:15" ht="15">
      <c r="A7923" s="10"/>
      <c r="B7923" s="11"/>
      <c r="C7923" s="12"/>
      <c r="D7923" s="12"/>
      <c r="E7923" s="12"/>
      <c r="F7923" s="12"/>
      <c r="G7923" s="12"/>
      <c r="H7923" s="12"/>
      <c r="I7923" s="12"/>
      <c r="J7923" s="12"/>
      <c r="K7923" s="12"/>
      <c r="L7923" s="12"/>
      <c r="M7923" s="12"/>
      <c r="N7923" s="12"/>
      <c r="O7923" s="12"/>
    </row>
    <row r="7924" spans="1:15" ht="15">
      <c r="A7924" s="10"/>
      <c r="B7924" s="11"/>
      <c r="C7924" s="12"/>
      <c r="D7924" s="12"/>
      <c r="E7924" s="12"/>
      <c r="F7924" s="12"/>
      <c r="G7924" s="12"/>
      <c r="H7924" s="12"/>
      <c r="I7924" s="12"/>
      <c r="J7924" s="12"/>
      <c r="K7924" s="12"/>
      <c r="L7924" s="12"/>
      <c r="M7924" s="12"/>
      <c r="N7924" s="12"/>
      <c r="O7924" s="12"/>
    </row>
    <row r="7925" spans="1:15" ht="15">
      <c r="A7925" s="10"/>
      <c r="B7925" s="11"/>
      <c r="C7925" s="12"/>
      <c r="D7925" s="12"/>
      <c r="E7925" s="12"/>
      <c r="F7925" s="12"/>
      <c r="G7925" s="12"/>
      <c r="H7925" s="12"/>
      <c r="I7925" s="12"/>
      <c r="J7925" s="12"/>
      <c r="K7925" s="12"/>
      <c r="L7925" s="12"/>
      <c r="M7925" s="12"/>
      <c r="N7925" s="12"/>
      <c r="O7925" s="12"/>
    </row>
    <row r="7926" spans="1:15" ht="15">
      <c r="A7926" s="10"/>
      <c r="B7926" s="11"/>
      <c r="C7926" s="12"/>
      <c r="D7926" s="12"/>
      <c r="E7926" s="12"/>
      <c r="F7926" s="12"/>
      <c r="G7926" s="12"/>
      <c r="H7926" s="12"/>
      <c r="I7926" s="12"/>
      <c r="J7926" s="12"/>
      <c r="K7926" s="12"/>
      <c r="L7926" s="12"/>
      <c r="M7926" s="12"/>
      <c r="N7926" s="12"/>
      <c r="O7926" s="12"/>
    </row>
    <row r="7927" spans="1:15" ht="15">
      <c r="A7927" s="10"/>
      <c r="B7927" s="11"/>
      <c r="C7927" s="12"/>
      <c r="D7927" s="12"/>
      <c r="E7927" s="12"/>
      <c r="F7927" s="12"/>
      <c r="G7927" s="12"/>
      <c r="H7927" s="12"/>
      <c r="I7927" s="12"/>
      <c r="J7927" s="12"/>
      <c r="K7927" s="12"/>
      <c r="L7927" s="12"/>
      <c r="M7927" s="12"/>
      <c r="N7927" s="12"/>
      <c r="O7927" s="12"/>
    </row>
    <row r="7928" spans="1:15" ht="15">
      <c r="A7928" s="10"/>
      <c r="B7928" s="11"/>
      <c r="C7928" s="12"/>
      <c r="D7928" s="12"/>
      <c r="E7928" s="12"/>
      <c r="F7928" s="12"/>
      <c r="G7928" s="12"/>
      <c r="H7928" s="12"/>
      <c r="I7928" s="12"/>
      <c r="J7928" s="12"/>
      <c r="K7928" s="12"/>
      <c r="L7928" s="12"/>
      <c r="M7928" s="12"/>
      <c r="N7928" s="12"/>
      <c r="O7928" s="12"/>
    </row>
    <row r="7929" spans="1:15" ht="15">
      <c r="A7929" s="10"/>
      <c r="B7929" s="11"/>
      <c r="C7929" s="12"/>
      <c r="D7929" s="12"/>
      <c r="E7929" s="12"/>
      <c r="F7929" s="12"/>
      <c r="G7929" s="12"/>
      <c r="H7929" s="12"/>
      <c r="I7929" s="12"/>
      <c r="J7929" s="12"/>
      <c r="K7929" s="12"/>
      <c r="L7929" s="12"/>
      <c r="M7929" s="12"/>
      <c r="N7929" s="12"/>
      <c r="O7929" s="12"/>
    </row>
    <row r="7930" spans="1:15" ht="15">
      <c r="A7930" s="10"/>
      <c r="B7930" s="11"/>
      <c r="C7930" s="12"/>
      <c r="D7930" s="12"/>
      <c r="E7930" s="12"/>
      <c r="F7930" s="12"/>
      <c r="G7930" s="12"/>
      <c r="H7930" s="12"/>
      <c r="I7930" s="12"/>
      <c r="J7930" s="12"/>
      <c r="K7930" s="12"/>
      <c r="L7930" s="12"/>
      <c r="M7930" s="12"/>
      <c r="N7930" s="12"/>
      <c r="O7930" s="12"/>
    </row>
    <row r="7931" spans="1:15" ht="15">
      <c r="A7931" s="10"/>
      <c r="B7931" s="11"/>
      <c r="C7931" s="12"/>
      <c r="D7931" s="12"/>
      <c r="E7931" s="12"/>
      <c r="F7931" s="12"/>
      <c r="G7931" s="12"/>
      <c r="H7931" s="12"/>
      <c r="I7931" s="12"/>
      <c r="J7931" s="12"/>
      <c r="K7931" s="12"/>
      <c r="L7931" s="12"/>
      <c r="M7931" s="12"/>
      <c r="N7931" s="12"/>
      <c r="O7931" s="12"/>
    </row>
    <row r="7932" spans="1:15" ht="15">
      <c r="A7932" s="10"/>
      <c r="B7932" s="11"/>
      <c r="C7932" s="12"/>
      <c r="D7932" s="12"/>
      <c r="E7932" s="12"/>
      <c r="F7932" s="12"/>
      <c r="G7932" s="12"/>
      <c r="H7932" s="12"/>
      <c r="I7932" s="12"/>
      <c r="J7932" s="12"/>
      <c r="K7932" s="12"/>
      <c r="L7932" s="12"/>
      <c r="M7932" s="12"/>
      <c r="N7932" s="12"/>
      <c r="O7932" s="12"/>
    </row>
    <row r="7933" spans="1:15" ht="15">
      <c r="A7933" s="10"/>
      <c r="B7933" s="11"/>
      <c r="C7933" s="12"/>
      <c r="D7933" s="12"/>
      <c r="E7933" s="12"/>
      <c r="F7933" s="12"/>
      <c r="G7933" s="12"/>
      <c r="H7933" s="12"/>
      <c r="I7933" s="12"/>
      <c r="J7933" s="12"/>
      <c r="K7933" s="12"/>
      <c r="L7933" s="12"/>
      <c r="M7933" s="12"/>
      <c r="N7933" s="12"/>
      <c r="O7933" s="12"/>
    </row>
    <row r="7934" spans="1:15" ht="15">
      <c r="A7934" s="10"/>
      <c r="B7934" s="11"/>
      <c r="C7934" s="12"/>
      <c r="D7934" s="12"/>
      <c r="E7934" s="12"/>
      <c r="F7934" s="12"/>
      <c r="G7934" s="12"/>
      <c r="H7934" s="12"/>
      <c r="I7934" s="12"/>
      <c r="J7934" s="12"/>
      <c r="K7934" s="12"/>
      <c r="L7934" s="12"/>
      <c r="M7934" s="12"/>
      <c r="N7934" s="12"/>
      <c r="O7934" s="12"/>
    </row>
    <row r="7935" spans="1:15" ht="15">
      <c r="A7935" s="10"/>
      <c r="B7935" s="11"/>
      <c r="C7935" s="12"/>
      <c r="D7935" s="12"/>
      <c r="E7935" s="12"/>
      <c r="F7935" s="12"/>
      <c r="G7935" s="12"/>
      <c r="H7935" s="12"/>
      <c r="I7935" s="12"/>
      <c r="J7935" s="12"/>
      <c r="K7935" s="12"/>
      <c r="L7935" s="12"/>
      <c r="M7935" s="12"/>
      <c r="N7935" s="12"/>
      <c r="O7935" s="12"/>
    </row>
    <row r="7936" spans="1:15" ht="15">
      <c r="A7936" s="10"/>
      <c r="B7936" s="11"/>
      <c r="C7936" s="12"/>
      <c r="D7936" s="12"/>
      <c r="E7936" s="12"/>
      <c r="F7936" s="12"/>
      <c r="G7936" s="12"/>
      <c r="H7936" s="12"/>
      <c r="I7936" s="12"/>
      <c r="J7936" s="12"/>
      <c r="K7936" s="12"/>
      <c r="L7936" s="12"/>
      <c r="M7936" s="12"/>
      <c r="N7936" s="12"/>
      <c r="O7936" s="12"/>
    </row>
    <row r="7937" spans="1:15" ht="15">
      <c r="A7937" s="10"/>
      <c r="B7937" s="11"/>
      <c r="C7937" s="12"/>
      <c r="D7937" s="12"/>
      <c r="E7937" s="12"/>
      <c r="F7937" s="12"/>
      <c r="G7937" s="12"/>
      <c r="H7937" s="12"/>
      <c r="I7937" s="12"/>
      <c r="J7937" s="12"/>
      <c r="K7937" s="12"/>
      <c r="L7937" s="12"/>
      <c r="M7937" s="12"/>
      <c r="N7937" s="12"/>
      <c r="O7937" s="12"/>
    </row>
    <row r="7938" spans="1:15" ht="15">
      <c r="A7938" s="10"/>
      <c r="B7938" s="11"/>
      <c r="C7938" s="12"/>
      <c r="D7938" s="12"/>
      <c r="E7938" s="12"/>
      <c r="F7938" s="12"/>
      <c r="G7938" s="12"/>
      <c r="H7938" s="12"/>
      <c r="I7938" s="12"/>
      <c r="J7938" s="12"/>
      <c r="K7938" s="12"/>
      <c r="L7938" s="12"/>
      <c r="M7938" s="12"/>
      <c r="N7938" s="12"/>
      <c r="O7938" s="12"/>
    </row>
    <row r="7939" spans="1:15" ht="15">
      <c r="A7939" s="10"/>
      <c r="B7939" s="11"/>
      <c r="C7939" s="12"/>
      <c r="D7939" s="12"/>
      <c r="E7939" s="12"/>
      <c r="F7939" s="12"/>
      <c r="G7939" s="12"/>
      <c r="H7939" s="12"/>
      <c r="I7939" s="12"/>
      <c r="J7939" s="12"/>
      <c r="K7939" s="12"/>
      <c r="L7939" s="12"/>
      <c r="M7939" s="12"/>
      <c r="N7939" s="12"/>
      <c r="O7939" s="12"/>
    </row>
    <row r="7940" spans="1:15" ht="15">
      <c r="A7940" s="10"/>
      <c r="B7940" s="11"/>
      <c r="C7940" s="12"/>
      <c r="D7940" s="12"/>
      <c r="E7940" s="12"/>
      <c r="F7940" s="12"/>
      <c r="G7940" s="12"/>
      <c r="H7940" s="12"/>
      <c r="I7940" s="12"/>
      <c r="J7940" s="12"/>
      <c r="K7940" s="12"/>
      <c r="L7940" s="12"/>
      <c r="M7940" s="12"/>
      <c r="N7940" s="12"/>
      <c r="O7940" s="12"/>
    </row>
    <row r="7941" spans="1:15" ht="15">
      <c r="A7941" s="10"/>
      <c r="B7941" s="11"/>
      <c r="C7941" s="12"/>
      <c r="D7941" s="12"/>
      <c r="E7941" s="12"/>
      <c r="F7941" s="12"/>
      <c r="G7941" s="12"/>
      <c r="H7941" s="12"/>
      <c r="I7941" s="12"/>
      <c r="J7941" s="12"/>
      <c r="K7941" s="12"/>
      <c r="L7941" s="12"/>
      <c r="M7941" s="12"/>
      <c r="N7941" s="12"/>
      <c r="O7941" s="12"/>
    </row>
    <row r="7942" spans="1:15" ht="15">
      <c r="A7942" s="10"/>
      <c r="B7942" s="11"/>
      <c r="C7942" s="12"/>
      <c r="D7942" s="12"/>
      <c r="E7942" s="12"/>
      <c r="F7942" s="12"/>
      <c r="G7942" s="12"/>
      <c r="H7942" s="12"/>
      <c r="I7942" s="12"/>
      <c r="J7942" s="12"/>
      <c r="K7942" s="12"/>
      <c r="L7942" s="12"/>
      <c r="M7942" s="12"/>
      <c r="N7942" s="12"/>
      <c r="O7942" s="12"/>
    </row>
    <row r="7943" spans="1:15" ht="15">
      <c r="A7943" s="10"/>
      <c r="B7943" s="11"/>
      <c r="C7943" s="12"/>
      <c r="D7943" s="12"/>
      <c r="E7943" s="12"/>
      <c r="F7943" s="12"/>
      <c r="G7943" s="12"/>
      <c r="H7943" s="12"/>
      <c r="I7943" s="12"/>
      <c r="J7943" s="12"/>
      <c r="K7943" s="12"/>
      <c r="L7943" s="12"/>
      <c r="M7943" s="12"/>
      <c r="N7943" s="12"/>
      <c r="O7943" s="12"/>
    </row>
    <row r="7944" spans="1:15" ht="15">
      <c r="A7944" s="10"/>
      <c r="B7944" s="11"/>
      <c r="C7944" s="12"/>
      <c r="D7944" s="12"/>
      <c r="E7944" s="12"/>
      <c r="F7944" s="12"/>
      <c r="G7944" s="12"/>
      <c r="H7944" s="12"/>
      <c r="I7944" s="12"/>
      <c r="J7944" s="12"/>
      <c r="K7944" s="12"/>
      <c r="L7944" s="12"/>
      <c r="M7944" s="12"/>
      <c r="N7944" s="12"/>
      <c r="O7944" s="12"/>
    </row>
    <row r="7945" spans="1:15" ht="15">
      <c r="A7945" s="10"/>
      <c r="B7945" s="11"/>
      <c r="C7945" s="12"/>
      <c r="D7945" s="12"/>
      <c r="E7945" s="12"/>
      <c r="F7945" s="12"/>
      <c r="G7945" s="12"/>
      <c r="H7945" s="12"/>
      <c r="I7945" s="12"/>
      <c r="J7945" s="12"/>
      <c r="K7945" s="12"/>
      <c r="L7945" s="12"/>
      <c r="M7945" s="12"/>
      <c r="N7945" s="12"/>
      <c r="O7945" s="12"/>
    </row>
    <row r="7946" spans="1:15" ht="15">
      <c r="A7946" s="10"/>
      <c r="B7946" s="11"/>
      <c r="C7946" s="12"/>
      <c r="D7946" s="12"/>
      <c r="E7946" s="12"/>
      <c r="F7946" s="12"/>
      <c r="G7946" s="12"/>
      <c r="H7946" s="12"/>
      <c r="I7946" s="12"/>
      <c r="J7946" s="12"/>
      <c r="K7946" s="12"/>
      <c r="L7946" s="12"/>
      <c r="M7946" s="12"/>
      <c r="N7946" s="12"/>
      <c r="O7946" s="12"/>
    </row>
    <row r="7947" spans="1:15" ht="15">
      <c r="A7947" s="10"/>
      <c r="B7947" s="11"/>
      <c r="C7947" s="12"/>
      <c r="D7947" s="12"/>
      <c r="E7947" s="12"/>
      <c r="F7947" s="12"/>
      <c r="G7947" s="12"/>
      <c r="H7947" s="12"/>
      <c r="I7947" s="12"/>
      <c r="J7947" s="12"/>
      <c r="K7947" s="12"/>
      <c r="L7947" s="12"/>
      <c r="M7947" s="12"/>
      <c r="N7947" s="12"/>
      <c r="O7947" s="12"/>
    </row>
    <row r="7948" spans="1:15" ht="15">
      <c r="A7948" s="10"/>
      <c r="B7948" s="11"/>
      <c r="C7948" s="12"/>
      <c r="D7948" s="12"/>
      <c r="E7948" s="12"/>
      <c r="F7948" s="12"/>
      <c r="G7948" s="12"/>
      <c r="H7948" s="12"/>
      <c r="I7948" s="12"/>
      <c r="J7948" s="12"/>
      <c r="K7948" s="12"/>
      <c r="L7948" s="12"/>
      <c r="M7948" s="12"/>
      <c r="N7948" s="12"/>
      <c r="O7948" s="12"/>
    </row>
    <row r="7949" spans="1:15" ht="15">
      <c r="A7949" s="10"/>
      <c r="B7949" s="11"/>
      <c r="C7949" s="12"/>
      <c r="D7949" s="12"/>
      <c r="E7949" s="12"/>
      <c r="F7949" s="12"/>
      <c r="G7949" s="12"/>
      <c r="H7949" s="12"/>
      <c r="I7949" s="12"/>
      <c r="J7949" s="12"/>
      <c r="K7949" s="12"/>
      <c r="L7949" s="12"/>
      <c r="M7949" s="12"/>
      <c r="N7949" s="12"/>
      <c r="O7949" s="12"/>
    </row>
    <row r="7950" spans="1:15" ht="15">
      <c r="A7950" s="10"/>
      <c r="B7950" s="11"/>
      <c r="C7950" s="12"/>
      <c r="D7950" s="12"/>
      <c r="E7950" s="12"/>
      <c r="F7950" s="12"/>
      <c r="G7950" s="12"/>
      <c r="H7950" s="12"/>
      <c r="I7950" s="12"/>
      <c r="J7950" s="12"/>
      <c r="K7950" s="12"/>
      <c r="L7950" s="12"/>
      <c r="M7950" s="12"/>
      <c r="N7950" s="12"/>
      <c r="O7950" s="12"/>
    </row>
    <row r="7951" spans="1:15" ht="15">
      <c r="A7951" s="10"/>
      <c r="B7951" s="11"/>
      <c r="C7951" s="12"/>
      <c r="D7951" s="12"/>
      <c r="E7951" s="12"/>
      <c r="F7951" s="12"/>
      <c r="G7951" s="12"/>
      <c r="H7951" s="12"/>
      <c r="I7951" s="12"/>
      <c r="J7951" s="12"/>
      <c r="K7951" s="12"/>
      <c r="L7951" s="12"/>
      <c r="M7951" s="12"/>
      <c r="N7951" s="12"/>
      <c r="O7951" s="12"/>
    </row>
    <row r="7952" spans="1:15" ht="15">
      <c r="A7952" s="10"/>
      <c r="B7952" s="11"/>
      <c r="C7952" s="12"/>
      <c r="D7952" s="12"/>
      <c r="E7952" s="12"/>
      <c r="F7952" s="12"/>
      <c r="G7952" s="12"/>
      <c r="H7952" s="12"/>
      <c r="I7952" s="12"/>
      <c r="J7952" s="12"/>
      <c r="K7952" s="12"/>
      <c r="L7952" s="12"/>
      <c r="M7952" s="12"/>
      <c r="N7952" s="12"/>
      <c r="O7952" s="12"/>
    </row>
    <row r="7953" spans="1:15" ht="15">
      <c r="A7953" s="10"/>
      <c r="B7953" s="11"/>
      <c r="C7953" s="12"/>
      <c r="D7953" s="12"/>
      <c r="E7953" s="12"/>
      <c r="F7953" s="12"/>
      <c r="G7953" s="12"/>
      <c r="H7953" s="12"/>
      <c r="I7953" s="12"/>
      <c r="J7953" s="12"/>
      <c r="K7953" s="12"/>
      <c r="L7953" s="12"/>
      <c r="M7953" s="12"/>
      <c r="N7953" s="12"/>
      <c r="O7953" s="12"/>
    </row>
    <row r="7954" spans="1:15" ht="15">
      <c r="A7954" s="10"/>
      <c r="B7954" s="11"/>
      <c r="C7954" s="12"/>
      <c r="D7954" s="12"/>
      <c r="E7954" s="12"/>
      <c r="F7954" s="12"/>
      <c r="G7954" s="12"/>
      <c r="H7954" s="12"/>
      <c r="I7954" s="12"/>
      <c r="J7954" s="12"/>
      <c r="K7954" s="12"/>
      <c r="L7954" s="12"/>
      <c r="M7954" s="12"/>
      <c r="N7954" s="12"/>
      <c r="O7954" s="12"/>
    </row>
    <row r="7955" spans="1:15" ht="15">
      <c r="A7955" s="10"/>
      <c r="B7955" s="11"/>
      <c r="C7955" s="12"/>
      <c r="D7955" s="12"/>
      <c r="E7955" s="12"/>
      <c r="F7955" s="12"/>
      <c r="G7955" s="12"/>
      <c r="H7955" s="12"/>
      <c r="I7955" s="12"/>
      <c r="J7955" s="12"/>
      <c r="K7955" s="12"/>
      <c r="L7955" s="12"/>
      <c r="M7955" s="12"/>
      <c r="N7955" s="12"/>
      <c r="O7955" s="12"/>
    </row>
    <row r="7956" spans="1:15" ht="15">
      <c r="A7956" s="10"/>
      <c r="B7956" s="11"/>
      <c r="C7956" s="12"/>
      <c r="D7956" s="12"/>
      <c r="E7956" s="12"/>
      <c r="F7956" s="12"/>
      <c r="G7956" s="12"/>
      <c r="H7956" s="12"/>
      <c r="I7956" s="12"/>
      <c r="J7956" s="12"/>
      <c r="K7956" s="12"/>
      <c r="L7956" s="12"/>
      <c r="M7956" s="12"/>
      <c r="N7956" s="12"/>
      <c r="O7956" s="12"/>
    </row>
    <row r="7957" spans="1:15" ht="15">
      <c r="A7957" s="10"/>
      <c r="B7957" s="11"/>
      <c r="C7957" s="12"/>
      <c r="D7957" s="12"/>
      <c r="E7957" s="12"/>
      <c r="F7957" s="12"/>
      <c r="G7957" s="12"/>
      <c r="H7957" s="12"/>
      <c r="I7957" s="12"/>
      <c r="J7957" s="12"/>
      <c r="K7957" s="12"/>
      <c r="L7957" s="12"/>
      <c r="M7957" s="12"/>
      <c r="N7957" s="12"/>
      <c r="O7957" s="12"/>
    </row>
    <row r="7958" spans="1:15" ht="15">
      <c r="A7958" s="10"/>
      <c r="B7958" s="11"/>
      <c r="C7958" s="12"/>
      <c r="D7958" s="12"/>
      <c r="E7958" s="12"/>
      <c r="F7958" s="12"/>
      <c r="G7958" s="12"/>
      <c r="H7958" s="12"/>
      <c r="I7958" s="12"/>
      <c r="J7958" s="12"/>
      <c r="K7958" s="12"/>
      <c r="L7958" s="12"/>
      <c r="M7958" s="12"/>
      <c r="N7958" s="12"/>
      <c r="O7958" s="12"/>
    </row>
    <row r="7959" spans="1:15" ht="15">
      <c r="A7959" s="10"/>
      <c r="B7959" s="11"/>
      <c r="C7959" s="12"/>
      <c r="D7959" s="12"/>
      <c r="E7959" s="12"/>
      <c r="F7959" s="12"/>
      <c r="G7959" s="12"/>
      <c r="H7959" s="12"/>
      <c r="I7959" s="12"/>
      <c r="J7959" s="12"/>
      <c r="K7959" s="12"/>
      <c r="L7959" s="12"/>
      <c r="M7959" s="12"/>
      <c r="N7959" s="12"/>
      <c r="O7959" s="12"/>
    </row>
    <row r="7960" spans="1:15" ht="15">
      <c r="A7960" s="10"/>
      <c r="B7960" s="11"/>
      <c r="C7960" s="12"/>
      <c r="D7960" s="12"/>
      <c r="E7960" s="12"/>
      <c r="F7960" s="12"/>
      <c r="G7960" s="12"/>
      <c r="H7960" s="12"/>
      <c r="I7960" s="12"/>
      <c r="J7960" s="12"/>
      <c r="K7960" s="12"/>
      <c r="L7960" s="12"/>
      <c r="M7960" s="12"/>
      <c r="N7960" s="12"/>
      <c r="O7960" s="12"/>
    </row>
    <row r="7961" spans="1:15" ht="15">
      <c r="A7961" s="10"/>
      <c r="B7961" s="11"/>
      <c r="C7961" s="12"/>
      <c r="D7961" s="12"/>
      <c r="E7961" s="12"/>
      <c r="F7961" s="12"/>
      <c r="G7961" s="12"/>
      <c r="H7961" s="12"/>
      <c r="I7961" s="12"/>
      <c r="J7961" s="12"/>
      <c r="K7961" s="12"/>
      <c r="L7961" s="12"/>
      <c r="M7961" s="12"/>
      <c r="N7961" s="12"/>
      <c r="O7961" s="12"/>
    </row>
    <row r="7962" spans="1:15" ht="15">
      <c r="A7962" s="10"/>
      <c r="B7962" s="11"/>
      <c r="C7962" s="12"/>
      <c r="D7962" s="12"/>
      <c r="E7962" s="12"/>
      <c r="F7962" s="12"/>
      <c r="G7962" s="12"/>
      <c r="H7962" s="12"/>
      <c r="I7962" s="12"/>
      <c r="J7962" s="12"/>
      <c r="K7962" s="12"/>
      <c r="L7962" s="12"/>
      <c r="M7962" s="12"/>
      <c r="N7962" s="12"/>
      <c r="O7962" s="12"/>
    </row>
    <row r="7963" spans="1:15" ht="15">
      <c r="A7963" s="10"/>
      <c r="B7963" s="11"/>
      <c r="C7963" s="12"/>
      <c r="D7963" s="12"/>
      <c r="E7963" s="12"/>
      <c r="F7963" s="12"/>
      <c r="G7963" s="12"/>
      <c r="H7963" s="12"/>
      <c r="I7963" s="12"/>
      <c r="J7963" s="12"/>
      <c r="K7963" s="12"/>
      <c r="L7963" s="12"/>
      <c r="M7963" s="12"/>
      <c r="N7963" s="12"/>
      <c r="O7963" s="12"/>
    </row>
    <row r="7964" spans="1:15" ht="15">
      <c r="A7964" s="10"/>
      <c r="B7964" s="11"/>
      <c r="C7964" s="12"/>
      <c r="D7964" s="12"/>
      <c r="E7964" s="12"/>
      <c r="F7964" s="12"/>
      <c r="G7964" s="12"/>
      <c r="H7964" s="12"/>
      <c r="I7964" s="12"/>
      <c r="J7964" s="12"/>
      <c r="K7964" s="12"/>
      <c r="L7964" s="12"/>
      <c r="M7964" s="12"/>
      <c r="N7964" s="12"/>
      <c r="O7964" s="12"/>
    </row>
    <row r="7965" spans="1:15" ht="15">
      <c r="A7965" s="10"/>
      <c r="B7965" s="11"/>
      <c r="C7965" s="12"/>
      <c r="D7965" s="12"/>
      <c r="E7965" s="12"/>
      <c r="F7965" s="12"/>
      <c r="G7965" s="12"/>
      <c r="H7965" s="12"/>
      <c r="I7965" s="12"/>
      <c r="J7965" s="12"/>
      <c r="K7965" s="12"/>
      <c r="L7965" s="12"/>
      <c r="M7965" s="12"/>
      <c r="N7965" s="12"/>
      <c r="O7965" s="12"/>
    </row>
    <row r="7966" spans="1:15" ht="15">
      <c r="A7966" s="10"/>
      <c r="B7966" s="11"/>
      <c r="C7966" s="12"/>
      <c r="D7966" s="12"/>
      <c r="E7966" s="12"/>
      <c r="F7966" s="12"/>
      <c r="G7966" s="12"/>
      <c r="H7966" s="12"/>
      <c r="I7966" s="12"/>
      <c r="J7966" s="12"/>
      <c r="K7966" s="12"/>
      <c r="L7966" s="12"/>
      <c r="M7966" s="12"/>
      <c r="N7966" s="12"/>
      <c r="O7966" s="12"/>
    </row>
    <row r="7967" spans="1:15" ht="15">
      <c r="A7967" s="10"/>
      <c r="B7967" s="11"/>
      <c r="C7967" s="12"/>
      <c r="D7967" s="12"/>
      <c r="E7967" s="12"/>
      <c r="F7967" s="12"/>
      <c r="G7967" s="12"/>
      <c r="H7967" s="12"/>
      <c r="I7967" s="12"/>
      <c r="J7967" s="12"/>
      <c r="K7967" s="12"/>
      <c r="L7967" s="12"/>
      <c r="M7967" s="12"/>
      <c r="N7967" s="12"/>
      <c r="O7967" s="12"/>
    </row>
    <row r="7968" spans="1:15" ht="15">
      <c r="A7968" s="10"/>
      <c r="B7968" s="11"/>
      <c r="C7968" s="12"/>
      <c r="D7968" s="12"/>
      <c r="E7968" s="12"/>
      <c r="F7968" s="12"/>
      <c r="G7968" s="12"/>
      <c r="H7968" s="12"/>
      <c r="I7968" s="12"/>
      <c r="J7968" s="12"/>
      <c r="K7968" s="12"/>
      <c r="L7968" s="12"/>
      <c r="M7968" s="12"/>
      <c r="N7968" s="12"/>
      <c r="O7968" s="12"/>
    </row>
    <row r="7969" spans="1:15" ht="15">
      <c r="A7969" s="10"/>
      <c r="B7969" s="11"/>
      <c r="C7969" s="12"/>
      <c r="D7969" s="12"/>
      <c r="E7969" s="12"/>
      <c r="F7969" s="12"/>
      <c r="G7969" s="12"/>
      <c r="H7969" s="12"/>
      <c r="I7969" s="12"/>
      <c r="J7969" s="12"/>
      <c r="K7969" s="12"/>
      <c r="L7969" s="12"/>
      <c r="M7969" s="12"/>
      <c r="N7969" s="12"/>
      <c r="O7969" s="12"/>
    </row>
    <row r="7970" spans="1:15" ht="15">
      <c r="A7970" s="10"/>
      <c r="B7970" s="11"/>
      <c r="C7970" s="12"/>
      <c r="D7970" s="12"/>
      <c r="E7970" s="12"/>
      <c r="F7970" s="12"/>
      <c r="G7970" s="12"/>
      <c r="H7970" s="12"/>
      <c r="I7970" s="12"/>
      <c r="J7970" s="12"/>
      <c r="K7970" s="12"/>
      <c r="L7970" s="12"/>
      <c r="M7970" s="12"/>
      <c r="N7970" s="12"/>
      <c r="O7970" s="12"/>
    </row>
    <row r="7971" spans="1:15" ht="15">
      <c r="A7971" s="10"/>
      <c r="B7971" s="11"/>
      <c r="C7971" s="12"/>
      <c r="D7971" s="12"/>
      <c r="E7971" s="12"/>
      <c r="F7971" s="12"/>
      <c r="G7971" s="12"/>
      <c r="H7971" s="12"/>
      <c r="I7971" s="12"/>
      <c r="J7971" s="12"/>
      <c r="K7971" s="12"/>
      <c r="L7971" s="12"/>
      <c r="M7971" s="12"/>
      <c r="N7971" s="12"/>
      <c r="O7971" s="12"/>
    </row>
    <row r="7972" spans="1:15" ht="15">
      <c r="A7972" s="10"/>
      <c r="B7972" s="11"/>
      <c r="C7972" s="12"/>
      <c r="D7972" s="12"/>
      <c r="E7972" s="12"/>
      <c r="F7972" s="12"/>
      <c r="G7972" s="12"/>
      <c r="H7972" s="12"/>
      <c r="I7972" s="12"/>
      <c r="J7972" s="12"/>
      <c r="K7972" s="12"/>
      <c r="L7972" s="12"/>
      <c r="M7972" s="12"/>
      <c r="N7972" s="12"/>
      <c r="O7972" s="12"/>
    </row>
    <row r="7973" spans="1:15" ht="15">
      <c r="A7973" s="10"/>
      <c r="B7973" s="11"/>
      <c r="C7973" s="12"/>
      <c r="D7973" s="12"/>
      <c r="E7973" s="12"/>
      <c r="F7973" s="12"/>
      <c r="G7973" s="12"/>
      <c r="H7973" s="12"/>
      <c r="I7973" s="12"/>
      <c r="J7973" s="12"/>
      <c r="K7973" s="12"/>
      <c r="L7973" s="12"/>
      <c r="M7973" s="12"/>
      <c r="N7973" s="12"/>
      <c r="O7973" s="12"/>
    </row>
    <row r="7974" spans="1:15" ht="15">
      <c r="A7974" s="10"/>
      <c r="B7974" s="11"/>
      <c r="C7974" s="12"/>
      <c r="D7974" s="12"/>
      <c r="E7974" s="12"/>
      <c r="F7974" s="12"/>
      <c r="G7974" s="12"/>
      <c r="H7974" s="12"/>
      <c r="I7974" s="12"/>
      <c r="J7974" s="12"/>
      <c r="K7974" s="12"/>
      <c r="L7974" s="12"/>
      <c r="M7974" s="12"/>
      <c r="N7974" s="12"/>
      <c r="O7974" s="12"/>
    </row>
    <row r="7975" spans="1:15" ht="15">
      <c r="A7975" s="10"/>
      <c r="B7975" s="11"/>
      <c r="C7975" s="12"/>
      <c r="D7975" s="12"/>
      <c r="E7975" s="12"/>
      <c r="F7975" s="12"/>
      <c r="G7975" s="12"/>
      <c r="H7975" s="12"/>
      <c r="I7975" s="12"/>
      <c r="J7975" s="12"/>
      <c r="K7975" s="12"/>
      <c r="L7975" s="12"/>
      <c r="M7975" s="12"/>
      <c r="N7975" s="12"/>
      <c r="O7975" s="12"/>
    </row>
    <row r="7976" spans="1:15" ht="15">
      <c r="A7976" s="10"/>
      <c r="B7976" s="11"/>
      <c r="C7976" s="12"/>
      <c r="D7976" s="12"/>
      <c r="E7976" s="12"/>
      <c r="F7976" s="12"/>
      <c r="G7976" s="12"/>
      <c r="H7976" s="12"/>
      <c r="I7976" s="12"/>
      <c r="J7976" s="12"/>
      <c r="K7976" s="12"/>
      <c r="L7976" s="12"/>
      <c r="M7976" s="12"/>
      <c r="N7976" s="12"/>
      <c r="O7976" s="12"/>
    </row>
    <row r="7977" spans="1:15" ht="15">
      <c r="A7977" s="10"/>
      <c r="B7977" s="11"/>
      <c r="C7977" s="12"/>
      <c r="D7977" s="12"/>
      <c r="E7977" s="12"/>
      <c r="F7977" s="12"/>
      <c r="G7977" s="12"/>
      <c r="H7977" s="12"/>
      <c r="I7977" s="12"/>
      <c r="J7977" s="12"/>
      <c r="K7977" s="12"/>
      <c r="L7977" s="12"/>
      <c r="M7977" s="12"/>
      <c r="N7977" s="12"/>
      <c r="O7977" s="12"/>
    </row>
    <row r="7978" spans="1:15" ht="15">
      <c r="A7978" s="10"/>
      <c r="B7978" s="11"/>
      <c r="C7978" s="12"/>
      <c r="D7978" s="12"/>
      <c r="E7978" s="12"/>
      <c r="F7978" s="12"/>
      <c r="G7978" s="12"/>
      <c r="H7978" s="12"/>
      <c r="I7978" s="12"/>
      <c r="J7978" s="12"/>
      <c r="K7978" s="12"/>
      <c r="L7978" s="12"/>
      <c r="M7978" s="12"/>
      <c r="N7978" s="12"/>
      <c r="O7978" s="12"/>
    </row>
    <row r="7979" spans="1:15" ht="15">
      <c r="A7979" s="10"/>
      <c r="B7979" s="11"/>
      <c r="C7979" s="12"/>
      <c r="D7979" s="12"/>
      <c r="E7979" s="12"/>
      <c r="F7979" s="12"/>
      <c r="G7979" s="12"/>
      <c r="H7979" s="12"/>
      <c r="I7979" s="12"/>
      <c r="J7979" s="12"/>
      <c r="K7979" s="12"/>
      <c r="L7979" s="12"/>
      <c r="M7979" s="12"/>
      <c r="N7979" s="12"/>
      <c r="O7979" s="12"/>
    </row>
    <row r="7980" spans="1:15" ht="15">
      <c r="A7980" s="10"/>
      <c r="B7980" s="11"/>
      <c r="C7980" s="12"/>
      <c r="D7980" s="12"/>
      <c r="E7980" s="12"/>
      <c r="F7980" s="12"/>
      <c r="G7980" s="12"/>
      <c r="H7980" s="12"/>
      <c r="I7980" s="12"/>
      <c r="J7980" s="12"/>
      <c r="K7980" s="12"/>
      <c r="L7980" s="12"/>
      <c r="M7980" s="12"/>
      <c r="N7980" s="12"/>
      <c r="O7980" s="12"/>
    </row>
    <row r="7981" spans="1:15" ht="15">
      <c r="A7981" s="10"/>
      <c r="B7981" s="11"/>
      <c r="C7981" s="12"/>
      <c r="D7981" s="12"/>
      <c r="E7981" s="12"/>
      <c r="F7981" s="12"/>
      <c r="G7981" s="12"/>
      <c r="H7981" s="12"/>
      <c r="I7981" s="12"/>
      <c r="J7981" s="12"/>
      <c r="K7981" s="12"/>
      <c r="L7981" s="12"/>
      <c r="M7981" s="12"/>
      <c r="N7981" s="12"/>
      <c r="O7981" s="12"/>
    </row>
    <row r="7982" spans="1:15" ht="15">
      <c r="A7982" s="10"/>
      <c r="B7982" s="11"/>
      <c r="C7982" s="12"/>
      <c r="D7982" s="12"/>
      <c r="E7982" s="12"/>
      <c r="F7982" s="12"/>
      <c r="G7982" s="12"/>
      <c r="H7982" s="12"/>
      <c r="I7982" s="12"/>
      <c r="J7982" s="12"/>
      <c r="K7982" s="12"/>
      <c r="L7982" s="12"/>
      <c r="M7982" s="12"/>
      <c r="N7982" s="12"/>
      <c r="O7982" s="12"/>
    </row>
    <row r="7983" spans="1:15" ht="15">
      <c r="A7983" s="10"/>
      <c r="B7983" s="11"/>
      <c r="C7983" s="12"/>
      <c r="D7983" s="12"/>
      <c r="E7983" s="12"/>
      <c r="F7983" s="12"/>
      <c r="G7983" s="12"/>
      <c r="H7983" s="12"/>
      <c r="I7983" s="12"/>
      <c r="J7983" s="12"/>
      <c r="K7983" s="12"/>
      <c r="L7983" s="12"/>
      <c r="M7983" s="12"/>
      <c r="N7983" s="12"/>
      <c r="O7983" s="12"/>
    </row>
    <row r="7984" spans="1:15" ht="15">
      <c r="A7984" s="10"/>
      <c r="B7984" s="11"/>
      <c r="C7984" s="12"/>
      <c r="D7984" s="12"/>
      <c r="E7984" s="12"/>
      <c r="F7984" s="12"/>
      <c r="G7984" s="12"/>
      <c r="H7984" s="12"/>
      <c r="I7984" s="12"/>
      <c r="J7984" s="12"/>
      <c r="K7984" s="12"/>
      <c r="L7984" s="12"/>
      <c r="M7984" s="12"/>
      <c r="N7984" s="12"/>
      <c r="O7984" s="12"/>
    </row>
    <row r="7985" spans="1:15" ht="15">
      <c r="A7985" s="10"/>
      <c r="B7985" s="11"/>
      <c r="C7985" s="12"/>
      <c r="D7985" s="12"/>
      <c r="E7985" s="12"/>
      <c r="F7985" s="12"/>
      <c r="G7985" s="12"/>
      <c r="H7985" s="12"/>
      <c r="I7985" s="12"/>
      <c r="J7985" s="12"/>
      <c r="K7985" s="12"/>
      <c r="L7985" s="12"/>
      <c r="M7985" s="12"/>
      <c r="N7985" s="12"/>
      <c r="O7985" s="12"/>
    </row>
    <row r="7986" spans="1:15" ht="15">
      <c r="A7986" s="10"/>
      <c r="B7986" s="11"/>
      <c r="C7986" s="12"/>
      <c r="D7986" s="12"/>
      <c r="E7986" s="12"/>
      <c r="F7986" s="12"/>
      <c r="G7986" s="12"/>
      <c r="H7986" s="12"/>
      <c r="I7986" s="12"/>
      <c r="J7986" s="12"/>
      <c r="K7986" s="12"/>
      <c r="L7986" s="12"/>
      <c r="M7986" s="12"/>
      <c r="N7986" s="12"/>
      <c r="O7986" s="12"/>
    </row>
    <row r="7987" spans="1:15" ht="15">
      <c r="A7987" s="10"/>
      <c r="B7987" s="11"/>
      <c r="C7987" s="12"/>
      <c r="D7987" s="12"/>
      <c r="E7987" s="12"/>
      <c r="F7987" s="12"/>
      <c r="G7987" s="12"/>
      <c r="H7987" s="12"/>
      <c r="I7987" s="12"/>
      <c r="J7987" s="12"/>
      <c r="K7987" s="12"/>
      <c r="L7987" s="12"/>
      <c r="M7987" s="12"/>
      <c r="N7987" s="12"/>
      <c r="O7987" s="12"/>
    </row>
    <row r="7988" spans="1:15" ht="15">
      <c r="A7988" s="10"/>
      <c r="B7988" s="11"/>
      <c r="C7988" s="12"/>
      <c r="D7988" s="12"/>
      <c r="E7988" s="12"/>
      <c r="F7988" s="12"/>
      <c r="G7988" s="12"/>
      <c r="H7988" s="12"/>
      <c r="I7988" s="12"/>
      <c r="J7988" s="12"/>
      <c r="K7988" s="12"/>
      <c r="L7988" s="12"/>
      <c r="M7988" s="12"/>
      <c r="N7988" s="12"/>
      <c r="O7988" s="12"/>
    </row>
    <row r="7989" spans="1:15" ht="15">
      <c r="A7989" s="10"/>
      <c r="B7989" s="11"/>
      <c r="C7989" s="12"/>
      <c r="D7989" s="12"/>
      <c r="E7989" s="12"/>
      <c r="F7989" s="12"/>
      <c r="G7989" s="12"/>
      <c r="H7989" s="12"/>
      <c r="I7989" s="12"/>
      <c r="J7989" s="12"/>
      <c r="K7989" s="12"/>
      <c r="L7989" s="12"/>
      <c r="M7989" s="12"/>
      <c r="N7989" s="12"/>
      <c r="O7989" s="12"/>
    </row>
    <row r="7990" spans="1:15" ht="15">
      <c r="A7990" s="10"/>
      <c r="B7990" s="11"/>
      <c r="C7990" s="12"/>
      <c r="D7990" s="12"/>
      <c r="E7990" s="12"/>
      <c r="F7990" s="12"/>
      <c r="G7990" s="12"/>
      <c r="H7990" s="12"/>
      <c r="I7990" s="12"/>
      <c r="J7990" s="12"/>
      <c r="K7990" s="12"/>
      <c r="L7990" s="12"/>
      <c r="M7990" s="12"/>
      <c r="N7990" s="12"/>
      <c r="O7990" s="12"/>
    </row>
    <row r="7991" spans="1:15" ht="15">
      <c r="A7991" s="10"/>
      <c r="B7991" s="11"/>
      <c r="C7991" s="12"/>
      <c r="D7991" s="12"/>
      <c r="E7991" s="12"/>
      <c r="F7991" s="12"/>
      <c r="G7991" s="12"/>
      <c r="H7991" s="12"/>
      <c r="I7991" s="12"/>
      <c r="J7991" s="12"/>
      <c r="K7991" s="12"/>
      <c r="L7991" s="12"/>
      <c r="M7991" s="12"/>
      <c r="N7991" s="12"/>
      <c r="O7991" s="12"/>
    </row>
    <row r="7992" spans="1:15" ht="15">
      <c r="A7992" s="10"/>
      <c r="B7992" s="11"/>
      <c r="C7992" s="12"/>
      <c r="D7992" s="12"/>
      <c r="E7992" s="12"/>
      <c r="F7992" s="12"/>
      <c r="G7992" s="12"/>
      <c r="H7992" s="12"/>
      <c r="I7992" s="12"/>
      <c r="J7992" s="12"/>
      <c r="K7992" s="12"/>
      <c r="L7992" s="12"/>
      <c r="M7992" s="12"/>
      <c r="N7992" s="12"/>
      <c r="O7992" s="12"/>
    </row>
    <row r="7993" spans="1:15" ht="15">
      <c r="A7993" s="10"/>
      <c r="B7993" s="11"/>
      <c r="C7993" s="12"/>
      <c r="D7993" s="12"/>
      <c r="E7993" s="12"/>
      <c r="F7993" s="12"/>
      <c r="G7993" s="12"/>
      <c r="H7993" s="12"/>
      <c r="I7993" s="12"/>
      <c r="J7993" s="12"/>
      <c r="K7993" s="12"/>
      <c r="L7993" s="12"/>
      <c r="M7993" s="12"/>
      <c r="N7993" s="12"/>
      <c r="O7993" s="12"/>
    </row>
    <row r="7994" spans="1:15" ht="15">
      <c r="A7994" s="10"/>
      <c r="B7994" s="11"/>
      <c r="C7994" s="12"/>
      <c r="D7994" s="12"/>
      <c r="E7994" s="12"/>
      <c r="F7994" s="12"/>
      <c r="G7994" s="12"/>
      <c r="H7994" s="12"/>
      <c r="I7994" s="12"/>
      <c r="J7994" s="12"/>
      <c r="K7994" s="12"/>
      <c r="L7994" s="12"/>
      <c r="M7994" s="12"/>
      <c r="N7994" s="12"/>
      <c r="O7994" s="12"/>
    </row>
    <row r="7995" spans="1:15" ht="15">
      <c r="A7995" s="10"/>
      <c r="B7995" s="11"/>
      <c r="C7995" s="12"/>
      <c r="D7995" s="12"/>
      <c r="E7995" s="12"/>
      <c r="F7995" s="12"/>
      <c r="G7995" s="12"/>
      <c r="H7995" s="12"/>
      <c r="I7995" s="12"/>
      <c r="J7995" s="12"/>
      <c r="K7995" s="12"/>
      <c r="L7995" s="12"/>
      <c r="M7995" s="12"/>
      <c r="N7995" s="12"/>
      <c r="O7995" s="12"/>
    </row>
    <row r="7996" spans="1:15" ht="15">
      <c r="A7996" s="10"/>
      <c r="B7996" s="11"/>
      <c r="C7996" s="12"/>
      <c r="D7996" s="12"/>
      <c r="E7996" s="12"/>
      <c r="F7996" s="12"/>
      <c r="G7996" s="12"/>
      <c r="H7996" s="12"/>
      <c r="I7996" s="12"/>
      <c r="J7996" s="12"/>
      <c r="K7996" s="12"/>
      <c r="L7996" s="12"/>
      <c r="M7996" s="12"/>
      <c r="N7996" s="12"/>
      <c r="O7996" s="12"/>
    </row>
    <row r="7997" spans="1:15" ht="15">
      <c r="A7997" s="10"/>
      <c r="B7997" s="11"/>
      <c r="C7997" s="12"/>
      <c r="D7997" s="12"/>
      <c r="E7997" s="12"/>
      <c r="F7997" s="12"/>
      <c r="G7997" s="12"/>
      <c r="H7997" s="12"/>
      <c r="I7997" s="12"/>
      <c r="J7997" s="12"/>
      <c r="K7997" s="12"/>
      <c r="L7997" s="12"/>
      <c r="M7997" s="12"/>
      <c r="N7997" s="12"/>
      <c r="O7997" s="12"/>
    </row>
    <row r="7998" spans="1:15" ht="15">
      <c r="A7998" s="10"/>
      <c r="B7998" s="11"/>
      <c r="C7998" s="12"/>
      <c r="D7998" s="12"/>
      <c r="E7998" s="12"/>
      <c r="F7998" s="12"/>
      <c r="G7998" s="12"/>
      <c r="H7998" s="12"/>
      <c r="I7998" s="12"/>
      <c r="J7998" s="12"/>
      <c r="K7998" s="12"/>
      <c r="L7998" s="12"/>
      <c r="M7998" s="12"/>
      <c r="N7998" s="12"/>
      <c r="O7998" s="12"/>
    </row>
    <row r="7999" spans="1:15" ht="15">
      <c r="A7999" s="10"/>
      <c r="B7999" s="11"/>
      <c r="C7999" s="12"/>
      <c r="D7999" s="12"/>
      <c r="E7999" s="12"/>
      <c r="F7999" s="12"/>
      <c r="G7999" s="12"/>
      <c r="H7999" s="12"/>
      <c r="I7999" s="12"/>
      <c r="J7999" s="12"/>
      <c r="K7999" s="12"/>
      <c r="L7999" s="12"/>
      <c r="M7999" s="12"/>
      <c r="N7999" s="12"/>
      <c r="O7999" s="12"/>
    </row>
    <row r="8000" spans="1:15" ht="15">
      <c r="A8000" s="10"/>
      <c r="B8000" s="11"/>
      <c r="C8000" s="12"/>
      <c r="D8000" s="12"/>
      <c r="E8000" s="12"/>
      <c r="F8000" s="12"/>
      <c r="G8000" s="12"/>
      <c r="H8000" s="12"/>
      <c r="I8000" s="12"/>
      <c r="J8000" s="12"/>
      <c r="K8000" s="12"/>
      <c r="L8000" s="12"/>
      <c r="M8000" s="12"/>
      <c r="N8000" s="12"/>
      <c r="O8000" s="12"/>
    </row>
    <row r="8001" spans="1:15" ht="15">
      <c r="A8001" s="10"/>
      <c r="B8001" s="11"/>
      <c r="C8001" s="12"/>
      <c r="D8001" s="12"/>
      <c r="E8001" s="12"/>
      <c r="F8001" s="12"/>
      <c r="G8001" s="12"/>
      <c r="H8001" s="12"/>
      <c r="I8001" s="12"/>
      <c r="J8001" s="12"/>
      <c r="K8001" s="12"/>
      <c r="L8001" s="12"/>
      <c r="M8001" s="12"/>
      <c r="N8001" s="12"/>
      <c r="O8001" s="12"/>
    </row>
    <row r="8002" spans="1:15" ht="15">
      <c r="A8002" s="10"/>
      <c r="B8002" s="11"/>
      <c r="C8002" s="12"/>
      <c r="D8002" s="12"/>
      <c r="E8002" s="12"/>
      <c r="F8002" s="12"/>
      <c r="G8002" s="12"/>
      <c r="H8002" s="12"/>
      <c r="I8002" s="12"/>
      <c r="J8002" s="12"/>
      <c r="K8002" s="12"/>
      <c r="L8002" s="12"/>
      <c r="M8002" s="12"/>
      <c r="N8002" s="12"/>
      <c r="O8002" s="12"/>
    </row>
    <row r="8003" spans="1:15" ht="15">
      <c r="A8003" s="10"/>
      <c r="B8003" s="11"/>
      <c r="C8003" s="12"/>
      <c r="D8003" s="12"/>
      <c r="E8003" s="12"/>
      <c r="F8003" s="12"/>
      <c r="G8003" s="12"/>
      <c r="H8003" s="12"/>
      <c r="I8003" s="12"/>
      <c r="J8003" s="12"/>
      <c r="K8003" s="12"/>
      <c r="L8003" s="12"/>
      <c r="M8003" s="12"/>
      <c r="N8003" s="12"/>
      <c r="O8003" s="12"/>
    </row>
    <row r="8004" spans="1:15" ht="15">
      <c r="A8004" s="10"/>
      <c r="B8004" s="11"/>
      <c r="C8004" s="12"/>
      <c r="D8004" s="12"/>
      <c r="E8004" s="12"/>
      <c r="F8004" s="12"/>
      <c r="G8004" s="12"/>
      <c r="H8004" s="12"/>
      <c r="I8004" s="12"/>
      <c r="J8004" s="12"/>
      <c r="K8004" s="12"/>
      <c r="L8004" s="12"/>
      <c r="M8004" s="12"/>
      <c r="N8004" s="12"/>
      <c r="O8004" s="12"/>
    </row>
    <row r="8005" spans="1:15" ht="15">
      <c r="A8005" s="10"/>
      <c r="B8005" s="11"/>
      <c r="C8005" s="12"/>
      <c r="D8005" s="12"/>
      <c r="E8005" s="12"/>
      <c r="F8005" s="12"/>
      <c r="G8005" s="12"/>
      <c r="H8005" s="12"/>
      <c r="I8005" s="12"/>
      <c r="J8005" s="12"/>
      <c r="K8005" s="12"/>
      <c r="L8005" s="12"/>
      <c r="M8005" s="12"/>
      <c r="N8005" s="12"/>
      <c r="O8005" s="12"/>
    </row>
    <row r="8006" spans="1:15" ht="15">
      <c r="A8006" s="10"/>
      <c r="B8006" s="11"/>
      <c r="C8006" s="12"/>
      <c r="D8006" s="12"/>
      <c r="E8006" s="12"/>
      <c r="F8006" s="12"/>
      <c r="G8006" s="12"/>
      <c r="H8006" s="12"/>
      <c r="I8006" s="12"/>
      <c r="J8006" s="12"/>
      <c r="K8006" s="12"/>
      <c r="L8006" s="12"/>
      <c r="M8006" s="12"/>
      <c r="N8006" s="12"/>
      <c r="O8006" s="12"/>
    </row>
    <row r="8007" spans="1:15" ht="15">
      <c r="A8007" s="10"/>
      <c r="B8007" s="11"/>
      <c r="C8007" s="12"/>
      <c r="D8007" s="12"/>
      <c r="E8007" s="12"/>
      <c r="F8007" s="12"/>
      <c r="G8007" s="12"/>
      <c r="H8007" s="12"/>
      <c r="I8007" s="12"/>
      <c r="J8007" s="12"/>
      <c r="K8007" s="12"/>
      <c r="L8007" s="12"/>
      <c r="M8007" s="12"/>
      <c r="N8007" s="12"/>
      <c r="O8007" s="12"/>
    </row>
    <row r="8008" spans="1:15" ht="15">
      <c r="A8008" s="10"/>
      <c r="B8008" s="11"/>
      <c r="C8008" s="12"/>
      <c r="D8008" s="12"/>
      <c r="E8008" s="12"/>
      <c r="F8008" s="12"/>
      <c r="G8008" s="12"/>
      <c r="H8008" s="12"/>
      <c r="I8008" s="12"/>
      <c r="J8008" s="12"/>
      <c r="K8008" s="12"/>
      <c r="L8008" s="12"/>
      <c r="M8008" s="12"/>
      <c r="N8008" s="12"/>
      <c r="O8008" s="12"/>
    </row>
    <row r="8009" spans="1:15" ht="15">
      <c r="A8009" s="10"/>
      <c r="B8009" s="11"/>
      <c r="C8009" s="12"/>
      <c r="D8009" s="12"/>
      <c r="E8009" s="12"/>
      <c r="F8009" s="12"/>
      <c r="G8009" s="12"/>
      <c r="H8009" s="12"/>
      <c r="I8009" s="12"/>
      <c r="J8009" s="12"/>
      <c r="K8009" s="12"/>
      <c r="L8009" s="12"/>
      <c r="M8009" s="12"/>
      <c r="N8009" s="12"/>
      <c r="O8009" s="12"/>
    </row>
    <row r="8010" spans="1:15" ht="15">
      <c r="A8010" s="10"/>
      <c r="B8010" s="11"/>
      <c r="C8010" s="12"/>
      <c r="D8010" s="12"/>
      <c r="E8010" s="12"/>
      <c r="F8010" s="12"/>
      <c r="G8010" s="12"/>
      <c r="H8010" s="12"/>
      <c r="I8010" s="12"/>
      <c r="J8010" s="12"/>
      <c r="K8010" s="12"/>
      <c r="L8010" s="12"/>
      <c r="M8010" s="12"/>
      <c r="N8010" s="12"/>
      <c r="O8010" s="12"/>
    </row>
    <row r="8011" spans="1:15" ht="15">
      <c r="A8011" s="10"/>
      <c r="B8011" s="11"/>
      <c r="C8011" s="12"/>
      <c r="D8011" s="12"/>
      <c r="E8011" s="12"/>
      <c r="F8011" s="12"/>
      <c r="G8011" s="12"/>
      <c r="H8011" s="12"/>
      <c r="I8011" s="12"/>
      <c r="J8011" s="12"/>
      <c r="K8011" s="12"/>
      <c r="L8011" s="12"/>
      <c r="M8011" s="12"/>
      <c r="N8011" s="12"/>
      <c r="O8011" s="12"/>
    </row>
    <row r="8012" spans="1:15" ht="15">
      <c r="A8012" s="10"/>
      <c r="B8012" s="11"/>
      <c r="C8012" s="12"/>
      <c r="D8012" s="12"/>
      <c r="E8012" s="12"/>
      <c r="F8012" s="12"/>
      <c r="G8012" s="12"/>
      <c r="H8012" s="12"/>
      <c r="I8012" s="12"/>
      <c r="J8012" s="12"/>
      <c r="K8012" s="12"/>
      <c r="L8012" s="12"/>
      <c r="M8012" s="12"/>
      <c r="N8012" s="12"/>
      <c r="O8012" s="12"/>
    </row>
    <row r="8013" spans="1:15" ht="15">
      <c r="A8013" s="10"/>
      <c r="B8013" s="11"/>
      <c r="C8013" s="12"/>
      <c r="D8013" s="12"/>
      <c r="E8013" s="12"/>
      <c r="F8013" s="12"/>
      <c r="G8013" s="12"/>
      <c r="H8013" s="12"/>
      <c r="I8013" s="12"/>
      <c r="J8013" s="12"/>
      <c r="K8013" s="12"/>
      <c r="L8013" s="12"/>
      <c r="M8013" s="12"/>
      <c r="N8013" s="12"/>
      <c r="O8013" s="12"/>
    </row>
    <row r="8014" spans="1:15" ht="15">
      <c r="A8014" s="10"/>
      <c r="B8014" s="11"/>
      <c r="C8014" s="12"/>
      <c r="D8014" s="12"/>
      <c r="E8014" s="12"/>
      <c r="F8014" s="12"/>
      <c r="G8014" s="12"/>
      <c r="H8014" s="12"/>
      <c r="I8014" s="12"/>
      <c r="J8014" s="12"/>
      <c r="K8014" s="12"/>
      <c r="L8014" s="12"/>
      <c r="M8014" s="12"/>
      <c r="N8014" s="12"/>
      <c r="O8014" s="12"/>
    </row>
    <row r="8015" spans="1:15" ht="15">
      <c r="A8015" s="10"/>
      <c r="B8015" s="11"/>
      <c r="C8015" s="12"/>
      <c r="D8015" s="12"/>
      <c r="E8015" s="12"/>
      <c r="F8015" s="12"/>
      <c r="G8015" s="12"/>
      <c r="H8015" s="12"/>
      <c r="I8015" s="12"/>
      <c r="J8015" s="12"/>
      <c r="K8015" s="12"/>
      <c r="L8015" s="12"/>
      <c r="M8015" s="12"/>
      <c r="N8015" s="12"/>
      <c r="O8015" s="12"/>
    </row>
    <row r="8016" spans="1:15" ht="15">
      <c r="A8016" s="10"/>
      <c r="B8016" s="11"/>
      <c r="C8016" s="12"/>
      <c r="D8016" s="12"/>
      <c r="E8016" s="12"/>
      <c r="F8016" s="12"/>
      <c r="G8016" s="12"/>
      <c r="H8016" s="12"/>
      <c r="I8016" s="12"/>
      <c r="J8016" s="12"/>
      <c r="K8016" s="12"/>
      <c r="L8016" s="12"/>
      <c r="M8016" s="12"/>
      <c r="N8016" s="12"/>
      <c r="O8016" s="12"/>
    </row>
    <row r="8017" spans="1:15" ht="15">
      <c r="A8017" s="10"/>
      <c r="B8017" s="11"/>
      <c r="C8017" s="12"/>
      <c r="D8017" s="12"/>
      <c r="E8017" s="12"/>
      <c r="F8017" s="12"/>
      <c r="G8017" s="12"/>
      <c r="H8017" s="12"/>
      <c r="I8017" s="12"/>
      <c r="J8017" s="12"/>
      <c r="K8017" s="12"/>
      <c r="L8017" s="12"/>
      <c r="M8017" s="12"/>
      <c r="N8017" s="12"/>
      <c r="O8017" s="12"/>
    </row>
    <row r="8018" spans="1:15" ht="15">
      <c r="A8018" s="10"/>
      <c r="B8018" s="11"/>
      <c r="C8018" s="12"/>
      <c r="D8018" s="12"/>
      <c r="E8018" s="12"/>
      <c r="F8018" s="12"/>
      <c r="G8018" s="12"/>
      <c r="H8018" s="12"/>
      <c r="I8018" s="12"/>
      <c r="J8018" s="12"/>
      <c r="K8018" s="12"/>
      <c r="L8018" s="12"/>
      <c r="M8018" s="12"/>
      <c r="N8018" s="12"/>
      <c r="O8018" s="12"/>
    </row>
    <row r="8019" spans="1:15" ht="15">
      <c r="A8019" s="10"/>
      <c r="B8019" s="11"/>
      <c r="C8019" s="12"/>
      <c r="D8019" s="12"/>
      <c r="E8019" s="12"/>
      <c r="F8019" s="12"/>
      <c r="G8019" s="12"/>
      <c r="H8019" s="12"/>
      <c r="I8019" s="12"/>
      <c r="J8019" s="12"/>
      <c r="K8019" s="12"/>
      <c r="L8019" s="12"/>
      <c r="M8019" s="12"/>
      <c r="N8019" s="12"/>
      <c r="O8019" s="12"/>
    </row>
    <row r="8020" spans="1:15" ht="15">
      <c r="A8020" s="10"/>
      <c r="B8020" s="11"/>
      <c r="C8020" s="12"/>
      <c r="D8020" s="12"/>
      <c r="E8020" s="12"/>
      <c r="F8020" s="12"/>
      <c r="G8020" s="12"/>
      <c r="H8020" s="12"/>
      <c r="I8020" s="12"/>
      <c r="J8020" s="12"/>
      <c r="K8020" s="12"/>
      <c r="L8020" s="12"/>
      <c r="M8020" s="12"/>
      <c r="N8020" s="12"/>
      <c r="O8020" s="12"/>
    </row>
    <row r="8021" spans="1:15" ht="15">
      <c r="A8021" s="10"/>
      <c r="B8021" s="11"/>
      <c r="C8021" s="12"/>
      <c r="D8021" s="12"/>
      <c r="E8021" s="12"/>
      <c r="F8021" s="12"/>
      <c r="G8021" s="12"/>
      <c r="H8021" s="12"/>
      <c r="I8021" s="12"/>
      <c r="J8021" s="12"/>
      <c r="K8021" s="12"/>
      <c r="L8021" s="12"/>
      <c r="M8021" s="12"/>
      <c r="N8021" s="12"/>
      <c r="O8021" s="12"/>
    </row>
    <row r="8022" spans="1:15" ht="15">
      <c r="A8022" s="10"/>
      <c r="B8022" s="11"/>
      <c r="C8022" s="12"/>
      <c r="D8022" s="12"/>
      <c r="E8022" s="12"/>
      <c r="F8022" s="12"/>
      <c r="G8022" s="12"/>
      <c r="H8022" s="12"/>
      <c r="I8022" s="12"/>
      <c r="J8022" s="12"/>
      <c r="K8022" s="12"/>
      <c r="L8022" s="12"/>
      <c r="M8022" s="12"/>
      <c r="N8022" s="12"/>
      <c r="O8022" s="12"/>
    </row>
    <row r="8023" spans="1:15" ht="15">
      <c r="A8023" s="10"/>
      <c r="B8023" s="11"/>
      <c r="C8023" s="12"/>
      <c r="D8023" s="12"/>
      <c r="E8023" s="12"/>
      <c r="F8023" s="12"/>
      <c r="G8023" s="12"/>
      <c r="H8023" s="12"/>
      <c r="I8023" s="12"/>
      <c r="J8023" s="12"/>
      <c r="K8023" s="12"/>
      <c r="L8023" s="12"/>
      <c r="M8023" s="12"/>
      <c r="N8023" s="12"/>
      <c r="O8023" s="12"/>
    </row>
    <row r="8024" spans="1:15" ht="15">
      <c r="A8024" s="10"/>
      <c r="B8024" s="11"/>
      <c r="C8024" s="12"/>
      <c r="D8024" s="12"/>
      <c r="E8024" s="12"/>
      <c r="F8024" s="12"/>
      <c r="G8024" s="12"/>
      <c r="H8024" s="12"/>
      <c r="I8024" s="12"/>
      <c r="J8024" s="12"/>
      <c r="K8024" s="12"/>
      <c r="L8024" s="12"/>
      <c r="M8024" s="12"/>
      <c r="N8024" s="12"/>
      <c r="O8024" s="12"/>
    </row>
    <row r="8025" spans="1:15" ht="15">
      <c r="A8025" s="10"/>
      <c r="B8025" s="11"/>
      <c r="C8025" s="12"/>
      <c r="D8025" s="12"/>
      <c r="E8025" s="12"/>
      <c r="F8025" s="12"/>
      <c r="G8025" s="12"/>
      <c r="H8025" s="12"/>
      <c r="I8025" s="12"/>
      <c r="J8025" s="12"/>
      <c r="K8025" s="12"/>
      <c r="L8025" s="12"/>
      <c r="M8025" s="12"/>
      <c r="N8025" s="12"/>
      <c r="O8025" s="12"/>
    </row>
    <row r="8026" spans="1:15" ht="15">
      <c r="A8026" s="10"/>
      <c r="B8026" s="11"/>
      <c r="C8026" s="12"/>
      <c r="D8026" s="12"/>
      <c r="E8026" s="12"/>
      <c r="F8026" s="12"/>
      <c r="G8026" s="12"/>
      <c r="H8026" s="12"/>
      <c r="I8026" s="12"/>
      <c r="J8026" s="12"/>
      <c r="K8026" s="12"/>
      <c r="L8026" s="12"/>
      <c r="M8026" s="12"/>
      <c r="N8026" s="12"/>
      <c r="O8026" s="12"/>
    </row>
    <row r="8027" spans="1:15" ht="15">
      <c r="A8027" s="10"/>
      <c r="B8027" s="11"/>
      <c r="C8027" s="12"/>
      <c r="D8027" s="12"/>
      <c r="E8027" s="12"/>
      <c r="F8027" s="12"/>
      <c r="G8027" s="12"/>
      <c r="H8027" s="12"/>
      <c r="I8027" s="12"/>
      <c r="J8027" s="12"/>
      <c r="K8027" s="12"/>
      <c r="L8027" s="12"/>
      <c r="M8027" s="12"/>
      <c r="N8027" s="12"/>
      <c r="O8027" s="12"/>
    </row>
    <row r="8028" spans="1:15" ht="15">
      <c r="A8028" s="10"/>
      <c r="B8028" s="11"/>
      <c r="C8028" s="12"/>
      <c r="D8028" s="12"/>
      <c r="E8028" s="12"/>
      <c r="F8028" s="12"/>
      <c r="G8028" s="12"/>
      <c r="H8028" s="12"/>
      <c r="I8028" s="12"/>
      <c r="J8028" s="12"/>
      <c r="K8028" s="12"/>
      <c r="L8028" s="12"/>
      <c r="M8028" s="12"/>
      <c r="N8028" s="12"/>
      <c r="O8028" s="12"/>
    </row>
    <row r="8029" spans="1:15" ht="15">
      <c r="A8029" s="10"/>
      <c r="B8029" s="11"/>
      <c r="C8029" s="12"/>
      <c r="D8029" s="12"/>
      <c r="E8029" s="12"/>
      <c r="F8029" s="12"/>
      <c r="G8029" s="12"/>
      <c r="H8029" s="12"/>
      <c r="I8029" s="12"/>
      <c r="J8029" s="12"/>
      <c r="K8029" s="12"/>
      <c r="L8029" s="12"/>
      <c r="M8029" s="12"/>
      <c r="N8029" s="12"/>
      <c r="O8029" s="12"/>
    </row>
    <row r="8030" spans="1:15" ht="15">
      <c r="A8030" s="10"/>
      <c r="B8030" s="11"/>
      <c r="C8030" s="12"/>
      <c r="D8030" s="12"/>
      <c r="E8030" s="12"/>
      <c r="F8030" s="12"/>
      <c r="G8030" s="12"/>
      <c r="H8030" s="12"/>
      <c r="I8030" s="12"/>
      <c r="J8030" s="12"/>
      <c r="K8030" s="12"/>
      <c r="L8030" s="12"/>
      <c r="M8030" s="12"/>
      <c r="N8030" s="12"/>
      <c r="O8030" s="12"/>
    </row>
    <row r="8031" spans="1:15" ht="15">
      <c r="A8031" s="10"/>
      <c r="B8031" s="11"/>
      <c r="C8031" s="12"/>
      <c r="D8031" s="12"/>
      <c r="E8031" s="12"/>
      <c r="F8031" s="12"/>
      <c r="G8031" s="12"/>
      <c r="H8031" s="12"/>
      <c r="I8031" s="12"/>
      <c r="J8031" s="12"/>
      <c r="K8031" s="12"/>
      <c r="L8031" s="12"/>
      <c r="M8031" s="12"/>
      <c r="N8031" s="12"/>
      <c r="O8031" s="12"/>
    </row>
    <row r="8032" spans="1:15" ht="15">
      <c r="A8032" s="10"/>
      <c r="B8032" s="11"/>
      <c r="C8032" s="12"/>
      <c r="D8032" s="12"/>
      <c r="E8032" s="12"/>
      <c r="F8032" s="12"/>
      <c r="G8032" s="12"/>
      <c r="H8032" s="12"/>
      <c r="I8032" s="12"/>
      <c r="J8032" s="12"/>
      <c r="K8032" s="12"/>
      <c r="L8032" s="12"/>
      <c r="M8032" s="12"/>
      <c r="N8032" s="12"/>
      <c r="O8032" s="12"/>
    </row>
    <row r="8033" spans="1:15" ht="15">
      <c r="A8033" s="10"/>
      <c r="B8033" s="11"/>
      <c r="C8033" s="12"/>
      <c r="D8033" s="12"/>
      <c r="E8033" s="12"/>
      <c r="F8033" s="12"/>
      <c r="G8033" s="12"/>
      <c r="H8033" s="12"/>
      <c r="I8033" s="12"/>
      <c r="J8033" s="12"/>
      <c r="K8033" s="12"/>
      <c r="L8033" s="12"/>
      <c r="M8033" s="12"/>
      <c r="N8033" s="12"/>
      <c r="O8033" s="12"/>
    </row>
    <row r="8034" spans="1:15" ht="15">
      <c r="A8034" s="10"/>
      <c r="B8034" s="11"/>
      <c r="C8034" s="12"/>
      <c r="D8034" s="12"/>
      <c r="E8034" s="12"/>
      <c r="F8034" s="12"/>
      <c r="G8034" s="12"/>
      <c r="H8034" s="12"/>
      <c r="I8034" s="12"/>
      <c r="J8034" s="12"/>
      <c r="K8034" s="12"/>
      <c r="L8034" s="12"/>
      <c r="M8034" s="12"/>
      <c r="N8034" s="12"/>
      <c r="O8034" s="12"/>
    </row>
    <row r="8035" spans="1:15" ht="15">
      <c r="A8035" s="10"/>
      <c r="B8035" s="11"/>
      <c r="C8035" s="12"/>
      <c r="D8035" s="12"/>
      <c r="E8035" s="12"/>
      <c r="F8035" s="12"/>
      <c r="G8035" s="12"/>
      <c r="H8035" s="12"/>
      <c r="I8035" s="12"/>
      <c r="J8035" s="12"/>
      <c r="K8035" s="12"/>
      <c r="L8035" s="12"/>
      <c r="M8035" s="12"/>
      <c r="N8035" s="12"/>
      <c r="O8035" s="12"/>
    </row>
    <row r="8036" spans="1:15" ht="15">
      <c r="A8036" s="10"/>
      <c r="B8036" s="11"/>
      <c r="C8036" s="12"/>
      <c r="D8036" s="12"/>
      <c r="E8036" s="12"/>
      <c r="F8036" s="12"/>
      <c r="G8036" s="12"/>
      <c r="H8036" s="12"/>
      <c r="I8036" s="12"/>
      <c r="J8036" s="12"/>
      <c r="K8036" s="12"/>
      <c r="L8036" s="12"/>
      <c r="M8036" s="12"/>
      <c r="N8036" s="12"/>
      <c r="O8036" s="12"/>
    </row>
    <row r="8037" spans="1:15" ht="15">
      <c r="A8037" s="10"/>
      <c r="B8037" s="11"/>
      <c r="C8037" s="12"/>
      <c r="D8037" s="12"/>
      <c r="E8037" s="12"/>
      <c r="F8037" s="12"/>
      <c r="G8037" s="12"/>
      <c r="H8037" s="12"/>
      <c r="I8037" s="12"/>
      <c r="J8037" s="12"/>
      <c r="K8037" s="12"/>
      <c r="L8037" s="12"/>
      <c r="M8037" s="12"/>
      <c r="N8037" s="12"/>
      <c r="O8037" s="12"/>
    </row>
    <row r="8038" spans="1:15" ht="15">
      <c r="A8038" s="10"/>
      <c r="B8038" s="11"/>
      <c r="C8038" s="12"/>
      <c r="D8038" s="12"/>
      <c r="E8038" s="12"/>
      <c r="F8038" s="12"/>
      <c r="G8038" s="12"/>
      <c r="H8038" s="12"/>
      <c r="I8038" s="12"/>
      <c r="J8038" s="12"/>
      <c r="K8038" s="12"/>
      <c r="L8038" s="12"/>
      <c r="M8038" s="12"/>
      <c r="N8038" s="12"/>
      <c r="O8038" s="12"/>
    </row>
    <row r="8039" spans="1:15" ht="15">
      <c r="A8039" s="10"/>
      <c r="B8039" s="11"/>
      <c r="C8039" s="12"/>
      <c r="D8039" s="12"/>
      <c r="E8039" s="12"/>
      <c r="F8039" s="12"/>
      <c r="G8039" s="12"/>
      <c r="H8039" s="12"/>
      <c r="I8039" s="12"/>
      <c r="J8039" s="12"/>
      <c r="K8039" s="12"/>
      <c r="L8039" s="12"/>
      <c r="M8039" s="12"/>
      <c r="N8039" s="12"/>
      <c r="O8039" s="12"/>
    </row>
    <row r="8040" spans="1:15" ht="15">
      <c r="A8040" s="10"/>
      <c r="B8040" s="11"/>
      <c r="C8040" s="12"/>
      <c r="D8040" s="12"/>
      <c r="E8040" s="12"/>
      <c r="F8040" s="12"/>
      <c r="G8040" s="12"/>
      <c r="H8040" s="12"/>
      <c r="I8040" s="12"/>
      <c r="J8040" s="12"/>
      <c r="K8040" s="12"/>
      <c r="L8040" s="12"/>
      <c r="M8040" s="12"/>
      <c r="N8040" s="12"/>
      <c r="O8040" s="12"/>
    </row>
    <row r="8041" spans="1:15" ht="15">
      <c r="A8041" s="10"/>
      <c r="B8041" s="11"/>
      <c r="C8041" s="12"/>
      <c r="D8041" s="12"/>
      <c r="E8041" s="12"/>
      <c r="F8041" s="12"/>
      <c r="G8041" s="12"/>
      <c r="H8041" s="12"/>
      <c r="I8041" s="12"/>
      <c r="J8041" s="12"/>
      <c r="K8041" s="12"/>
      <c r="L8041" s="12"/>
      <c r="M8041" s="12"/>
      <c r="N8041" s="12"/>
      <c r="O8041" s="12"/>
    </row>
    <row r="8042" spans="1:15" ht="15">
      <c r="A8042" s="10"/>
      <c r="B8042" s="11"/>
      <c r="C8042" s="12"/>
      <c r="D8042" s="12"/>
      <c r="E8042" s="12"/>
      <c r="F8042" s="12"/>
      <c r="G8042" s="12"/>
      <c r="H8042" s="12"/>
      <c r="I8042" s="12"/>
      <c r="J8042" s="12"/>
      <c r="K8042" s="12"/>
      <c r="L8042" s="12"/>
      <c r="M8042" s="12"/>
      <c r="N8042" s="12"/>
      <c r="O8042" s="12"/>
    </row>
    <row r="8043" spans="1:15" ht="15">
      <c r="A8043" s="10"/>
      <c r="B8043" s="11"/>
      <c r="C8043" s="12"/>
      <c r="D8043" s="12"/>
      <c r="E8043" s="12"/>
      <c r="F8043" s="12"/>
      <c r="G8043" s="12"/>
      <c r="H8043" s="12"/>
      <c r="I8043" s="12"/>
      <c r="J8043" s="12"/>
      <c r="K8043" s="12"/>
      <c r="L8043" s="12"/>
      <c r="M8043" s="12"/>
      <c r="N8043" s="12"/>
      <c r="O8043" s="12"/>
    </row>
    <row r="8044" spans="1:15" ht="15">
      <c r="A8044" s="10"/>
      <c r="B8044" s="11"/>
      <c r="C8044" s="12"/>
      <c r="D8044" s="12"/>
      <c r="E8044" s="12"/>
      <c r="F8044" s="12"/>
      <c r="G8044" s="12"/>
      <c r="H8044" s="12"/>
      <c r="I8044" s="12"/>
      <c r="J8044" s="12"/>
      <c r="K8044" s="12"/>
      <c r="L8044" s="12"/>
      <c r="M8044" s="12"/>
      <c r="N8044" s="12"/>
      <c r="O8044" s="12"/>
    </row>
    <row r="8045" spans="1:15" ht="15">
      <c r="A8045" s="10"/>
      <c r="B8045" s="11"/>
      <c r="C8045" s="12"/>
      <c r="D8045" s="12"/>
      <c r="E8045" s="12"/>
      <c r="F8045" s="12"/>
      <c r="G8045" s="12"/>
      <c r="H8045" s="12"/>
      <c r="I8045" s="12"/>
      <c r="J8045" s="12"/>
      <c r="K8045" s="12"/>
      <c r="L8045" s="12"/>
      <c r="M8045" s="12"/>
      <c r="N8045" s="12"/>
      <c r="O8045" s="12"/>
    </row>
    <row r="8046" spans="1:15" ht="15">
      <c r="A8046" s="10"/>
      <c r="B8046" s="11"/>
      <c r="C8046" s="12"/>
      <c r="D8046" s="12"/>
      <c r="E8046" s="12"/>
      <c r="F8046" s="12"/>
      <c r="G8046" s="12"/>
      <c r="H8046" s="12"/>
      <c r="I8046" s="12"/>
      <c r="J8046" s="12"/>
      <c r="K8046" s="12"/>
      <c r="L8046" s="12"/>
      <c r="M8046" s="12"/>
      <c r="N8046" s="12"/>
      <c r="O8046" s="12"/>
    </row>
    <row r="8047" spans="1:15" ht="15">
      <c r="A8047" s="10"/>
      <c r="B8047" s="11"/>
      <c r="C8047" s="12"/>
      <c r="D8047" s="12"/>
      <c r="E8047" s="12"/>
      <c r="F8047" s="12"/>
      <c r="G8047" s="12"/>
      <c r="H8047" s="12"/>
      <c r="I8047" s="12"/>
      <c r="J8047" s="12"/>
      <c r="K8047" s="12"/>
      <c r="L8047" s="12"/>
      <c r="M8047" s="12"/>
      <c r="N8047" s="12"/>
      <c r="O8047" s="12"/>
    </row>
    <row r="8048" spans="1:15" ht="15">
      <c r="A8048" s="10"/>
      <c r="B8048" s="11"/>
      <c r="C8048" s="12"/>
      <c r="D8048" s="12"/>
      <c r="E8048" s="12"/>
      <c r="F8048" s="12"/>
      <c r="G8048" s="12"/>
      <c r="H8048" s="12"/>
      <c r="I8048" s="12"/>
      <c r="J8048" s="12"/>
      <c r="K8048" s="12"/>
      <c r="L8048" s="12"/>
      <c r="M8048" s="12"/>
      <c r="N8048" s="12"/>
      <c r="O8048" s="12"/>
    </row>
    <row r="8049" spans="1:15" ht="15">
      <c r="A8049" s="10"/>
      <c r="B8049" s="11"/>
      <c r="C8049" s="12"/>
      <c r="D8049" s="12"/>
      <c r="E8049" s="12"/>
      <c r="F8049" s="12"/>
      <c r="G8049" s="12"/>
      <c r="H8049" s="12"/>
      <c r="I8049" s="12"/>
      <c r="J8049" s="12"/>
      <c r="K8049" s="12"/>
      <c r="L8049" s="12"/>
      <c r="M8049" s="12"/>
      <c r="N8049" s="12"/>
      <c r="O8049" s="12"/>
    </row>
    <row r="8050" spans="1:15" ht="15">
      <c r="A8050" s="10"/>
      <c r="B8050" s="11"/>
      <c r="C8050" s="12"/>
      <c r="D8050" s="12"/>
      <c r="E8050" s="12"/>
      <c r="F8050" s="12"/>
      <c r="G8050" s="12"/>
      <c r="H8050" s="12"/>
      <c r="I8050" s="12"/>
      <c r="J8050" s="12"/>
      <c r="K8050" s="12"/>
      <c r="L8050" s="12"/>
      <c r="M8050" s="12"/>
      <c r="N8050" s="12"/>
      <c r="O8050" s="12"/>
    </row>
    <row r="8051" spans="1:15" ht="15">
      <c r="A8051" s="10"/>
      <c r="B8051" s="11"/>
      <c r="C8051" s="12"/>
      <c r="D8051" s="12"/>
      <c r="E8051" s="12"/>
      <c r="F8051" s="12"/>
      <c r="G8051" s="12"/>
      <c r="H8051" s="12"/>
      <c r="I8051" s="12"/>
      <c r="J8051" s="12"/>
      <c r="K8051" s="12"/>
      <c r="L8051" s="12"/>
      <c r="M8051" s="12"/>
      <c r="N8051" s="12"/>
      <c r="O8051" s="12"/>
    </row>
    <row r="8052" spans="1:15" ht="15">
      <c r="A8052" s="10"/>
      <c r="B8052" s="11"/>
      <c r="C8052" s="12"/>
      <c r="D8052" s="12"/>
      <c r="E8052" s="12"/>
      <c r="F8052" s="12"/>
      <c r="G8052" s="12"/>
      <c r="H8052" s="12"/>
      <c r="I8052" s="12"/>
      <c r="J8052" s="12"/>
      <c r="K8052" s="12"/>
      <c r="L8052" s="12"/>
      <c r="M8052" s="12"/>
      <c r="N8052" s="12"/>
      <c r="O8052" s="12"/>
    </row>
    <row r="8053" spans="1:15" ht="15">
      <c r="A8053" s="10"/>
      <c r="B8053" s="11"/>
      <c r="C8053" s="12"/>
      <c r="D8053" s="12"/>
      <c r="E8053" s="12"/>
      <c r="F8053" s="12"/>
      <c r="G8053" s="12"/>
      <c r="H8053" s="12"/>
      <c r="I8053" s="12"/>
      <c r="J8053" s="12"/>
      <c r="K8053" s="12"/>
      <c r="L8053" s="12"/>
      <c r="M8053" s="12"/>
      <c r="N8053" s="12"/>
      <c r="O8053" s="12"/>
    </row>
    <row r="8054" spans="1:15" ht="15">
      <c r="A8054" s="10"/>
      <c r="B8054" s="11"/>
      <c r="C8054" s="12"/>
      <c r="D8054" s="12"/>
      <c r="E8054" s="12"/>
      <c r="F8054" s="12"/>
      <c r="G8054" s="12"/>
      <c r="H8054" s="12"/>
      <c r="I8054" s="12"/>
      <c r="J8054" s="12"/>
      <c r="K8054" s="12"/>
      <c r="L8054" s="12"/>
      <c r="M8054" s="12"/>
      <c r="N8054" s="12"/>
      <c r="O8054" s="12"/>
    </row>
    <row r="8055" spans="1:15" ht="15">
      <c r="A8055" s="10"/>
      <c r="B8055" s="11"/>
      <c r="C8055" s="12"/>
      <c r="D8055" s="12"/>
      <c r="E8055" s="12"/>
      <c r="F8055" s="12"/>
      <c r="G8055" s="12"/>
      <c r="H8055" s="12"/>
      <c r="I8055" s="12"/>
      <c r="J8055" s="12"/>
      <c r="K8055" s="12"/>
      <c r="L8055" s="12"/>
      <c r="M8055" s="12"/>
      <c r="N8055" s="12"/>
      <c r="O8055" s="12"/>
    </row>
    <row r="8056" spans="1:15" ht="15">
      <c r="A8056" s="10"/>
      <c r="B8056" s="11"/>
      <c r="C8056" s="12"/>
      <c r="D8056" s="12"/>
      <c r="E8056" s="12"/>
      <c r="F8056" s="12"/>
      <c r="G8056" s="12"/>
      <c r="H8056" s="12"/>
      <c r="I8056" s="12"/>
      <c r="J8056" s="12"/>
      <c r="K8056" s="12"/>
      <c r="L8056" s="12"/>
      <c r="M8056" s="12"/>
      <c r="N8056" s="12"/>
      <c r="O8056" s="12"/>
    </row>
    <row r="8057" spans="1:15" ht="15">
      <c r="A8057" s="10"/>
      <c r="B8057" s="11"/>
      <c r="C8057" s="12"/>
      <c r="D8057" s="12"/>
      <c r="E8057" s="12"/>
      <c r="F8057" s="12"/>
      <c r="G8057" s="12"/>
      <c r="H8057" s="12"/>
      <c r="I8057" s="12"/>
      <c r="J8057" s="12"/>
      <c r="K8057" s="12"/>
      <c r="L8057" s="12"/>
      <c r="M8057" s="12"/>
      <c r="N8057" s="12"/>
      <c r="O8057" s="12"/>
    </row>
    <row r="8058" spans="1:15" ht="15">
      <c r="A8058" s="10"/>
      <c r="B8058" s="11"/>
      <c r="C8058" s="12"/>
      <c r="D8058" s="12"/>
      <c r="E8058" s="12"/>
      <c r="F8058" s="12"/>
      <c r="G8058" s="12"/>
      <c r="H8058" s="12"/>
      <c r="I8058" s="12"/>
      <c r="J8058" s="12"/>
      <c r="K8058" s="12"/>
      <c r="L8058" s="12"/>
      <c r="M8058" s="12"/>
      <c r="N8058" s="12"/>
      <c r="O8058" s="12"/>
    </row>
    <row r="8059" spans="1:15" ht="15">
      <c r="A8059" s="10"/>
      <c r="B8059" s="11"/>
      <c r="C8059" s="12"/>
      <c r="D8059" s="12"/>
      <c r="E8059" s="12"/>
      <c r="F8059" s="12"/>
      <c r="G8059" s="12"/>
      <c r="H8059" s="12"/>
      <c r="I8059" s="12"/>
      <c r="J8059" s="12"/>
      <c r="K8059" s="12"/>
      <c r="L8059" s="12"/>
      <c r="M8059" s="12"/>
      <c r="N8059" s="12"/>
      <c r="O8059" s="12"/>
    </row>
    <row r="8060" spans="1:15" ht="15">
      <c r="A8060" s="10"/>
      <c r="B8060" s="11"/>
      <c r="C8060" s="12"/>
      <c r="D8060" s="12"/>
      <c r="E8060" s="12"/>
      <c r="F8060" s="12"/>
      <c r="G8060" s="12"/>
      <c r="H8060" s="12"/>
      <c r="I8060" s="12"/>
      <c r="J8060" s="12"/>
      <c r="K8060" s="12"/>
      <c r="L8060" s="12"/>
      <c r="M8060" s="12"/>
      <c r="N8060" s="12"/>
      <c r="O8060" s="12"/>
    </row>
    <row r="8061" spans="1:15" ht="15">
      <c r="A8061" s="10"/>
      <c r="B8061" s="11"/>
      <c r="C8061" s="12"/>
      <c r="D8061" s="12"/>
      <c r="E8061" s="12"/>
      <c r="F8061" s="12"/>
      <c r="G8061" s="12"/>
      <c r="H8061" s="12"/>
      <c r="I8061" s="12"/>
      <c r="J8061" s="12"/>
      <c r="K8061" s="12"/>
      <c r="L8061" s="12"/>
      <c r="M8061" s="12"/>
      <c r="N8061" s="12"/>
      <c r="O8061" s="12"/>
    </row>
    <row r="8062" spans="1:15" ht="15">
      <c r="A8062" s="10"/>
      <c r="B8062" s="11"/>
      <c r="C8062" s="12"/>
      <c r="D8062" s="12"/>
      <c r="E8062" s="12"/>
      <c r="F8062" s="12"/>
      <c r="G8062" s="12"/>
      <c r="H8062" s="12"/>
      <c r="I8062" s="12"/>
      <c r="J8062" s="12"/>
      <c r="K8062" s="12"/>
      <c r="L8062" s="12"/>
      <c r="M8062" s="12"/>
      <c r="N8062" s="12"/>
      <c r="O8062" s="12"/>
    </row>
    <row r="8063" spans="1:15" ht="15">
      <c r="A8063" s="10"/>
      <c r="B8063" s="11"/>
      <c r="C8063" s="12"/>
      <c r="D8063" s="12"/>
      <c r="E8063" s="12"/>
      <c r="F8063" s="12"/>
      <c r="G8063" s="12"/>
      <c r="H8063" s="12"/>
      <c r="I8063" s="12"/>
      <c r="J8063" s="12"/>
      <c r="K8063" s="12"/>
      <c r="L8063" s="12"/>
      <c r="M8063" s="12"/>
      <c r="N8063" s="12"/>
      <c r="O8063" s="12"/>
    </row>
    <row r="8064" spans="1:15" ht="15">
      <c r="A8064" s="10"/>
      <c r="B8064" s="11"/>
      <c r="C8064" s="12"/>
      <c r="D8064" s="12"/>
      <c r="E8064" s="12"/>
      <c r="F8064" s="12"/>
      <c r="G8064" s="12"/>
      <c r="H8064" s="12"/>
      <c r="I8064" s="12"/>
      <c r="J8064" s="12"/>
      <c r="K8064" s="12"/>
      <c r="L8064" s="12"/>
      <c r="M8064" s="12"/>
      <c r="N8064" s="12"/>
      <c r="O8064" s="12"/>
    </row>
    <row r="8065" spans="1:15" ht="15">
      <c r="A8065" s="10"/>
      <c r="B8065" s="11"/>
      <c r="C8065" s="12"/>
      <c r="D8065" s="12"/>
      <c r="E8065" s="12"/>
      <c r="F8065" s="12"/>
      <c r="G8065" s="12"/>
      <c r="H8065" s="12"/>
      <c r="I8065" s="12"/>
      <c r="J8065" s="12"/>
      <c r="K8065" s="12"/>
      <c r="L8065" s="12"/>
      <c r="M8065" s="12"/>
      <c r="N8065" s="12"/>
      <c r="O8065" s="12"/>
    </row>
    <row r="8066" spans="1:15" ht="15">
      <c r="A8066" s="10"/>
      <c r="B8066" s="11"/>
      <c r="C8066" s="12"/>
      <c r="D8066" s="12"/>
      <c r="E8066" s="12"/>
      <c r="F8066" s="12"/>
      <c r="G8066" s="12"/>
      <c r="H8066" s="12"/>
      <c r="I8066" s="12"/>
      <c r="J8066" s="12"/>
      <c r="K8066" s="12"/>
      <c r="L8066" s="12"/>
      <c r="M8066" s="12"/>
      <c r="N8066" s="12"/>
      <c r="O8066" s="12"/>
    </row>
    <row r="8067" spans="1:15" ht="15">
      <c r="A8067" s="10"/>
      <c r="B8067" s="11"/>
      <c r="C8067" s="12"/>
      <c r="D8067" s="12"/>
      <c r="E8067" s="12"/>
      <c r="F8067" s="12"/>
      <c r="G8067" s="12"/>
      <c r="H8067" s="12"/>
      <c r="I8067" s="12"/>
      <c r="J8067" s="12"/>
      <c r="K8067" s="12"/>
      <c r="L8067" s="12"/>
      <c r="M8067" s="12"/>
      <c r="N8067" s="12"/>
      <c r="O8067" s="12"/>
    </row>
    <row r="8068" spans="1:15" ht="15">
      <c r="A8068" s="10"/>
      <c r="B8068" s="11"/>
      <c r="C8068" s="12"/>
      <c r="D8068" s="12"/>
      <c r="E8068" s="12"/>
      <c r="F8068" s="12"/>
      <c r="G8068" s="12"/>
      <c r="H8068" s="12"/>
      <c r="I8068" s="12"/>
      <c r="J8068" s="12"/>
      <c r="K8068" s="12"/>
      <c r="L8068" s="12"/>
      <c r="M8068" s="12"/>
      <c r="N8068" s="12"/>
      <c r="O8068" s="12"/>
    </row>
    <row r="8069" spans="1:15" ht="15">
      <c r="A8069" s="10"/>
      <c r="B8069" s="11"/>
      <c r="C8069" s="12"/>
      <c r="D8069" s="12"/>
      <c r="E8069" s="12"/>
      <c r="F8069" s="12"/>
      <c r="G8069" s="12"/>
      <c r="H8069" s="12"/>
      <c r="I8069" s="12"/>
      <c r="J8069" s="12"/>
      <c r="K8069" s="12"/>
      <c r="L8069" s="12"/>
      <c r="M8069" s="12"/>
      <c r="N8069" s="12"/>
      <c r="O8069" s="12"/>
    </row>
    <row r="8070" spans="1:15" ht="15">
      <c r="A8070" s="10"/>
      <c r="B8070" s="11"/>
      <c r="C8070" s="12"/>
      <c r="D8070" s="12"/>
      <c r="E8070" s="12"/>
      <c r="F8070" s="12"/>
      <c r="G8070" s="12"/>
      <c r="H8070" s="12"/>
      <c r="I8070" s="12"/>
      <c r="J8070" s="12"/>
      <c r="K8070" s="12"/>
      <c r="L8070" s="12"/>
      <c r="M8070" s="12"/>
      <c r="N8070" s="12"/>
      <c r="O8070" s="12"/>
    </row>
    <row r="8071" spans="1:15" ht="15">
      <c r="A8071" s="10"/>
      <c r="B8071" s="11"/>
      <c r="C8071" s="12"/>
      <c r="D8071" s="12"/>
      <c r="E8071" s="12"/>
      <c r="F8071" s="12"/>
      <c r="G8071" s="12"/>
      <c r="H8071" s="12"/>
      <c r="I8071" s="12"/>
      <c r="J8071" s="12"/>
      <c r="K8071" s="12"/>
      <c r="L8071" s="12"/>
      <c r="M8071" s="12"/>
      <c r="N8071" s="12"/>
      <c r="O8071" s="12"/>
    </row>
    <row r="8072" spans="1:15" ht="15">
      <c r="A8072" s="10"/>
      <c r="B8072" s="11"/>
      <c r="C8072" s="12"/>
      <c r="D8072" s="12"/>
      <c r="E8072" s="12"/>
      <c r="F8072" s="12"/>
      <c r="G8072" s="12"/>
      <c r="H8072" s="12"/>
      <c r="I8072" s="12"/>
      <c r="J8072" s="12"/>
      <c r="K8072" s="12"/>
      <c r="L8072" s="12"/>
      <c r="M8072" s="12"/>
      <c r="N8072" s="12"/>
      <c r="O8072" s="12"/>
    </row>
    <row r="8073" spans="1:15" ht="15">
      <c r="A8073" s="10"/>
      <c r="B8073" s="11"/>
      <c r="C8073" s="12"/>
      <c r="D8073" s="12"/>
      <c r="E8073" s="12"/>
      <c r="F8073" s="12"/>
      <c r="G8073" s="12"/>
      <c r="H8073" s="12"/>
      <c r="I8073" s="12"/>
      <c r="J8073" s="12"/>
      <c r="K8073" s="12"/>
      <c r="L8073" s="12"/>
      <c r="M8073" s="12"/>
      <c r="N8073" s="12"/>
      <c r="O8073" s="12"/>
    </row>
    <row r="8074" spans="1:15" ht="15">
      <c r="A8074" s="10"/>
      <c r="B8074" s="11"/>
      <c r="C8074" s="12"/>
      <c r="D8074" s="12"/>
      <c r="E8074" s="12"/>
      <c r="F8074" s="12"/>
      <c r="G8074" s="12"/>
      <c r="H8074" s="12"/>
      <c r="I8074" s="12"/>
      <c r="J8074" s="12"/>
      <c r="K8074" s="12"/>
      <c r="L8074" s="12"/>
      <c r="M8074" s="12"/>
      <c r="N8074" s="12"/>
      <c r="O8074" s="12"/>
    </row>
    <row r="8075" spans="1:15" ht="15">
      <c r="A8075" s="10"/>
      <c r="B8075" s="11"/>
      <c r="C8075" s="12"/>
      <c r="D8075" s="12"/>
      <c r="E8075" s="12"/>
      <c r="F8075" s="12"/>
      <c r="G8075" s="12"/>
      <c r="H8075" s="12"/>
      <c r="I8075" s="12"/>
      <c r="J8075" s="12"/>
      <c r="K8075" s="12"/>
      <c r="L8075" s="12"/>
      <c r="M8075" s="12"/>
      <c r="N8075" s="12"/>
      <c r="O8075" s="12"/>
    </row>
    <row r="8076" spans="1:15" ht="15">
      <c r="A8076" s="10"/>
      <c r="B8076" s="11"/>
      <c r="C8076" s="12"/>
      <c r="D8076" s="12"/>
      <c r="E8076" s="12"/>
      <c r="F8076" s="12"/>
      <c r="G8076" s="12"/>
      <c r="H8076" s="12"/>
      <c r="I8076" s="12"/>
      <c r="J8076" s="12"/>
      <c r="K8076" s="12"/>
      <c r="L8076" s="12"/>
      <c r="M8076" s="12"/>
      <c r="N8076" s="12"/>
      <c r="O8076" s="12"/>
    </row>
    <row r="8077" spans="1:15" ht="15">
      <c r="A8077" s="10"/>
      <c r="B8077" s="11"/>
      <c r="C8077" s="12"/>
      <c r="D8077" s="12"/>
      <c r="E8077" s="12"/>
      <c r="F8077" s="12"/>
      <c r="G8077" s="12"/>
      <c r="H8077" s="12"/>
      <c r="I8077" s="12"/>
      <c r="J8077" s="12"/>
      <c r="K8077" s="12"/>
      <c r="L8077" s="12"/>
      <c r="M8077" s="12"/>
      <c r="N8077" s="12"/>
      <c r="O8077" s="12"/>
    </row>
    <row r="8078" spans="1:15" ht="15">
      <c r="A8078" s="10"/>
      <c r="B8078" s="11"/>
      <c r="C8078" s="12"/>
      <c r="D8078" s="12"/>
      <c r="E8078" s="12"/>
      <c r="F8078" s="12"/>
      <c r="G8078" s="12"/>
      <c r="H8078" s="12"/>
      <c r="I8078" s="12"/>
      <c r="J8078" s="12"/>
      <c r="K8078" s="12"/>
      <c r="L8078" s="12"/>
      <c r="M8078" s="12"/>
      <c r="N8078" s="12"/>
      <c r="O8078" s="12"/>
    </row>
    <row r="8079" spans="1:15" ht="15">
      <c r="A8079" s="10"/>
      <c r="B8079" s="11"/>
      <c r="C8079" s="12"/>
      <c r="D8079" s="12"/>
      <c r="E8079" s="12"/>
      <c r="F8079" s="12"/>
      <c r="G8079" s="12"/>
      <c r="H8079" s="12"/>
      <c r="I8079" s="12"/>
      <c r="J8079" s="12"/>
      <c r="K8079" s="12"/>
      <c r="L8079" s="12"/>
      <c r="M8079" s="12"/>
      <c r="N8079" s="12"/>
      <c r="O8079" s="12"/>
    </row>
    <row r="8080" spans="1:15" ht="15">
      <c r="A8080" s="10"/>
      <c r="B8080" s="11"/>
      <c r="C8080" s="12"/>
      <c r="D8080" s="12"/>
      <c r="E8080" s="12"/>
      <c r="F8080" s="12"/>
      <c r="G8080" s="12"/>
      <c r="H8080" s="12"/>
      <c r="I8080" s="12"/>
      <c r="J8080" s="12"/>
      <c r="K8080" s="12"/>
      <c r="L8080" s="12"/>
      <c r="M8080" s="12"/>
      <c r="N8080" s="12"/>
      <c r="O8080" s="12"/>
    </row>
    <row r="8081" spans="1:15" ht="15">
      <c r="A8081" s="10"/>
      <c r="B8081" s="11"/>
      <c r="C8081" s="12"/>
      <c r="D8081" s="12"/>
      <c r="E8081" s="12"/>
      <c r="F8081" s="12"/>
      <c r="G8081" s="12"/>
      <c r="H8081" s="12"/>
      <c r="I8081" s="12"/>
      <c r="J8081" s="12"/>
      <c r="K8081" s="12"/>
      <c r="L8081" s="12"/>
      <c r="M8081" s="12"/>
      <c r="N8081" s="12"/>
      <c r="O8081" s="12"/>
    </row>
    <row r="8082" spans="1:15" ht="15">
      <c r="A8082" s="10"/>
      <c r="B8082" s="11"/>
      <c r="C8082" s="12"/>
      <c r="D8082" s="12"/>
      <c r="E8082" s="12"/>
      <c r="F8082" s="12"/>
      <c r="G8082" s="12"/>
      <c r="H8082" s="12"/>
      <c r="I8082" s="12"/>
      <c r="J8082" s="12"/>
      <c r="K8082" s="12"/>
      <c r="L8082" s="12"/>
      <c r="M8082" s="12"/>
      <c r="N8082" s="12"/>
      <c r="O8082" s="12"/>
    </row>
    <row r="8083" spans="1:15" ht="15">
      <c r="A8083" s="10"/>
      <c r="B8083" s="11"/>
      <c r="C8083" s="12"/>
      <c r="D8083" s="12"/>
      <c r="E8083" s="12"/>
      <c r="F8083" s="12"/>
      <c r="G8083" s="12"/>
      <c r="H8083" s="12"/>
      <c r="I8083" s="12"/>
      <c r="J8083" s="12"/>
      <c r="K8083" s="12"/>
      <c r="L8083" s="12"/>
      <c r="M8083" s="12"/>
      <c r="N8083" s="12"/>
      <c r="O8083" s="12"/>
    </row>
    <row r="8084" spans="1:15" ht="15">
      <c r="A8084" s="10"/>
      <c r="B8084" s="11"/>
      <c r="C8084" s="12"/>
      <c r="D8084" s="12"/>
      <c r="E8084" s="12"/>
      <c r="F8084" s="12"/>
      <c r="G8084" s="12"/>
      <c r="H8084" s="12"/>
      <c r="I8084" s="12"/>
      <c r="J8084" s="12"/>
      <c r="K8084" s="12"/>
      <c r="L8084" s="12"/>
      <c r="M8084" s="12"/>
      <c r="N8084" s="12"/>
      <c r="O8084" s="12"/>
    </row>
    <row r="8085" spans="1:15" ht="15">
      <c r="A8085" s="10"/>
      <c r="B8085" s="11"/>
      <c r="C8085" s="12"/>
      <c r="D8085" s="12"/>
      <c r="E8085" s="12"/>
      <c r="F8085" s="12"/>
      <c r="G8085" s="12"/>
      <c r="H8085" s="12"/>
      <c r="I8085" s="12"/>
      <c r="J8085" s="12"/>
      <c r="K8085" s="12"/>
      <c r="L8085" s="12"/>
      <c r="M8085" s="12"/>
      <c r="N8085" s="12"/>
      <c r="O8085" s="12"/>
    </row>
    <row r="8086" spans="1:15" ht="15">
      <c r="A8086" s="10"/>
      <c r="B8086" s="11"/>
      <c r="C8086" s="12"/>
      <c r="D8086" s="12"/>
      <c r="E8086" s="12"/>
      <c r="F8086" s="12"/>
      <c r="G8086" s="12"/>
      <c r="H8086" s="12"/>
      <c r="I8086" s="12"/>
      <c r="J8086" s="12"/>
      <c r="K8086" s="12"/>
      <c r="L8086" s="12"/>
      <c r="M8086" s="12"/>
      <c r="N8086" s="12"/>
      <c r="O8086" s="12"/>
    </row>
    <row r="8087" spans="1:15" ht="15">
      <c r="A8087" s="10"/>
      <c r="B8087" s="11"/>
      <c r="C8087" s="12"/>
      <c r="D8087" s="12"/>
      <c r="E8087" s="12"/>
      <c r="F8087" s="12"/>
      <c r="G8087" s="12"/>
      <c r="H8087" s="12"/>
      <c r="I8087" s="12"/>
      <c r="J8087" s="12"/>
      <c r="K8087" s="12"/>
      <c r="L8087" s="12"/>
      <c r="M8087" s="12"/>
      <c r="N8087" s="12"/>
      <c r="O8087" s="12"/>
    </row>
    <row r="8088" spans="1:15" ht="15">
      <c r="A8088" s="10"/>
      <c r="B8088" s="11"/>
      <c r="C8088" s="12"/>
      <c r="D8088" s="12"/>
      <c r="E8088" s="12"/>
      <c r="F8088" s="12"/>
      <c r="G8088" s="12"/>
      <c r="H8088" s="12"/>
      <c r="I8088" s="12"/>
      <c r="J8088" s="12"/>
      <c r="K8088" s="12"/>
      <c r="L8088" s="12"/>
      <c r="M8088" s="12"/>
      <c r="N8088" s="12"/>
      <c r="O8088" s="12"/>
    </row>
    <row r="8089" spans="1:15" ht="15">
      <c r="A8089" s="10"/>
      <c r="B8089" s="11"/>
      <c r="C8089" s="12"/>
      <c r="D8089" s="12"/>
      <c r="E8089" s="12"/>
      <c r="F8089" s="12"/>
      <c r="G8089" s="12"/>
      <c r="H8089" s="12"/>
      <c r="I8089" s="12"/>
      <c r="J8089" s="12"/>
      <c r="K8089" s="12"/>
      <c r="L8089" s="12"/>
      <c r="M8089" s="12"/>
      <c r="N8089" s="12"/>
      <c r="O8089" s="12"/>
    </row>
    <row r="8090" spans="1:15" ht="15">
      <c r="A8090" s="10"/>
      <c r="B8090" s="11"/>
      <c r="C8090" s="12"/>
      <c r="D8090" s="12"/>
      <c r="E8090" s="12"/>
      <c r="F8090" s="12"/>
      <c r="G8090" s="12"/>
      <c r="H8090" s="12"/>
      <c r="I8090" s="12"/>
      <c r="J8090" s="12"/>
      <c r="K8090" s="12"/>
      <c r="L8090" s="12"/>
      <c r="M8090" s="12"/>
      <c r="N8090" s="12"/>
      <c r="O8090" s="12"/>
    </row>
    <row r="8091" spans="1:15" ht="15">
      <c r="A8091" s="10"/>
      <c r="B8091" s="11"/>
      <c r="C8091" s="12"/>
      <c r="D8091" s="12"/>
      <c r="E8091" s="12"/>
      <c r="F8091" s="12"/>
      <c r="G8091" s="12"/>
      <c r="H8091" s="12"/>
      <c r="I8091" s="12"/>
      <c r="J8091" s="12"/>
      <c r="K8091" s="12"/>
      <c r="L8091" s="12"/>
      <c r="M8091" s="12"/>
      <c r="N8091" s="12"/>
      <c r="O8091" s="12"/>
    </row>
    <row r="8092" spans="1:15" ht="15">
      <c r="A8092" s="10"/>
      <c r="B8092" s="11"/>
      <c r="C8092" s="12"/>
      <c r="D8092" s="12"/>
      <c r="E8092" s="12"/>
      <c r="F8092" s="12"/>
      <c r="G8092" s="12"/>
      <c r="H8092" s="12"/>
      <c r="I8092" s="12"/>
      <c r="J8092" s="12"/>
      <c r="K8092" s="12"/>
      <c r="L8092" s="12"/>
      <c r="M8092" s="12"/>
      <c r="N8092" s="12"/>
      <c r="O8092" s="12"/>
    </row>
    <row r="8093" spans="1:15" ht="15">
      <c r="A8093" s="10"/>
      <c r="B8093" s="11"/>
      <c r="C8093" s="12"/>
      <c r="D8093" s="12"/>
      <c r="E8093" s="12"/>
      <c r="F8093" s="12"/>
      <c r="G8093" s="12"/>
      <c r="H8093" s="12"/>
      <c r="I8093" s="12"/>
      <c r="J8093" s="12"/>
      <c r="K8093" s="12"/>
      <c r="L8093" s="12"/>
      <c r="M8093" s="12"/>
      <c r="N8093" s="12"/>
      <c r="O8093" s="12"/>
    </row>
    <row r="8094" spans="1:15" ht="15">
      <c r="A8094" s="10"/>
      <c r="B8094" s="11"/>
      <c r="C8094" s="12"/>
      <c r="D8094" s="12"/>
      <c r="E8094" s="12"/>
      <c r="F8094" s="12"/>
      <c r="G8094" s="12"/>
      <c r="H8094" s="12"/>
      <c r="I8094" s="12"/>
      <c r="J8094" s="12"/>
      <c r="K8094" s="12"/>
      <c r="L8094" s="12"/>
      <c r="M8094" s="12"/>
      <c r="N8094" s="12"/>
      <c r="O8094" s="12"/>
    </row>
    <row r="8095" spans="1:15" ht="15">
      <c r="A8095" s="10"/>
      <c r="B8095" s="11"/>
      <c r="C8095" s="12"/>
      <c r="D8095" s="12"/>
      <c r="E8095" s="12"/>
      <c r="F8095" s="12"/>
      <c r="G8095" s="12"/>
      <c r="H8095" s="12"/>
      <c r="I8095" s="12"/>
      <c r="J8095" s="12"/>
      <c r="K8095" s="12"/>
      <c r="L8095" s="12"/>
      <c r="M8095" s="12"/>
      <c r="N8095" s="12"/>
      <c r="O8095" s="12"/>
    </row>
    <row r="8096" spans="1:15" ht="15">
      <c r="A8096" s="10"/>
      <c r="B8096" s="11"/>
      <c r="C8096" s="12"/>
      <c r="D8096" s="12"/>
      <c r="E8096" s="12"/>
      <c r="F8096" s="12"/>
      <c r="G8096" s="12"/>
      <c r="H8096" s="12"/>
      <c r="I8096" s="12"/>
      <c r="J8096" s="12"/>
      <c r="K8096" s="12"/>
      <c r="L8096" s="12"/>
      <c r="M8096" s="12"/>
      <c r="N8096" s="12"/>
      <c r="O8096" s="12"/>
    </row>
    <row r="8097" spans="1:15" ht="15">
      <c r="A8097" s="10"/>
      <c r="B8097" s="11"/>
      <c r="C8097" s="12"/>
      <c r="D8097" s="12"/>
      <c r="E8097" s="12"/>
      <c r="F8097" s="12"/>
      <c r="G8097" s="12"/>
      <c r="H8097" s="12"/>
      <c r="I8097" s="12"/>
      <c r="J8097" s="12"/>
      <c r="K8097" s="12"/>
      <c r="L8097" s="12"/>
      <c r="M8097" s="12"/>
      <c r="N8097" s="12"/>
      <c r="O8097" s="12"/>
    </row>
    <row r="8098" spans="1:15" ht="15">
      <c r="A8098" s="10"/>
      <c r="B8098" s="11"/>
      <c r="C8098" s="12"/>
      <c r="D8098" s="12"/>
      <c r="E8098" s="12"/>
      <c r="F8098" s="12"/>
      <c r="G8098" s="12"/>
      <c r="H8098" s="12"/>
      <c r="I8098" s="12"/>
      <c r="J8098" s="12"/>
      <c r="K8098" s="12"/>
      <c r="L8098" s="12"/>
      <c r="M8098" s="12"/>
      <c r="N8098" s="12"/>
      <c r="O8098" s="12"/>
    </row>
    <row r="8099" spans="1:15" ht="15">
      <c r="A8099" s="10"/>
      <c r="B8099" s="11"/>
      <c r="C8099" s="12"/>
      <c r="D8099" s="12"/>
      <c r="E8099" s="12"/>
      <c r="F8099" s="12"/>
      <c r="G8099" s="12"/>
      <c r="H8099" s="12"/>
      <c r="I8099" s="12"/>
      <c r="J8099" s="12"/>
      <c r="K8099" s="12"/>
      <c r="L8099" s="12"/>
      <c r="M8099" s="12"/>
      <c r="N8099" s="12"/>
      <c r="O8099" s="12"/>
    </row>
    <row r="8100" spans="1:15" ht="15">
      <c r="A8100" s="10"/>
      <c r="B8100" s="11"/>
      <c r="C8100" s="12"/>
      <c r="D8100" s="12"/>
      <c r="E8100" s="12"/>
      <c r="F8100" s="12"/>
      <c r="G8100" s="12"/>
      <c r="H8100" s="12"/>
      <c r="I8100" s="12"/>
      <c r="J8100" s="12"/>
      <c r="K8100" s="12"/>
      <c r="L8100" s="12"/>
      <c r="M8100" s="12"/>
      <c r="N8100" s="12"/>
      <c r="O8100" s="12"/>
    </row>
    <row r="8101" spans="1:15" ht="15">
      <c r="A8101" s="10"/>
      <c r="B8101" s="11"/>
      <c r="C8101" s="12"/>
      <c r="D8101" s="12"/>
      <c r="E8101" s="12"/>
      <c r="F8101" s="12"/>
      <c r="G8101" s="12"/>
      <c r="H8101" s="12"/>
      <c r="I8101" s="12"/>
      <c r="J8101" s="12"/>
      <c r="K8101" s="12"/>
      <c r="L8101" s="12"/>
      <c r="M8101" s="12"/>
      <c r="N8101" s="12"/>
      <c r="O8101" s="12"/>
    </row>
    <row r="8102" spans="1:15" ht="15">
      <c r="A8102" s="10"/>
      <c r="B8102" s="11"/>
      <c r="C8102" s="12"/>
      <c r="D8102" s="12"/>
      <c r="E8102" s="12"/>
      <c r="F8102" s="12"/>
      <c r="G8102" s="12"/>
      <c r="H8102" s="12"/>
      <c r="I8102" s="12"/>
      <c r="J8102" s="12"/>
      <c r="K8102" s="12"/>
      <c r="L8102" s="12"/>
      <c r="M8102" s="12"/>
      <c r="N8102" s="12"/>
      <c r="O8102" s="12"/>
    </row>
    <row r="8103" spans="1:15" ht="15">
      <c r="A8103" s="10"/>
      <c r="B8103" s="11"/>
      <c r="C8103" s="12"/>
      <c r="D8103" s="12"/>
      <c r="E8103" s="12"/>
      <c r="F8103" s="12"/>
      <c r="G8103" s="12"/>
      <c r="H8103" s="12"/>
      <c r="I8103" s="12"/>
      <c r="J8103" s="12"/>
      <c r="K8103" s="12"/>
      <c r="L8103" s="12"/>
      <c r="M8103" s="12"/>
      <c r="N8103" s="12"/>
      <c r="O8103" s="12"/>
    </row>
    <row r="8104" spans="1:15" ht="15">
      <c r="A8104" s="10"/>
      <c r="B8104" s="11"/>
      <c r="C8104" s="12"/>
      <c r="D8104" s="12"/>
      <c r="E8104" s="12"/>
      <c r="F8104" s="12"/>
      <c r="G8104" s="12"/>
      <c r="H8104" s="12"/>
      <c r="I8104" s="12"/>
      <c r="J8104" s="12"/>
      <c r="K8104" s="12"/>
      <c r="L8104" s="12"/>
      <c r="M8104" s="12"/>
      <c r="N8104" s="12"/>
      <c r="O8104" s="12"/>
    </row>
    <row r="8105" spans="1:15" ht="15">
      <c r="A8105" s="10"/>
      <c r="B8105" s="11"/>
      <c r="C8105" s="12"/>
      <c r="D8105" s="12"/>
      <c r="E8105" s="12"/>
      <c r="F8105" s="12"/>
      <c r="G8105" s="12"/>
      <c r="H8105" s="12"/>
      <c r="I8105" s="12"/>
      <c r="J8105" s="12"/>
      <c r="K8105" s="12"/>
      <c r="L8105" s="12"/>
      <c r="M8105" s="12"/>
      <c r="N8105" s="12"/>
      <c r="O8105" s="12"/>
    </row>
    <row r="8106" spans="1:15" ht="15">
      <c r="A8106" s="10"/>
      <c r="B8106" s="11"/>
      <c r="C8106" s="12"/>
      <c r="D8106" s="12"/>
      <c r="E8106" s="12"/>
      <c r="F8106" s="12"/>
      <c r="G8106" s="12"/>
      <c r="H8106" s="12"/>
      <c r="I8106" s="12"/>
      <c r="J8106" s="12"/>
      <c r="K8106" s="12"/>
      <c r="L8106" s="12"/>
      <c r="M8106" s="12"/>
      <c r="N8106" s="12"/>
      <c r="O8106" s="12"/>
    </row>
    <row r="8107" spans="1:15" ht="15">
      <c r="A8107" s="10"/>
      <c r="B8107" s="11"/>
      <c r="C8107" s="12"/>
      <c r="D8107" s="12"/>
      <c r="E8107" s="12"/>
      <c r="F8107" s="12"/>
      <c r="G8107" s="12"/>
      <c r="H8107" s="12"/>
      <c r="I8107" s="12"/>
      <c r="J8107" s="12"/>
      <c r="K8107" s="12"/>
      <c r="L8107" s="12"/>
      <c r="M8107" s="12"/>
      <c r="N8107" s="12"/>
      <c r="O8107" s="12"/>
    </row>
    <row r="8108" spans="1:15" ht="15">
      <c r="A8108" s="10"/>
      <c r="B8108" s="11"/>
      <c r="C8108" s="12"/>
      <c r="D8108" s="12"/>
      <c r="E8108" s="12"/>
      <c r="F8108" s="12"/>
      <c r="G8108" s="12"/>
      <c r="H8108" s="12"/>
      <c r="I8108" s="12"/>
      <c r="J8108" s="12"/>
      <c r="K8108" s="12"/>
      <c r="L8108" s="12"/>
      <c r="M8108" s="12"/>
      <c r="N8108" s="12"/>
      <c r="O8108" s="12"/>
    </row>
    <row r="8109" spans="1:15" ht="15">
      <c r="A8109" s="10"/>
      <c r="B8109" s="11"/>
      <c r="C8109" s="12"/>
      <c r="D8109" s="12"/>
      <c r="E8109" s="12"/>
      <c r="F8109" s="12"/>
      <c r="G8109" s="12"/>
      <c r="H8109" s="12"/>
      <c r="I8109" s="12"/>
      <c r="J8109" s="12"/>
      <c r="K8109" s="12"/>
      <c r="L8109" s="12"/>
      <c r="M8109" s="12"/>
      <c r="N8109" s="12"/>
      <c r="O8109" s="12"/>
    </row>
    <row r="8110" spans="1:15" ht="15">
      <c r="A8110" s="10"/>
      <c r="B8110" s="11"/>
      <c r="C8110" s="12"/>
      <c r="D8110" s="12"/>
      <c r="E8110" s="12"/>
      <c r="F8110" s="12"/>
      <c r="G8110" s="12"/>
      <c r="H8110" s="12"/>
      <c r="I8110" s="12"/>
      <c r="J8110" s="12"/>
      <c r="K8110" s="12"/>
      <c r="L8110" s="12"/>
      <c r="M8110" s="12"/>
      <c r="N8110" s="12"/>
      <c r="O8110" s="12"/>
    </row>
    <row r="8111" spans="1:15" ht="15">
      <c r="A8111" s="10"/>
      <c r="B8111" s="11"/>
      <c r="C8111" s="12"/>
      <c r="D8111" s="12"/>
      <c r="E8111" s="12"/>
      <c r="F8111" s="12"/>
      <c r="G8111" s="12"/>
      <c r="H8111" s="12"/>
      <c r="I8111" s="12"/>
      <c r="J8111" s="12"/>
      <c r="K8111" s="12"/>
      <c r="L8111" s="12"/>
      <c r="M8111" s="12"/>
      <c r="N8111" s="12"/>
      <c r="O8111" s="12"/>
    </row>
    <row r="8112" spans="1:15" ht="15">
      <c r="A8112" s="10"/>
      <c r="B8112" s="11"/>
      <c r="C8112" s="12"/>
      <c r="D8112" s="12"/>
      <c r="E8112" s="12"/>
      <c r="F8112" s="12"/>
      <c r="G8112" s="12"/>
      <c r="H8112" s="12"/>
      <c r="I8112" s="12"/>
      <c r="J8112" s="12"/>
      <c r="K8112" s="12"/>
      <c r="L8112" s="12"/>
      <c r="M8112" s="12"/>
      <c r="N8112" s="12"/>
      <c r="O8112" s="12"/>
    </row>
    <row r="8113" spans="1:15" ht="15">
      <c r="A8113" s="10"/>
      <c r="B8113" s="11"/>
      <c r="C8113" s="12"/>
      <c r="D8113" s="12"/>
      <c r="E8113" s="12"/>
      <c r="F8113" s="12"/>
      <c r="G8113" s="12"/>
      <c r="H8113" s="12"/>
      <c r="I8113" s="12"/>
      <c r="J8113" s="12"/>
      <c r="K8113" s="12"/>
      <c r="L8113" s="12"/>
      <c r="M8113" s="12"/>
      <c r="N8113" s="12"/>
      <c r="O8113" s="12"/>
    </row>
    <row r="8114" spans="1:15" ht="15">
      <c r="A8114" s="10"/>
      <c r="B8114" s="11"/>
      <c r="C8114" s="12"/>
      <c r="D8114" s="12"/>
      <c r="E8114" s="12"/>
      <c r="F8114" s="12"/>
      <c r="G8114" s="12"/>
      <c r="H8114" s="12"/>
      <c r="I8114" s="12"/>
      <c r="J8114" s="12"/>
      <c r="K8114" s="12"/>
      <c r="L8114" s="12"/>
      <c r="M8114" s="12"/>
      <c r="N8114" s="12"/>
      <c r="O8114" s="12"/>
    </row>
    <row r="8115" spans="1:15" ht="15">
      <c r="A8115" s="10"/>
      <c r="B8115" s="11"/>
      <c r="C8115" s="12"/>
      <c r="D8115" s="12"/>
      <c r="E8115" s="12"/>
      <c r="F8115" s="12"/>
      <c r="G8115" s="12"/>
      <c r="H8115" s="12"/>
      <c r="I8115" s="12"/>
      <c r="J8115" s="12"/>
      <c r="K8115" s="12"/>
      <c r="L8115" s="12"/>
      <c r="M8115" s="12"/>
      <c r="N8115" s="12"/>
      <c r="O8115" s="12"/>
    </row>
    <row r="8116" spans="1:15" ht="15">
      <c r="A8116" s="10"/>
      <c r="B8116" s="11"/>
      <c r="C8116" s="12"/>
      <c r="D8116" s="12"/>
      <c r="E8116" s="12"/>
      <c r="F8116" s="12"/>
      <c r="G8116" s="12"/>
      <c r="H8116" s="12"/>
      <c r="I8116" s="12"/>
      <c r="J8116" s="12"/>
      <c r="K8116" s="12"/>
      <c r="L8116" s="12"/>
      <c r="M8116" s="12"/>
      <c r="N8116" s="12"/>
      <c r="O8116" s="12"/>
    </row>
    <row r="8117" spans="1:15" ht="15">
      <c r="A8117" s="10"/>
      <c r="B8117" s="11"/>
      <c r="C8117" s="12"/>
      <c r="D8117" s="12"/>
      <c r="E8117" s="12"/>
      <c r="F8117" s="12"/>
      <c r="G8117" s="12"/>
      <c r="H8117" s="12"/>
      <c r="I8117" s="12"/>
      <c r="J8117" s="12"/>
      <c r="K8117" s="12"/>
      <c r="L8117" s="12"/>
      <c r="M8117" s="12"/>
      <c r="N8117" s="12"/>
      <c r="O8117" s="12"/>
    </row>
    <row r="8118" spans="1:15" ht="15">
      <c r="A8118" s="10"/>
      <c r="B8118" s="11"/>
      <c r="C8118" s="12"/>
      <c r="D8118" s="12"/>
      <c r="E8118" s="12"/>
      <c r="F8118" s="12"/>
      <c r="G8118" s="12"/>
      <c r="H8118" s="12"/>
      <c r="I8118" s="12"/>
      <c r="J8118" s="12"/>
      <c r="K8118" s="12"/>
      <c r="L8118" s="12"/>
      <c r="M8118" s="12"/>
      <c r="N8118" s="12"/>
      <c r="O8118" s="12"/>
    </row>
    <row r="8119" spans="1:15" ht="15">
      <c r="A8119" s="10"/>
      <c r="B8119" s="11"/>
      <c r="C8119" s="12"/>
      <c r="D8119" s="12"/>
      <c r="E8119" s="12"/>
      <c r="F8119" s="12"/>
      <c r="G8119" s="12"/>
      <c r="H8119" s="12"/>
      <c r="I8119" s="12"/>
      <c r="J8119" s="12"/>
      <c r="K8119" s="12"/>
      <c r="L8119" s="12"/>
      <c r="M8119" s="12"/>
      <c r="N8119" s="12"/>
      <c r="O8119" s="12"/>
    </row>
    <row r="8120" spans="1:15" ht="15">
      <c r="A8120" s="10"/>
      <c r="B8120" s="11"/>
      <c r="C8120" s="12"/>
      <c r="D8120" s="12"/>
      <c r="E8120" s="12"/>
      <c r="F8120" s="12"/>
      <c r="G8120" s="12"/>
      <c r="H8120" s="12"/>
      <c r="I8120" s="12"/>
      <c r="J8120" s="12"/>
      <c r="K8120" s="12"/>
      <c r="L8120" s="12"/>
      <c r="M8120" s="12"/>
      <c r="N8120" s="12"/>
      <c r="O8120" s="12"/>
    </row>
    <row r="8121" spans="1:15" ht="15">
      <c r="A8121" s="10"/>
      <c r="B8121" s="11"/>
      <c r="C8121" s="12"/>
      <c r="D8121" s="12"/>
      <c r="E8121" s="12"/>
      <c r="F8121" s="12"/>
      <c r="G8121" s="12"/>
      <c r="H8121" s="12"/>
      <c r="I8121" s="12"/>
      <c r="J8121" s="12"/>
      <c r="K8121" s="12"/>
      <c r="L8121" s="12"/>
      <c r="M8121" s="12"/>
      <c r="N8121" s="12"/>
      <c r="O8121" s="12"/>
    </row>
    <row r="8122" spans="1:15" ht="15">
      <c r="A8122" s="10"/>
      <c r="B8122" s="11"/>
      <c r="C8122" s="12"/>
      <c r="D8122" s="12"/>
      <c r="E8122" s="12"/>
      <c r="F8122" s="12"/>
      <c r="G8122" s="12"/>
      <c r="H8122" s="12"/>
      <c r="I8122" s="12"/>
      <c r="J8122" s="12"/>
      <c r="K8122" s="12"/>
      <c r="L8122" s="12"/>
      <c r="M8122" s="12"/>
      <c r="N8122" s="12"/>
      <c r="O8122" s="12"/>
    </row>
    <row r="8123" spans="1:15" ht="15">
      <c r="A8123" s="10"/>
      <c r="B8123" s="11"/>
      <c r="C8123" s="12"/>
      <c r="D8123" s="12"/>
      <c r="E8123" s="12"/>
      <c r="F8123" s="12"/>
      <c r="G8123" s="12"/>
      <c r="H8123" s="12"/>
      <c r="I8123" s="12"/>
      <c r="J8123" s="12"/>
      <c r="K8123" s="12"/>
      <c r="L8123" s="12"/>
      <c r="M8123" s="12"/>
      <c r="N8123" s="12"/>
      <c r="O8123" s="12"/>
    </row>
    <row r="8124" spans="1:15" ht="15">
      <c r="A8124" s="10"/>
      <c r="B8124" s="11"/>
      <c r="C8124" s="12"/>
      <c r="D8124" s="12"/>
      <c r="E8124" s="12"/>
      <c r="F8124" s="12"/>
      <c r="G8124" s="12"/>
      <c r="H8124" s="12"/>
      <c r="I8124" s="12"/>
      <c r="J8124" s="12"/>
      <c r="K8124" s="12"/>
      <c r="L8124" s="12"/>
      <c r="M8124" s="12"/>
      <c r="N8124" s="12"/>
      <c r="O8124" s="12"/>
    </row>
    <row r="8125" spans="1:15" ht="15">
      <c r="A8125" s="10"/>
      <c r="B8125" s="11"/>
      <c r="C8125" s="12"/>
      <c r="D8125" s="12"/>
      <c r="E8125" s="12"/>
      <c r="F8125" s="12"/>
      <c r="G8125" s="12"/>
      <c r="H8125" s="12"/>
      <c r="I8125" s="12"/>
      <c r="J8125" s="12"/>
      <c r="K8125" s="12"/>
      <c r="L8125" s="12"/>
      <c r="M8125" s="12"/>
      <c r="N8125" s="12"/>
      <c r="O8125" s="12"/>
    </row>
    <row r="8126" spans="1:15" ht="15">
      <c r="A8126" s="10"/>
      <c r="B8126" s="11"/>
      <c r="C8126" s="12"/>
      <c r="D8126" s="12"/>
      <c r="E8126" s="12"/>
      <c r="F8126" s="12"/>
      <c r="G8126" s="12"/>
      <c r="H8126" s="12"/>
      <c r="I8126" s="12"/>
      <c r="J8126" s="12"/>
      <c r="K8126" s="12"/>
      <c r="L8126" s="12"/>
      <c r="M8126" s="12"/>
      <c r="N8126" s="12"/>
      <c r="O8126" s="12"/>
    </row>
    <row r="8127" spans="1:15" ht="15">
      <c r="A8127" s="10"/>
      <c r="B8127" s="11"/>
      <c r="C8127" s="12"/>
      <c r="D8127" s="12"/>
      <c r="E8127" s="12"/>
      <c r="F8127" s="12"/>
      <c r="G8127" s="12"/>
      <c r="H8127" s="12"/>
      <c r="I8127" s="12"/>
      <c r="J8127" s="12"/>
      <c r="K8127" s="12"/>
      <c r="L8127" s="12"/>
      <c r="M8127" s="12"/>
      <c r="N8127" s="12"/>
      <c r="O8127" s="12"/>
    </row>
    <row r="8128" spans="1:15" ht="15">
      <c r="A8128" s="10"/>
      <c r="B8128" s="11"/>
      <c r="C8128" s="12"/>
      <c r="D8128" s="12"/>
      <c r="E8128" s="12"/>
      <c r="F8128" s="12"/>
      <c r="G8128" s="12"/>
      <c r="H8128" s="12"/>
      <c r="I8128" s="12"/>
      <c r="J8128" s="12"/>
      <c r="K8128" s="12"/>
      <c r="L8128" s="12"/>
      <c r="M8128" s="12"/>
      <c r="N8128" s="12"/>
      <c r="O8128" s="12"/>
    </row>
    <row r="8129" spans="1:15" ht="15">
      <c r="A8129" s="10"/>
      <c r="B8129" s="11"/>
      <c r="C8129" s="12"/>
      <c r="D8129" s="12"/>
      <c r="E8129" s="12"/>
      <c r="F8129" s="12"/>
      <c r="G8129" s="12"/>
      <c r="H8129" s="12"/>
      <c r="I8129" s="12"/>
      <c r="J8129" s="12"/>
      <c r="K8129" s="12"/>
      <c r="L8129" s="12"/>
      <c r="M8129" s="12"/>
      <c r="N8129" s="12"/>
      <c r="O8129" s="12"/>
    </row>
    <row r="8130" spans="1:15" ht="15">
      <c r="A8130" s="10"/>
      <c r="B8130" s="11"/>
      <c r="C8130" s="12"/>
      <c r="D8130" s="12"/>
      <c r="E8130" s="12"/>
      <c r="F8130" s="12"/>
      <c r="G8130" s="12"/>
      <c r="H8130" s="12"/>
      <c r="I8130" s="12"/>
      <c r="J8130" s="12"/>
      <c r="K8130" s="12"/>
      <c r="L8130" s="12"/>
      <c r="M8130" s="12"/>
      <c r="N8130" s="12"/>
      <c r="O8130" s="12"/>
    </row>
    <row r="8131" spans="1:15" ht="15">
      <c r="A8131" s="10"/>
      <c r="B8131" s="11"/>
      <c r="C8131" s="12"/>
      <c r="D8131" s="12"/>
      <c r="E8131" s="12"/>
      <c r="F8131" s="12"/>
      <c r="G8131" s="12"/>
      <c r="H8131" s="12"/>
      <c r="I8131" s="12"/>
      <c r="J8131" s="12"/>
      <c r="K8131" s="12"/>
      <c r="L8131" s="12"/>
      <c r="M8131" s="12"/>
      <c r="N8131" s="12"/>
      <c r="O8131" s="12"/>
    </row>
    <row r="8132" spans="1:15" ht="15">
      <c r="A8132" s="10"/>
      <c r="B8132" s="11"/>
      <c r="C8132" s="12"/>
      <c r="D8132" s="12"/>
      <c r="E8132" s="12"/>
      <c r="F8132" s="12"/>
      <c r="G8132" s="12"/>
      <c r="H8132" s="12"/>
      <c r="I8132" s="12"/>
      <c r="J8132" s="12"/>
      <c r="K8132" s="12"/>
      <c r="L8132" s="12"/>
      <c r="M8132" s="12"/>
      <c r="N8132" s="12"/>
      <c r="O8132" s="12"/>
    </row>
    <row r="8133" spans="1:15" ht="15">
      <c r="A8133" s="10"/>
      <c r="B8133" s="11"/>
      <c r="C8133" s="12"/>
      <c r="D8133" s="12"/>
      <c r="E8133" s="12"/>
      <c r="F8133" s="12"/>
      <c r="G8133" s="12"/>
      <c r="H8133" s="12"/>
      <c r="I8133" s="12"/>
      <c r="J8133" s="12"/>
      <c r="K8133" s="12"/>
      <c r="L8133" s="12"/>
      <c r="M8133" s="12"/>
      <c r="N8133" s="12"/>
      <c r="O8133" s="12"/>
    </row>
    <row r="8134" spans="1:15" ht="15">
      <c r="A8134" s="10"/>
      <c r="B8134" s="11"/>
      <c r="C8134" s="12"/>
      <c r="D8134" s="12"/>
      <c r="E8134" s="12"/>
      <c r="F8134" s="12"/>
      <c r="G8134" s="12"/>
      <c r="H8134" s="12"/>
      <c r="I8134" s="12"/>
      <c r="J8134" s="12"/>
      <c r="K8134" s="12"/>
      <c r="L8134" s="12"/>
      <c r="M8134" s="12"/>
      <c r="N8134" s="12"/>
      <c r="O8134" s="12"/>
    </row>
    <row r="8135" spans="1:15" ht="15">
      <c r="A8135" s="10"/>
      <c r="B8135" s="11"/>
      <c r="C8135" s="12"/>
      <c r="D8135" s="12"/>
      <c r="E8135" s="12"/>
      <c r="F8135" s="12"/>
      <c r="G8135" s="12"/>
      <c r="H8135" s="12"/>
      <c r="I8135" s="12"/>
      <c r="J8135" s="12"/>
      <c r="K8135" s="12"/>
      <c r="L8135" s="12"/>
      <c r="M8135" s="12"/>
      <c r="N8135" s="12"/>
      <c r="O8135" s="12"/>
    </row>
    <row r="8136" spans="1:15" ht="15">
      <c r="A8136" s="10"/>
      <c r="B8136" s="11"/>
      <c r="C8136" s="12"/>
      <c r="D8136" s="12"/>
      <c r="E8136" s="12"/>
      <c r="F8136" s="12"/>
      <c r="G8136" s="12"/>
      <c r="H8136" s="12"/>
      <c r="I8136" s="12"/>
      <c r="J8136" s="12"/>
      <c r="K8136" s="12"/>
      <c r="L8136" s="12"/>
      <c r="M8136" s="12"/>
      <c r="N8136" s="12"/>
      <c r="O8136" s="12"/>
    </row>
    <row r="8137" spans="1:15" ht="15">
      <c r="A8137" s="10"/>
      <c r="B8137" s="11"/>
      <c r="C8137" s="12"/>
      <c r="D8137" s="12"/>
      <c r="E8137" s="12"/>
      <c r="F8137" s="12"/>
      <c r="G8137" s="12"/>
      <c r="H8137" s="12"/>
      <c r="I8137" s="12"/>
      <c r="J8137" s="12"/>
      <c r="K8137" s="12"/>
      <c r="L8137" s="12"/>
      <c r="M8137" s="12"/>
      <c r="N8137" s="12"/>
      <c r="O8137" s="12"/>
    </row>
    <row r="8138" spans="1:15" ht="15">
      <c r="A8138" s="10"/>
      <c r="B8138" s="11"/>
      <c r="C8138" s="12"/>
      <c r="D8138" s="12"/>
      <c r="E8138" s="12"/>
      <c r="F8138" s="12"/>
      <c r="G8138" s="12"/>
      <c r="H8138" s="12"/>
      <c r="I8138" s="12"/>
      <c r="J8138" s="12"/>
      <c r="K8138" s="12"/>
      <c r="L8138" s="12"/>
      <c r="M8138" s="12"/>
      <c r="N8138" s="12"/>
      <c r="O8138" s="12"/>
    </row>
    <row r="8139" spans="1:15" ht="15">
      <c r="A8139" s="10"/>
      <c r="B8139" s="11"/>
      <c r="C8139" s="12"/>
      <c r="D8139" s="12"/>
      <c r="E8139" s="12"/>
      <c r="F8139" s="12"/>
      <c r="G8139" s="12"/>
      <c r="H8139" s="12"/>
      <c r="I8139" s="12"/>
      <c r="J8139" s="12"/>
      <c r="K8139" s="12"/>
      <c r="L8139" s="12"/>
      <c r="M8139" s="12"/>
      <c r="N8139" s="12"/>
      <c r="O8139" s="12"/>
    </row>
    <row r="8140" spans="1:15" ht="15">
      <c r="A8140" s="10"/>
      <c r="B8140" s="11"/>
      <c r="C8140" s="12"/>
      <c r="D8140" s="12"/>
      <c r="E8140" s="12"/>
      <c r="F8140" s="12"/>
      <c r="G8140" s="12"/>
      <c r="H8140" s="12"/>
      <c r="I8140" s="12"/>
      <c r="J8140" s="12"/>
      <c r="K8140" s="12"/>
      <c r="L8140" s="12"/>
      <c r="M8140" s="12"/>
      <c r="N8140" s="12"/>
      <c r="O8140" s="12"/>
    </row>
    <row r="8141" spans="1:15" ht="15">
      <c r="A8141" s="10"/>
      <c r="B8141" s="11"/>
      <c r="C8141" s="12"/>
      <c r="D8141" s="12"/>
      <c r="E8141" s="12"/>
      <c r="F8141" s="12"/>
      <c r="G8141" s="12"/>
      <c r="H8141" s="12"/>
      <c r="I8141" s="12"/>
      <c r="J8141" s="12"/>
      <c r="K8141" s="12"/>
      <c r="L8141" s="12"/>
      <c r="M8141" s="12"/>
      <c r="N8141" s="12"/>
      <c r="O8141" s="12"/>
    </row>
    <row r="8142" spans="1:15" ht="15">
      <c r="A8142" s="10"/>
      <c r="B8142" s="11"/>
      <c r="C8142" s="12"/>
      <c r="D8142" s="12"/>
      <c r="E8142" s="12"/>
      <c r="F8142" s="12"/>
      <c r="G8142" s="12"/>
      <c r="H8142" s="12"/>
      <c r="I8142" s="12"/>
      <c r="J8142" s="12"/>
      <c r="K8142" s="12"/>
      <c r="L8142" s="12"/>
      <c r="M8142" s="12"/>
      <c r="N8142" s="12"/>
      <c r="O8142" s="12"/>
    </row>
    <row r="8143" spans="1:15" ht="15">
      <c r="A8143" s="10"/>
      <c r="B8143" s="11"/>
      <c r="C8143" s="12"/>
      <c r="D8143" s="12"/>
      <c r="E8143" s="12"/>
      <c r="F8143" s="12"/>
      <c r="G8143" s="12"/>
      <c r="H8143" s="12"/>
      <c r="I8143" s="12"/>
      <c r="J8143" s="12"/>
      <c r="K8143" s="12"/>
      <c r="L8143" s="12"/>
      <c r="M8143" s="12"/>
      <c r="N8143" s="12"/>
      <c r="O8143" s="12"/>
    </row>
    <row r="8144" spans="1:15" ht="15">
      <c r="A8144" s="10"/>
      <c r="B8144" s="11"/>
      <c r="C8144" s="12"/>
      <c r="D8144" s="12"/>
      <c r="E8144" s="12"/>
      <c r="F8144" s="12"/>
      <c r="G8144" s="12"/>
      <c r="H8144" s="12"/>
      <c r="I8144" s="12"/>
      <c r="J8144" s="12"/>
      <c r="K8144" s="12"/>
      <c r="L8144" s="12"/>
      <c r="M8144" s="12"/>
      <c r="N8144" s="12"/>
      <c r="O8144" s="12"/>
    </row>
    <row r="8145" spans="1:15" ht="15">
      <c r="A8145" s="10"/>
      <c r="B8145" s="11"/>
      <c r="C8145" s="12"/>
      <c r="D8145" s="12"/>
      <c r="E8145" s="12"/>
      <c r="F8145" s="12"/>
      <c r="G8145" s="12"/>
      <c r="H8145" s="12"/>
      <c r="I8145" s="12"/>
      <c r="J8145" s="12"/>
      <c r="K8145" s="12"/>
      <c r="L8145" s="12"/>
      <c r="M8145" s="12"/>
      <c r="N8145" s="12"/>
      <c r="O8145" s="12"/>
    </row>
    <row r="8146" spans="1:15" ht="15">
      <c r="A8146" s="10"/>
      <c r="B8146" s="11"/>
      <c r="C8146" s="12"/>
      <c r="D8146" s="12"/>
      <c r="E8146" s="12"/>
      <c r="F8146" s="12"/>
      <c r="G8146" s="12"/>
      <c r="H8146" s="12"/>
      <c r="I8146" s="12"/>
      <c r="J8146" s="12"/>
      <c r="K8146" s="12"/>
      <c r="L8146" s="12"/>
      <c r="M8146" s="12"/>
      <c r="N8146" s="12"/>
      <c r="O8146" s="12"/>
    </row>
    <row r="8147" spans="1:15" ht="15">
      <c r="A8147" s="10"/>
      <c r="B8147" s="11"/>
      <c r="C8147" s="12"/>
      <c r="D8147" s="12"/>
      <c r="E8147" s="12"/>
      <c r="F8147" s="12"/>
      <c r="G8147" s="12"/>
      <c r="H8147" s="12"/>
      <c r="I8147" s="12"/>
      <c r="J8147" s="12"/>
      <c r="K8147" s="12"/>
      <c r="L8147" s="12"/>
      <c r="M8147" s="12"/>
      <c r="N8147" s="12"/>
      <c r="O8147" s="12"/>
    </row>
    <row r="8148" spans="1:15" ht="15">
      <c r="A8148" s="10"/>
      <c r="B8148" s="11"/>
      <c r="C8148" s="12"/>
      <c r="D8148" s="12"/>
      <c r="E8148" s="12"/>
      <c r="F8148" s="12"/>
      <c r="G8148" s="12"/>
      <c r="H8148" s="12"/>
      <c r="I8148" s="12"/>
      <c r="J8148" s="12"/>
      <c r="K8148" s="12"/>
      <c r="L8148" s="12"/>
      <c r="M8148" s="12"/>
      <c r="N8148" s="12"/>
      <c r="O8148" s="12"/>
    </row>
    <row r="8149" spans="1:15" ht="15">
      <c r="A8149" s="10"/>
      <c r="B8149" s="11"/>
      <c r="C8149" s="12"/>
      <c r="D8149" s="12"/>
      <c r="E8149" s="12"/>
      <c r="F8149" s="12"/>
      <c r="G8149" s="12"/>
      <c r="H8149" s="12"/>
      <c r="I8149" s="12"/>
      <c r="J8149" s="12"/>
      <c r="K8149" s="12"/>
      <c r="L8149" s="12"/>
      <c r="M8149" s="12"/>
      <c r="N8149" s="12"/>
      <c r="O8149" s="12"/>
    </row>
    <row r="8150" spans="1:15" ht="15">
      <c r="A8150" s="10"/>
      <c r="B8150" s="11"/>
      <c r="C8150" s="12"/>
      <c r="D8150" s="12"/>
      <c r="E8150" s="12"/>
      <c r="F8150" s="12"/>
      <c r="G8150" s="12"/>
      <c r="H8150" s="12"/>
      <c r="I8150" s="12"/>
      <c r="J8150" s="12"/>
      <c r="K8150" s="12"/>
      <c r="L8150" s="12"/>
      <c r="M8150" s="12"/>
      <c r="N8150" s="12"/>
      <c r="O8150" s="12"/>
    </row>
    <row r="8151" spans="1:15" ht="15">
      <c r="A8151" s="10"/>
      <c r="B8151" s="11"/>
      <c r="C8151" s="12"/>
      <c r="D8151" s="12"/>
      <c r="E8151" s="12"/>
      <c r="F8151" s="12"/>
      <c r="G8151" s="12"/>
      <c r="H8151" s="12"/>
      <c r="I8151" s="12"/>
      <c r="J8151" s="12"/>
      <c r="K8151" s="12"/>
      <c r="L8151" s="12"/>
      <c r="M8151" s="12"/>
      <c r="N8151" s="12"/>
      <c r="O8151" s="12"/>
    </row>
    <row r="8152" spans="1:15" ht="15">
      <c r="A8152" s="10"/>
      <c r="B8152" s="11"/>
      <c r="C8152" s="12"/>
      <c r="D8152" s="12"/>
      <c r="E8152" s="12"/>
      <c r="F8152" s="12"/>
      <c r="G8152" s="12"/>
      <c r="H8152" s="12"/>
      <c r="I8152" s="12"/>
      <c r="J8152" s="12"/>
      <c r="K8152" s="12"/>
      <c r="L8152" s="12"/>
      <c r="M8152" s="12"/>
      <c r="N8152" s="12"/>
      <c r="O8152" s="12"/>
    </row>
    <row r="8153" spans="1:15" ht="15">
      <c r="A8153" s="10"/>
      <c r="B8153" s="11"/>
      <c r="C8153" s="12"/>
      <c r="D8153" s="12"/>
      <c r="E8153" s="12"/>
      <c r="F8153" s="12"/>
      <c r="G8153" s="12"/>
      <c r="H8153" s="12"/>
      <c r="I8153" s="12"/>
      <c r="J8153" s="12"/>
      <c r="K8153" s="12"/>
      <c r="L8153" s="12"/>
      <c r="M8153" s="12"/>
      <c r="N8153" s="12"/>
      <c r="O8153" s="12"/>
    </row>
    <row r="8154" spans="1:15" ht="15">
      <c r="A8154" s="10"/>
      <c r="B8154" s="11"/>
      <c r="C8154" s="12"/>
      <c r="D8154" s="12"/>
      <c r="E8154" s="12"/>
      <c r="F8154" s="12"/>
      <c r="G8154" s="12"/>
      <c r="H8154" s="12"/>
      <c r="I8154" s="12"/>
      <c r="J8154" s="12"/>
      <c r="K8154" s="12"/>
      <c r="L8154" s="12"/>
      <c r="M8154" s="12"/>
      <c r="N8154" s="12"/>
      <c r="O8154" s="12"/>
    </row>
    <row r="8155" spans="1:15" ht="15">
      <c r="A8155" s="10"/>
      <c r="B8155" s="11"/>
      <c r="C8155" s="12"/>
      <c r="D8155" s="12"/>
      <c r="E8155" s="12"/>
      <c r="F8155" s="12"/>
      <c r="G8155" s="12"/>
      <c r="H8155" s="12"/>
      <c r="I8155" s="12"/>
      <c r="J8155" s="12"/>
      <c r="K8155" s="12"/>
      <c r="L8155" s="12"/>
      <c r="M8155" s="12"/>
      <c r="N8155" s="12"/>
      <c r="O8155" s="12"/>
    </row>
    <row r="8156" spans="1:15" ht="15">
      <c r="A8156" s="10"/>
      <c r="B8156" s="11"/>
      <c r="C8156" s="12"/>
      <c r="D8156" s="12"/>
      <c r="E8156" s="12"/>
      <c r="F8156" s="12"/>
      <c r="G8156" s="12"/>
      <c r="H8156" s="12"/>
      <c r="I8156" s="12"/>
      <c r="J8156" s="12"/>
      <c r="K8156" s="12"/>
      <c r="L8156" s="12"/>
      <c r="M8156" s="12"/>
      <c r="N8156" s="12"/>
      <c r="O8156" s="12"/>
    </row>
    <row r="8157" spans="1:15" ht="15">
      <c r="A8157" s="10"/>
      <c r="B8157" s="11"/>
      <c r="C8157" s="12"/>
      <c r="D8157" s="12"/>
      <c r="E8157" s="12"/>
      <c r="F8157" s="12"/>
      <c r="G8157" s="12"/>
      <c r="H8157" s="12"/>
      <c r="I8157" s="12"/>
      <c r="J8157" s="12"/>
      <c r="K8157" s="12"/>
      <c r="L8157" s="12"/>
      <c r="M8157" s="12"/>
      <c r="N8157" s="12"/>
      <c r="O8157" s="12"/>
    </row>
    <row r="8158" spans="1:15" ht="15">
      <c r="A8158" s="10"/>
      <c r="B8158" s="11"/>
      <c r="C8158" s="12"/>
      <c r="D8158" s="12"/>
      <c r="E8158" s="12"/>
      <c r="F8158" s="12"/>
      <c r="G8158" s="12"/>
      <c r="H8158" s="12"/>
      <c r="I8158" s="12"/>
      <c r="J8158" s="12"/>
      <c r="K8158" s="12"/>
      <c r="L8158" s="12"/>
      <c r="M8158" s="12"/>
      <c r="N8158" s="12"/>
      <c r="O8158" s="12"/>
    </row>
    <row r="8159" spans="1:15" ht="15">
      <c r="A8159" s="10"/>
      <c r="B8159" s="11"/>
      <c r="C8159" s="12"/>
      <c r="D8159" s="12"/>
      <c r="E8159" s="12"/>
      <c r="F8159" s="12"/>
      <c r="G8159" s="12"/>
      <c r="H8159" s="12"/>
      <c r="I8159" s="12"/>
      <c r="J8159" s="12"/>
      <c r="K8159" s="12"/>
      <c r="L8159" s="12"/>
      <c r="M8159" s="12"/>
      <c r="N8159" s="12"/>
      <c r="O8159" s="12"/>
    </row>
    <row r="8160" spans="1:15" ht="15">
      <c r="A8160" s="10"/>
      <c r="B8160" s="11"/>
      <c r="C8160" s="12"/>
      <c r="D8160" s="12"/>
      <c r="E8160" s="12"/>
      <c r="F8160" s="12"/>
      <c r="G8160" s="12"/>
      <c r="H8160" s="12"/>
      <c r="I8160" s="12"/>
      <c r="J8160" s="12"/>
      <c r="K8160" s="12"/>
      <c r="L8160" s="12"/>
      <c r="M8160" s="12"/>
      <c r="N8160" s="12"/>
      <c r="O8160" s="12"/>
    </row>
    <row r="8161" spans="1:15" ht="15">
      <c r="A8161" s="10"/>
      <c r="B8161" s="11"/>
      <c r="C8161" s="12"/>
      <c r="D8161" s="12"/>
      <c r="E8161" s="12"/>
      <c r="F8161" s="12"/>
      <c r="G8161" s="12"/>
      <c r="H8161" s="12"/>
      <c r="I8161" s="12"/>
      <c r="J8161" s="12"/>
      <c r="K8161" s="12"/>
      <c r="L8161" s="12"/>
      <c r="M8161" s="12"/>
      <c r="N8161" s="12"/>
      <c r="O8161" s="12"/>
    </row>
    <row r="8162" spans="1:15" ht="15">
      <c r="A8162" s="10"/>
      <c r="B8162" s="11"/>
      <c r="C8162" s="12"/>
      <c r="D8162" s="12"/>
      <c r="E8162" s="12"/>
      <c r="F8162" s="12"/>
      <c r="G8162" s="12"/>
      <c r="H8162" s="12"/>
      <c r="I8162" s="12"/>
      <c r="J8162" s="12"/>
      <c r="K8162" s="12"/>
      <c r="L8162" s="12"/>
      <c r="M8162" s="12"/>
      <c r="N8162" s="12"/>
      <c r="O8162" s="12"/>
    </row>
    <row r="8163" spans="1:15" ht="15">
      <c r="A8163" s="10"/>
      <c r="B8163" s="11"/>
      <c r="C8163" s="12"/>
      <c r="D8163" s="12"/>
      <c r="E8163" s="12"/>
      <c r="F8163" s="12"/>
      <c r="G8163" s="12"/>
      <c r="H8163" s="12"/>
      <c r="I8163" s="12"/>
      <c r="J8163" s="12"/>
      <c r="K8163" s="12"/>
      <c r="L8163" s="12"/>
      <c r="M8163" s="12"/>
      <c r="N8163" s="12"/>
      <c r="O8163" s="12"/>
    </row>
    <row r="8164" spans="1:15" ht="15">
      <c r="A8164" s="10"/>
      <c r="B8164" s="11"/>
      <c r="C8164" s="12"/>
      <c r="D8164" s="12"/>
      <c r="E8164" s="12"/>
      <c r="F8164" s="12"/>
      <c r="G8164" s="12"/>
      <c r="H8164" s="12"/>
      <c r="I8164" s="12"/>
      <c r="J8164" s="12"/>
      <c r="K8164" s="12"/>
      <c r="L8164" s="12"/>
      <c r="M8164" s="12"/>
      <c r="N8164" s="12"/>
      <c r="O8164" s="12"/>
    </row>
    <row r="8165" spans="1:15" ht="15">
      <c r="A8165" s="10"/>
      <c r="B8165" s="11"/>
      <c r="C8165" s="12"/>
      <c r="D8165" s="12"/>
      <c r="E8165" s="12"/>
      <c r="F8165" s="12"/>
      <c r="G8165" s="12"/>
      <c r="H8165" s="12"/>
      <c r="I8165" s="12"/>
      <c r="J8165" s="12"/>
      <c r="K8165" s="12"/>
      <c r="L8165" s="12"/>
      <c r="M8165" s="12"/>
      <c r="N8165" s="12"/>
      <c r="O8165" s="12"/>
    </row>
    <row r="8166" spans="1:15" ht="15">
      <c r="A8166" s="10"/>
      <c r="B8166" s="11"/>
      <c r="C8166" s="12"/>
      <c r="D8166" s="12"/>
      <c r="E8166" s="12"/>
      <c r="F8166" s="12"/>
      <c r="G8166" s="12"/>
      <c r="H8166" s="12"/>
      <c r="I8166" s="12"/>
      <c r="J8166" s="12"/>
      <c r="K8166" s="12"/>
      <c r="L8166" s="12"/>
      <c r="M8166" s="12"/>
      <c r="N8166" s="12"/>
      <c r="O8166" s="12"/>
    </row>
    <row r="8167" spans="1:15" ht="15">
      <c r="A8167" s="10"/>
      <c r="B8167" s="11"/>
      <c r="C8167" s="12"/>
      <c r="D8167" s="12"/>
      <c r="E8167" s="12"/>
      <c r="F8167" s="12"/>
      <c r="G8167" s="12"/>
      <c r="H8167" s="12"/>
      <c r="I8167" s="12"/>
      <c r="J8167" s="12"/>
      <c r="K8167" s="12"/>
      <c r="L8167" s="12"/>
      <c r="M8167" s="12"/>
      <c r="N8167" s="12"/>
      <c r="O8167" s="12"/>
    </row>
    <row r="8168" spans="1:15" ht="15">
      <c r="A8168" s="10"/>
      <c r="B8168" s="11"/>
      <c r="C8168" s="12"/>
      <c r="D8168" s="12"/>
      <c r="E8168" s="12"/>
      <c r="F8168" s="12"/>
      <c r="G8168" s="12"/>
      <c r="H8168" s="12"/>
      <c r="I8168" s="12"/>
      <c r="J8168" s="12"/>
      <c r="K8168" s="12"/>
      <c r="L8168" s="12"/>
      <c r="M8168" s="12"/>
      <c r="N8168" s="12"/>
      <c r="O8168" s="12"/>
    </row>
    <row r="8169" spans="1:15" ht="15">
      <c r="A8169" s="10"/>
      <c r="B8169" s="11"/>
      <c r="C8169" s="12"/>
      <c r="D8169" s="12"/>
      <c r="E8169" s="12"/>
      <c r="F8169" s="12"/>
      <c r="G8169" s="12"/>
      <c r="H8169" s="12"/>
      <c r="I8169" s="12"/>
      <c r="J8169" s="12"/>
      <c r="K8169" s="12"/>
      <c r="L8169" s="12"/>
      <c r="M8169" s="12"/>
      <c r="N8169" s="12"/>
      <c r="O8169" s="12"/>
    </row>
    <row r="8170" spans="1:15" ht="15">
      <c r="A8170" s="10"/>
      <c r="B8170" s="11"/>
      <c r="C8170" s="12"/>
      <c r="D8170" s="12"/>
      <c r="E8170" s="12"/>
      <c r="F8170" s="12"/>
      <c r="G8170" s="12"/>
      <c r="H8170" s="12"/>
      <c r="I8170" s="12"/>
      <c r="J8170" s="12"/>
      <c r="K8170" s="12"/>
      <c r="L8170" s="12"/>
      <c r="M8170" s="12"/>
      <c r="N8170" s="12"/>
      <c r="O8170" s="12"/>
    </row>
    <row r="8171" spans="1:15" ht="15">
      <c r="A8171" s="10"/>
      <c r="B8171" s="11"/>
      <c r="C8171" s="12"/>
      <c r="D8171" s="12"/>
      <c r="E8171" s="12"/>
      <c r="F8171" s="12"/>
      <c r="G8171" s="12"/>
      <c r="H8171" s="12"/>
      <c r="I8171" s="12"/>
      <c r="J8171" s="12"/>
      <c r="K8171" s="12"/>
      <c r="L8171" s="12"/>
      <c r="M8171" s="12"/>
      <c r="N8171" s="12"/>
      <c r="O8171" s="12"/>
    </row>
    <row r="8172" spans="1:15" ht="15">
      <c r="A8172" s="10"/>
      <c r="B8172" s="11"/>
      <c r="C8172" s="12"/>
      <c r="D8172" s="12"/>
      <c r="E8172" s="12"/>
      <c r="F8172" s="12"/>
      <c r="G8172" s="12"/>
      <c r="H8172" s="12"/>
      <c r="I8172" s="12"/>
      <c r="J8172" s="12"/>
      <c r="K8172" s="12"/>
      <c r="L8172" s="12"/>
      <c r="M8172" s="12"/>
      <c r="N8172" s="12"/>
      <c r="O8172" s="12"/>
    </row>
    <row r="8173" spans="1:15" ht="15">
      <c r="A8173" s="10"/>
      <c r="B8173" s="11"/>
      <c r="C8173" s="12"/>
      <c r="D8173" s="12"/>
      <c r="E8173" s="12"/>
      <c r="F8173" s="12"/>
      <c r="G8173" s="12"/>
      <c r="H8173" s="12"/>
      <c r="I8173" s="12"/>
      <c r="J8173" s="12"/>
      <c r="K8173" s="12"/>
      <c r="L8173" s="12"/>
      <c r="M8173" s="12"/>
      <c r="N8173" s="12"/>
      <c r="O8173" s="12"/>
    </row>
    <row r="8174" spans="1:15" ht="15">
      <c r="A8174" s="10"/>
      <c r="B8174" s="11"/>
      <c r="C8174" s="12"/>
      <c r="D8174" s="12"/>
      <c r="E8174" s="12"/>
      <c r="F8174" s="12"/>
      <c r="G8174" s="12"/>
      <c r="H8174" s="12"/>
      <c r="I8174" s="12"/>
      <c r="J8174" s="12"/>
      <c r="K8174" s="12"/>
      <c r="L8174" s="12"/>
      <c r="M8174" s="12"/>
      <c r="N8174" s="12"/>
      <c r="O8174" s="12"/>
    </row>
    <row r="8175" spans="1:15" ht="15">
      <c r="A8175" s="10"/>
      <c r="B8175" s="11"/>
      <c r="C8175" s="12"/>
      <c r="D8175" s="12"/>
      <c r="E8175" s="12"/>
      <c r="F8175" s="12"/>
      <c r="G8175" s="12"/>
      <c r="H8175" s="12"/>
      <c r="I8175" s="12"/>
      <c r="J8175" s="12"/>
      <c r="K8175" s="12"/>
      <c r="L8175" s="12"/>
      <c r="M8175" s="12"/>
      <c r="N8175" s="12"/>
      <c r="O8175" s="12"/>
    </row>
    <row r="8176" spans="1:15" ht="15">
      <c r="A8176" s="10"/>
      <c r="B8176" s="11"/>
      <c r="C8176" s="12"/>
      <c r="D8176" s="12"/>
      <c r="E8176" s="12"/>
      <c r="F8176" s="12"/>
      <c r="G8176" s="12"/>
      <c r="H8176" s="12"/>
      <c r="I8176" s="12"/>
      <c r="J8176" s="12"/>
      <c r="K8176" s="12"/>
      <c r="L8176" s="12"/>
      <c r="M8176" s="12"/>
      <c r="N8176" s="12"/>
      <c r="O8176" s="12"/>
    </row>
    <row r="8177" spans="1:15" ht="15">
      <c r="A8177" s="10"/>
      <c r="B8177" s="11"/>
      <c r="C8177" s="12"/>
      <c r="D8177" s="12"/>
      <c r="E8177" s="12"/>
      <c r="F8177" s="12"/>
      <c r="G8177" s="12"/>
      <c r="H8177" s="12"/>
      <c r="I8177" s="12"/>
      <c r="J8177" s="12"/>
      <c r="K8177" s="12"/>
      <c r="L8177" s="12"/>
      <c r="M8177" s="12"/>
      <c r="N8177" s="12"/>
      <c r="O8177" s="12"/>
    </row>
    <row r="8178" spans="1:15" ht="15">
      <c r="A8178" s="10"/>
      <c r="B8178" s="11"/>
      <c r="C8178" s="12"/>
      <c r="D8178" s="12"/>
      <c r="E8178" s="12"/>
      <c r="F8178" s="12"/>
      <c r="G8178" s="12"/>
      <c r="H8178" s="12"/>
      <c r="I8178" s="12"/>
      <c r="J8178" s="12"/>
      <c r="K8178" s="12"/>
      <c r="L8178" s="12"/>
      <c r="M8178" s="12"/>
      <c r="N8178" s="12"/>
      <c r="O8178" s="12"/>
    </row>
    <row r="8179" spans="1:15" ht="15">
      <c r="A8179" s="10"/>
      <c r="B8179" s="11"/>
      <c r="C8179" s="12"/>
      <c r="D8179" s="12"/>
      <c r="E8179" s="12"/>
      <c r="F8179" s="12"/>
      <c r="G8179" s="12"/>
      <c r="H8179" s="12"/>
      <c r="I8179" s="12"/>
      <c r="J8179" s="12"/>
      <c r="K8179" s="12"/>
      <c r="L8179" s="12"/>
      <c r="M8179" s="12"/>
      <c r="N8179" s="12"/>
      <c r="O8179" s="12"/>
    </row>
    <row r="8180" spans="1:15" ht="15">
      <c r="A8180" s="10"/>
      <c r="B8180" s="11"/>
      <c r="C8180" s="12"/>
      <c r="D8180" s="12"/>
      <c r="E8180" s="12"/>
      <c r="F8180" s="12"/>
      <c r="G8180" s="12"/>
      <c r="H8180" s="12"/>
      <c r="I8180" s="12"/>
      <c r="J8180" s="12"/>
      <c r="K8180" s="12"/>
      <c r="L8180" s="12"/>
      <c r="M8180" s="12"/>
      <c r="N8180" s="12"/>
      <c r="O8180" s="12"/>
    </row>
    <row r="8181" spans="1:15" ht="15">
      <c r="A8181" s="10"/>
      <c r="B8181" s="11"/>
      <c r="C8181" s="12"/>
      <c r="D8181" s="12"/>
      <c r="E8181" s="12"/>
      <c r="F8181" s="12"/>
      <c r="G8181" s="12"/>
      <c r="H8181" s="12"/>
      <c r="I8181" s="12"/>
      <c r="J8181" s="12"/>
      <c r="K8181" s="12"/>
      <c r="L8181" s="12"/>
      <c r="M8181" s="12"/>
      <c r="N8181" s="12"/>
      <c r="O8181" s="12"/>
    </row>
    <row r="8182" spans="1:15" ht="15">
      <c r="A8182" s="10"/>
      <c r="B8182" s="11"/>
      <c r="C8182" s="12"/>
      <c r="D8182" s="12"/>
      <c r="E8182" s="12"/>
      <c r="F8182" s="12"/>
      <c r="G8182" s="12"/>
      <c r="H8182" s="12"/>
      <c r="I8182" s="12"/>
      <c r="J8182" s="12"/>
      <c r="K8182" s="12"/>
      <c r="L8182" s="12"/>
      <c r="M8182" s="12"/>
      <c r="N8182" s="12"/>
      <c r="O8182" s="12"/>
    </row>
    <row r="8183" spans="1:15" ht="15">
      <c r="A8183" s="10"/>
      <c r="B8183" s="11"/>
      <c r="C8183" s="12"/>
      <c r="D8183" s="12"/>
      <c r="E8183" s="12"/>
      <c r="F8183" s="12"/>
      <c r="G8183" s="12"/>
      <c r="H8183" s="12"/>
      <c r="I8183" s="12"/>
      <c r="J8183" s="12"/>
      <c r="K8183" s="12"/>
      <c r="L8183" s="12"/>
      <c r="M8183" s="12"/>
      <c r="N8183" s="12"/>
      <c r="O8183" s="12"/>
    </row>
    <row r="8184" spans="1:15" ht="15">
      <c r="A8184" s="10"/>
      <c r="B8184" s="11"/>
      <c r="C8184" s="12"/>
      <c r="D8184" s="12"/>
      <c r="E8184" s="12"/>
      <c r="F8184" s="12"/>
      <c r="G8184" s="12"/>
      <c r="H8184" s="12"/>
      <c r="I8184" s="12"/>
      <c r="J8184" s="12"/>
      <c r="K8184" s="12"/>
      <c r="L8184" s="12"/>
      <c r="M8184" s="12"/>
      <c r="N8184" s="12"/>
      <c r="O8184" s="12"/>
    </row>
    <row r="8185" spans="1:15" ht="15">
      <c r="A8185" s="10"/>
      <c r="B8185" s="11"/>
      <c r="C8185" s="12"/>
      <c r="D8185" s="12"/>
      <c r="E8185" s="12"/>
      <c r="F8185" s="12"/>
      <c r="G8185" s="12"/>
      <c r="H8185" s="12"/>
      <c r="I8185" s="12"/>
      <c r="J8185" s="12"/>
      <c r="K8185" s="12"/>
      <c r="L8185" s="12"/>
      <c r="M8185" s="12"/>
      <c r="N8185" s="12"/>
      <c r="O8185" s="12"/>
    </row>
    <row r="8186" spans="1:15" ht="15">
      <c r="A8186" s="10"/>
      <c r="B8186" s="11"/>
      <c r="C8186" s="12"/>
      <c r="D8186" s="12"/>
      <c r="E8186" s="12"/>
      <c r="F8186" s="12"/>
      <c r="G8186" s="12"/>
      <c r="H8186" s="12"/>
      <c r="I8186" s="12"/>
      <c r="J8186" s="12"/>
      <c r="K8186" s="12"/>
      <c r="L8186" s="12"/>
      <c r="M8186" s="12"/>
      <c r="N8186" s="12"/>
      <c r="O8186" s="12"/>
    </row>
    <row r="8187" spans="1:15" ht="15">
      <c r="A8187" s="10"/>
      <c r="B8187" s="11"/>
      <c r="C8187" s="12"/>
      <c r="D8187" s="12"/>
      <c r="E8187" s="12"/>
      <c r="F8187" s="12"/>
      <c r="G8187" s="12"/>
      <c r="H8187" s="12"/>
      <c r="I8187" s="12"/>
      <c r="J8187" s="12"/>
      <c r="K8187" s="12"/>
      <c r="L8187" s="12"/>
      <c r="M8187" s="12"/>
      <c r="N8187" s="12"/>
      <c r="O8187" s="12"/>
    </row>
    <row r="8188" spans="1:15" ht="15">
      <c r="A8188" s="10"/>
      <c r="B8188" s="11"/>
      <c r="C8188" s="12"/>
      <c r="D8188" s="12"/>
      <c r="E8188" s="12"/>
      <c r="F8188" s="12"/>
      <c r="G8188" s="12"/>
      <c r="H8188" s="12"/>
      <c r="I8188" s="12"/>
      <c r="J8188" s="12"/>
      <c r="K8188" s="12"/>
      <c r="L8188" s="12"/>
      <c r="M8188" s="12"/>
      <c r="N8188" s="12"/>
      <c r="O8188" s="12"/>
    </row>
    <row r="8189" spans="1:15" ht="15">
      <c r="A8189" s="10"/>
      <c r="B8189" s="11"/>
      <c r="C8189" s="12"/>
      <c r="D8189" s="12"/>
      <c r="E8189" s="12"/>
      <c r="F8189" s="12"/>
      <c r="G8189" s="12"/>
      <c r="H8189" s="12"/>
      <c r="I8189" s="12"/>
      <c r="J8189" s="12"/>
      <c r="K8189" s="12"/>
      <c r="L8189" s="12"/>
      <c r="M8189" s="12"/>
      <c r="N8189" s="12"/>
      <c r="O8189" s="12"/>
    </row>
    <row r="8190" spans="1:15" ht="15">
      <c r="A8190" s="10"/>
      <c r="B8190" s="11"/>
      <c r="C8190" s="12"/>
      <c r="D8190" s="12"/>
      <c r="E8190" s="12"/>
      <c r="F8190" s="12"/>
      <c r="G8190" s="12"/>
      <c r="H8190" s="12"/>
      <c r="I8190" s="12"/>
      <c r="J8190" s="12"/>
      <c r="K8190" s="12"/>
      <c r="L8190" s="12"/>
      <c r="M8190" s="12"/>
      <c r="N8190" s="12"/>
      <c r="O8190" s="12"/>
    </row>
    <row r="8191" spans="1:15" ht="15">
      <c r="A8191" s="10"/>
      <c r="B8191" s="11"/>
      <c r="C8191" s="12"/>
      <c r="D8191" s="12"/>
      <c r="E8191" s="12"/>
      <c r="F8191" s="12"/>
      <c r="G8191" s="12"/>
      <c r="H8191" s="12"/>
      <c r="I8191" s="12"/>
      <c r="J8191" s="12"/>
      <c r="K8191" s="12"/>
      <c r="L8191" s="12"/>
      <c r="M8191" s="12"/>
      <c r="N8191" s="12"/>
      <c r="O8191" s="12"/>
    </row>
    <row r="8192" spans="1:15" ht="15">
      <c r="A8192" s="10"/>
      <c r="B8192" s="11"/>
      <c r="C8192" s="12"/>
      <c r="D8192" s="12"/>
      <c r="E8192" s="12"/>
      <c r="F8192" s="12"/>
      <c r="G8192" s="12"/>
      <c r="H8192" s="12"/>
      <c r="I8192" s="12"/>
      <c r="J8192" s="12"/>
      <c r="K8192" s="12"/>
      <c r="L8192" s="12"/>
      <c r="M8192" s="12"/>
      <c r="N8192" s="12"/>
      <c r="O8192" s="12"/>
    </row>
    <row r="8193" spans="1:15" ht="15">
      <c r="A8193" s="10"/>
      <c r="B8193" s="11"/>
      <c r="C8193" s="12"/>
      <c r="D8193" s="12"/>
      <c r="E8193" s="12"/>
      <c r="F8193" s="12"/>
      <c r="G8193" s="12"/>
      <c r="H8193" s="12"/>
      <c r="I8193" s="12"/>
      <c r="J8193" s="12"/>
      <c r="K8193" s="12"/>
      <c r="L8193" s="12"/>
      <c r="M8193" s="12"/>
      <c r="N8193" s="12"/>
      <c r="O8193" s="12"/>
    </row>
    <row r="8194" spans="1:15" ht="15">
      <c r="A8194" s="10"/>
      <c r="B8194" s="11"/>
      <c r="C8194" s="12"/>
      <c r="D8194" s="12"/>
      <c r="E8194" s="12"/>
      <c r="F8194" s="12"/>
      <c r="G8194" s="12"/>
      <c r="H8194" s="12"/>
      <c r="I8194" s="12"/>
      <c r="J8194" s="12"/>
      <c r="K8194" s="12"/>
      <c r="L8194" s="12"/>
      <c r="M8194" s="12"/>
      <c r="N8194" s="12"/>
      <c r="O8194" s="12"/>
    </row>
    <row r="8195" spans="1:15" ht="15">
      <c r="A8195" s="10"/>
      <c r="B8195" s="11"/>
      <c r="C8195" s="12"/>
      <c r="D8195" s="12"/>
      <c r="E8195" s="12"/>
      <c r="F8195" s="12"/>
      <c r="G8195" s="12"/>
      <c r="H8195" s="12"/>
      <c r="I8195" s="12"/>
      <c r="J8195" s="12"/>
      <c r="K8195" s="12"/>
      <c r="L8195" s="12"/>
      <c r="M8195" s="12"/>
      <c r="N8195" s="12"/>
      <c r="O8195" s="12"/>
    </row>
    <row r="8196" spans="1:15" ht="15">
      <c r="A8196" s="10"/>
      <c r="B8196" s="11"/>
      <c r="C8196" s="12"/>
      <c r="D8196" s="12"/>
      <c r="E8196" s="12"/>
      <c r="F8196" s="12"/>
      <c r="G8196" s="12"/>
      <c r="H8196" s="12"/>
      <c r="I8196" s="12"/>
      <c r="J8196" s="12"/>
      <c r="K8196" s="12"/>
      <c r="L8196" s="12"/>
      <c r="M8196" s="12"/>
      <c r="N8196" s="12"/>
      <c r="O8196" s="12"/>
    </row>
    <row r="8197" spans="1:15" ht="15">
      <c r="A8197" s="10"/>
      <c r="B8197" s="11"/>
      <c r="C8197" s="12"/>
      <c r="D8197" s="12"/>
      <c r="E8197" s="12"/>
      <c r="F8197" s="12"/>
      <c r="G8197" s="12"/>
      <c r="H8197" s="12"/>
      <c r="I8197" s="12"/>
      <c r="J8197" s="12"/>
      <c r="K8197" s="12"/>
      <c r="L8197" s="12"/>
      <c r="M8197" s="12"/>
      <c r="N8197" s="12"/>
      <c r="O8197" s="12"/>
    </row>
    <row r="8198" spans="1:15" ht="15">
      <c r="A8198" s="10"/>
      <c r="B8198" s="11"/>
      <c r="C8198" s="12"/>
      <c r="D8198" s="12"/>
      <c r="E8198" s="12"/>
      <c r="F8198" s="12"/>
      <c r="G8198" s="12"/>
      <c r="H8198" s="12"/>
      <c r="I8198" s="12"/>
      <c r="J8198" s="12"/>
      <c r="K8198" s="12"/>
      <c r="L8198" s="12"/>
      <c r="M8198" s="12"/>
      <c r="N8198" s="12"/>
      <c r="O8198" s="12"/>
    </row>
    <row r="8199" spans="1:15" ht="15">
      <c r="A8199" s="10"/>
      <c r="B8199" s="11"/>
      <c r="C8199" s="12"/>
      <c r="D8199" s="12"/>
      <c r="E8199" s="12"/>
      <c r="F8199" s="12"/>
      <c r="G8199" s="12"/>
      <c r="H8199" s="12"/>
      <c r="I8199" s="12"/>
      <c r="J8199" s="12"/>
      <c r="K8199" s="12"/>
      <c r="L8199" s="12"/>
      <c r="M8199" s="12"/>
      <c r="N8199" s="12"/>
      <c r="O8199" s="12"/>
    </row>
    <row r="8200" spans="1:15" ht="15">
      <c r="A8200" s="10"/>
      <c r="B8200" s="11"/>
      <c r="C8200" s="12"/>
      <c r="D8200" s="12"/>
      <c r="E8200" s="12"/>
      <c r="F8200" s="12"/>
      <c r="G8200" s="12"/>
      <c r="H8200" s="12"/>
      <c r="I8200" s="12"/>
      <c r="J8200" s="12"/>
      <c r="K8200" s="12"/>
      <c r="L8200" s="12"/>
      <c r="M8200" s="12"/>
      <c r="N8200" s="12"/>
      <c r="O8200" s="12"/>
    </row>
    <row r="8201" spans="1:15" ht="15">
      <c r="A8201" s="10"/>
      <c r="B8201" s="11"/>
      <c r="C8201" s="12"/>
      <c r="D8201" s="12"/>
      <c r="E8201" s="12"/>
      <c r="F8201" s="12"/>
      <c r="G8201" s="12"/>
      <c r="H8201" s="12"/>
      <c r="I8201" s="12"/>
      <c r="J8201" s="12"/>
      <c r="K8201" s="12"/>
      <c r="L8201" s="12"/>
      <c r="M8201" s="12"/>
      <c r="N8201" s="12"/>
      <c r="O8201" s="12"/>
    </row>
    <row r="8202" spans="1:15" ht="15">
      <c r="A8202" s="10"/>
      <c r="B8202" s="11"/>
      <c r="C8202" s="12"/>
      <c r="D8202" s="12"/>
      <c r="E8202" s="12"/>
      <c r="F8202" s="12"/>
      <c r="G8202" s="12"/>
      <c r="H8202" s="12"/>
      <c r="I8202" s="12"/>
      <c r="J8202" s="12"/>
      <c r="K8202" s="12"/>
      <c r="L8202" s="12"/>
      <c r="M8202" s="12"/>
      <c r="N8202" s="12"/>
      <c r="O8202" s="12"/>
    </row>
    <row r="8203" spans="1:15" ht="15">
      <c r="A8203" s="10"/>
      <c r="B8203" s="11"/>
      <c r="C8203" s="12"/>
      <c r="D8203" s="12"/>
      <c r="E8203" s="12"/>
      <c r="F8203" s="12"/>
      <c r="G8203" s="12"/>
      <c r="H8203" s="12"/>
      <c r="I8203" s="12"/>
      <c r="J8203" s="12"/>
      <c r="K8203" s="12"/>
      <c r="L8203" s="12"/>
      <c r="M8203" s="12"/>
      <c r="N8203" s="12"/>
      <c r="O8203" s="12"/>
    </row>
    <row r="8204" spans="1:15" ht="15">
      <c r="A8204" s="10"/>
      <c r="B8204" s="11"/>
      <c r="C8204" s="12"/>
      <c r="D8204" s="12"/>
      <c r="E8204" s="12"/>
      <c r="F8204" s="12"/>
      <c r="G8204" s="12"/>
      <c r="H8204" s="12"/>
      <c r="I8204" s="12"/>
      <c r="J8204" s="12"/>
      <c r="K8204" s="12"/>
      <c r="L8204" s="12"/>
      <c r="M8204" s="12"/>
      <c r="N8204" s="12"/>
      <c r="O8204" s="12"/>
    </row>
    <row r="8205" spans="1:15" ht="15">
      <c r="A8205" s="10"/>
      <c r="B8205" s="11"/>
      <c r="C8205" s="12"/>
      <c r="D8205" s="12"/>
      <c r="E8205" s="12"/>
      <c r="F8205" s="12"/>
      <c r="G8205" s="12"/>
      <c r="H8205" s="12"/>
      <c r="I8205" s="12"/>
      <c r="J8205" s="12"/>
      <c r="K8205" s="12"/>
      <c r="L8205" s="12"/>
      <c r="M8205" s="12"/>
      <c r="N8205" s="12"/>
      <c r="O8205" s="12"/>
    </row>
    <row r="8206" spans="1:15" ht="15">
      <c r="A8206" s="10"/>
      <c r="B8206" s="11"/>
      <c r="C8206" s="12"/>
      <c r="D8206" s="12"/>
      <c r="E8206" s="12"/>
      <c r="F8206" s="12"/>
      <c r="G8206" s="12"/>
      <c r="H8206" s="12"/>
      <c r="I8206" s="12"/>
      <c r="J8206" s="12"/>
      <c r="K8206" s="12"/>
      <c r="L8206" s="12"/>
      <c r="M8206" s="12"/>
      <c r="N8206" s="12"/>
      <c r="O8206" s="12"/>
    </row>
    <row r="8207" spans="1:15" ht="15">
      <c r="A8207" s="10"/>
      <c r="B8207" s="11"/>
      <c r="C8207" s="12"/>
      <c r="D8207" s="12"/>
      <c r="E8207" s="12"/>
      <c r="F8207" s="12"/>
      <c r="G8207" s="12"/>
      <c r="H8207" s="12"/>
      <c r="I8207" s="12"/>
      <c r="J8207" s="12"/>
      <c r="K8207" s="12"/>
      <c r="L8207" s="12"/>
      <c r="M8207" s="12"/>
      <c r="N8207" s="12"/>
      <c r="O8207" s="12"/>
    </row>
    <row r="8208" spans="1:15" ht="15">
      <c r="A8208" s="10"/>
      <c r="B8208" s="11"/>
      <c r="C8208" s="12"/>
      <c r="D8208" s="12"/>
      <c r="E8208" s="12"/>
      <c r="F8208" s="12"/>
      <c r="G8208" s="12"/>
      <c r="H8208" s="12"/>
      <c r="I8208" s="12"/>
      <c r="J8208" s="12"/>
      <c r="K8208" s="12"/>
      <c r="L8208" s="12"/>
      <c r="M8208" s="12"/>
      <c r="N8208" s="12"/>
      <c r="O8208" s="12"/>
    </row>
    <row r="8209" spans="1:15" ht="15">
      <c r="A8209" s="10"/>
      <c r="B8209" s="11"/>
      <c r="C8209" s="12"/>
      <c r="D8209" s="12"/>
      <c r="E8209" s="12"/>
      <c r="F8209" s="12"/>
      <c r="G8209" s="12"/>
      <c r="H8209" s="12"/>
      <c r="I8209" s="12"/>
      <c r="J8209" s="12"/>
      <c r="K8209" s="12"/>
      <c r="L8209" s="12"/>
      <c r="M8209" s="12"/>
      <c r="N8209" s="12"/>
      <c r="O8209" s="12"/>
    </row>
    <row r="8210" spans="1:15" ht="15">
      <c r="A8210" s="10"/>
      <c r="B8210" s="11"/>
      <c r="C8210" s="12"/>
      <c r="D8210" s="12"/>
      <c r="E8210" s="12"/>
      <c r="F8210" s="12"/>
      <c r="G8210" s="12"/>
      <c r="H8210" s="12"/>
      <c r="I8210" s="12"/>
      <c r="J8210" s="12"/>
      <c r="K8210" s="12"/>
      <c r="L8210" s="12"/>
      <c r="M8210" s="12"/>
      <c r="N8210" s="12"/>
      <c r="O8210" s="12"/>
    </row>
    <row r="8211" spans="1:15" ht="15">
      <c r="A8211" s="10"/>
      <c r="B8211" s="11"/>
      <c r="C8211" s="12"/>
      <c r="D8211" s="12"/>
      <c r="E8211" s="12"/>
      <c r="F8211" s="12"/>
      <c r="G8211" s="12"/>
      <c r="H8211" s="12"/>
      <c r="I8211" s="12"/>
      <c r="J8211" s="12"/>
      <c r="K8211" s="12"/>
      <c r="L8211" s="12"/>
      <c r="M8211" s="12"/>
      <c r="N8211" s="12"/>
      <c r="O8211" s="12"/>
    </row>
    <row r="8212" spans="1:15" ht="15">
      <c r="A8212" s="10"/>
      <c r="B8212" s="11"/>
      <c r="C8212" s="12"/>
      <c r="D8212" s="12"/>
      <c r="E8212" s="12"/>
      <c r="F8212" s="12"/>
      <c r="G8212" s="12"/>
      <c r="H8212" s="12"/>
      <c r="I8212" s="12"/>
      <c r="J8212" s="12"/>
      <c r="K8212" s="12"/>
      <c r="L8212" s="12"/>
      <c r="M8212" s="12"/>
      <c r="N8212" s="12"/>
      <c r="O8212" s="12"/>
    </row>
    <row r="8213" spans="1:15" ht="15">
      <c r="A8213" s="10"/>
      <c r="B8213" s="11"/>
      <c r="C8213" s="12"/>
      <c r="D8213" s="12"/>
      <c r="E8213" s="12"/>
      <c r="F8213" s="12"/>
      <c r="G8213" s="12"/>
      <c r="H8213" s="12"/>
      <c r="I8213" s="12"/>
      <c r="J8213" s="12"/>
      <c r="K8213" s="12"/>
      <c r="L8213" s="12"/>
      <c r="M8213" s="12"/>
      <c r="N8213" s="12"/>
      <c r="O8213" s="12"/>
    </row>
    <row r="8214" spans="1:15" ht="15">
      <c r="A8214" s="10"/>
      <c r="B8214" s="11"/>
      <c r="C8214" s="12"/>
      <c r="D8214" s="12"/>
      <c r="E8214" s="12"/>
      <c r="F8214" s="12"/>
      <c r="G8214" s="12"/>
      <c r="H8214" s="12"/>
      <c r="I8214" s="12"/>
      <c r="J8214" s="12"/>
      <c r="K8214" s="12"/>
      <c r="L8214" s="12"/>
      <c r="M8214" s="12"/>
      <c r="N8214" s="12"/>
      <c r="O8214" s="12"/>
    </row>
    <row r="8215" spans="1:15" ht="15">
      <c r="A8215" s="10"/>
      <c r="B8215" s="11"/>
      <c r="C8215" s="12"/>
      <c r="D8215" s="12"/>
      <c r="E8215" s="12"/>
      <c r="F8215" s="12"/>
      <c r="G8215" s="12"/>
      <c r="H8215" s="12"/>
      <c r="I8215" s="12"/>
      <c r="J8215" s="12"/>
      <c r="K8215" s="12"/>
      <c r="L8215" s="12"/>
      <c r="M8215" s="12"/>
      <c r="N8215" s="12"/>
      <c r="O8215" s="12"/>
    </row>
    <row r="8216" spans="1:15" ht="15">
      <c r="A8216" s="10"/>
      <c r="B8216" s="11"/>
      <c r="C8216" s="12"/>
      <c r="D8216" s="12"/>
      <c r="E8216" s="12"/>
      <c r="F8216" s="12"/>
      <c r="G8216" s="12"/>
      <c r="H8216" s="12"/>
      <c r="I8216" s="12"/>
      <c r="J8216" s="12"/>
      <c r="K8216" s="12"/>
      <c r="L8216" s="12"/>
      <c r="M8216" s="12"/>
      <c r="N8216" s="12"/>
      <c r="O8216" s="12"/>
    </row>
    <row r="8217" spans="1:15" ht="15">
      <c r="A8217" s="10"/>
      <c r="B8217" s="11"/>
      <c r="C8217" s="12"/>
      <c r="D8217" s="12"/>
      <c r="E8217" s="12"/>
      <c r="F8217" s="12"/>
      <c r="G8217" s="12"/>
      <c r="H8217" s="12"/>
      <c r="I8217" s="12"/>
      <c r="J8217" s="12"/>
      <c r="K8217" s="12"/>
      <c r="L8217" s="12"/>
      <c r="M8217" s="12"/>
      <c r="N8217" s="12"/>
      <c r="O8217" s="12"/>
    </row>
    <row r="8218" spans="1:15" ht="15">
      <c r="A8218" s="10"/>
      <c r="B8218" s="11"/>
      <c r="C8218" s="12"/>
      <c r="D8218" s="12"/>
      <c r="E8218" s="12"/>
      <c r="F8218" s="12"/>
      <c r="G8218" s="12"/>
      <c r="H8218" s="12"/>
      <c r="I8218" s="12"/>
      <c r="J8218" s="12"/>
      <c r="K8218" s="12"/>
      <c r="L8218" s="12"/>
      <c r="M8218" s="12"/>
      <c r="N8218" s="12"/>
      <c r="O8218" s="12"/>
    </row>
    <row r="8219" spans="1:15" ht="15">
      <c r="A8219" s="10"/>
      <c r="B8219" s="11"/>
      <c r="C8219" s="12"/>
      <c r="D8219" s="12"/>
      <c r="E8219" s="12"/>
      <c r="F8219" s="12"/>
      <c r="G8219" s="12"/>
      <c r="H8219" s="12"/>
      <c r="I8219" s="12"/>
      <c r="J8219" s="12"/>
      <c r="K8219" s="12"/>
      <c r="L8219" s="12"/>
      <c r="M8219" s="12"/>
      <c r="N8219" s="12"/>
      <c r="O8219" s="12"/>
    </row>
    <row r="8220" spans="1:15" ht="15">
      <c r="A8220" s="10"/>
      <c r="B8220" s="11"/>
      <c r="C8220" s="12"/>
      <c r="D8220" s="12"/>
      <c r="E8220" s="12"/>
      <c r="F8220" s="12"/>
      <c r="G8220" s="12"/>
      <c r="H8220" s="12"/>
      <c r="I8220" s="12"/>
      <c r="J8220" s="12"/>
      <c r="K8220" s="12"/>
      <c r="L8220" s="12"/>
      <c r="M8220" s="12"/>
      <c r="N8220" s="12"/>
      <c r="O8220" s="12"/>
    </row>
    <row r="8221" spans="1:15" ht="15">
      <c r="A8221" s="10"/>
      <c r="B8221" s="11"/>
      <c r="C8221" s="12"/>
      <c r="D8221" s="12"/>
      <c r="E8221" s="12"/>
      <c r="F8221" s="12"/>
      <c r="G8221" s="12"/>
      <c r="H8221" s="12"/>
      <c r="I8221" s="12"/>
      <c r="J8221" s="12"/>
      <c r="K8221" s="12"/>
      <c r="L8221" s="12"/>
      <c r="M8221" s="12"/>
      <c r="N8221" s="12"/>
      <c r="O8221" s="12"/>
    </row>
    <row r="8222" spans="1:15" ht="15">
      <c r="A8222" s="10"/>
      <c r="B8222" s="11"/>
      <c r="C8222" s="12"/>
      <c r="D8222" s="12"/>
      <c r="E8222" s="12"/>
      <c r="F8222" s="12"/>
      <c r="G8222" s="12"/>
      <c r="H8222" s="12"/>
      <c r="I8222" s="12"/>
      <c r="J8222" s="12"/>
      <c r="K8222" s="12"/>
      <c r="L8222" s="12"/>
      <c r="M8222" s="12"/>
      <c r="N8222" s="12"/>
      <c r="O8222" s="12"/>
    </row>
    <row r="8223" spans="1:15" ht="15">
      <c r="A8223" s="10"/>
      <c r="B8223" s="11"/>
      <c r="C8223" s="12"/>
      <c r="D8223" s="12"/>
      <c r="E8223" s="12"/>
      <c r="F8223" s="12"/>
      <c r="G8223" s="12"/>
      <c r="H8223" s="12"/>
      <c r="I8223" s="12"/>
      <c r="J8223" s="12"/>
      <c r="K8223" s="12"/>
      <c r="L8223" s="12"/>
      <c r="M8223" s="12"/>
      <c r="N8223" s="12"/>
      <c r="O8223" s="12"/>
    </row>
    <row r="8224" spans="1:15" ht="15">
      <c r="A8224" s="10"/>
      <c r="B8224" s="11"/>
      <c r="C8224" s="12"/>
      <c r="D8224" s="12"/>
      <c r="E8224" s="12"/>
      <c r="F8224" s="12"/>
      <c r="G8224" s="12"/>
      <c r="H8224" s="12"/>
      <c r="I8224" s="12"/>
      <c r="J8224" s="12"/>
      <c r="K8224" s="12"/>
      <c r="L8224" s="12"/>
      <c r="M8224" s="12"/>
      <c r="N8224" s="12"/>
      <c r="O8224" s="12"/>
    </row>
    <row r="8225" spans="1:15" ht="15">
      <c r="A8225" s="10"/>
      <c r="B8225" s="11"/>
      <c r="C8225" s="12"/>
      <c r="D8225" s="12"/>
      <c r="E8225" s="12"/>
      <c r="F8225" s="12"/>
      <c r="G8225" s="12"/>
      <c r="H8225" s="12"/>
      <c r="I8225" s="12"/>
      <c r="J8225" s="12"/>
      <c r="K8225" s="12"/>
      <c r="L8225" s="12"/>
      <c r="M8225" s="12"/>
      <c r="N8225" s="12"/>
      <c r="O8225" s="12"/>
    </row>
    <row r="8226" spans="1:15" ht="15">
      <c r="A8226" s="10"/>
      <c r="B8226" s="11"/>
      <c r="C8226" s="12"/>
      <c r="D8226" s="12"/>
      <c r="E8226" s="12"/>
      <c r="F8226" s="12"/>
      <c r="G8226" s="12"/>
      <c r="H8226" s="12"/>
      <c r="I8226" s="12"/>
      <c r="J8226" s="12"/>
      <c r="K8226" s="12"/>
      <c r="L8226" s="12"/>
      <c r="M8226" s="12"/>
      <c r="N8226" s="12"/>
      <c r="O8226" s="12"/>
    </row>
    <row r="8227" spans="1:15" ht="15">
      <c r="A8227" s="10"/>
      <c r="B8227" s="11"/>
      <c r="C8227" s="12"/>
      <c r="D8227" s="12"/>
      <c r="E8227" s="12"/>
      <c r="F8227" s="12"/>
      <c r="G8227" s="12"/>
      <c r="H8227" s="12"/>
      <c r="I8227" s="12"/>
      <c r="J8227" s="12"/>
      <c r="K8227" s="12"/>
      <c r="L8227" s="12"/>
      <c r="M8227" s="12"/>
      <c r="N8227" s="12"/>
      <c r="O8227" s="12"/>
    </row>
    <row r="8228" spans="1:15" ht="15">
      <c r="A8228" s="10"/>
      <c r="B8228" s="11"/>
      <c r="C8228" s="12"/>
      <c r="D8228" s="12"/>
      <c r="E8228" s="12"/>
      <c r="F8228" s="12"/>
      <c r="G8228" s="12"/>
      <c r="H8228" s="12"/>
      <c r="I8228" s="12"/>
      <c r="J8228" s="12"/>
      <c r="K8228" s="12"/>
      <c r="L8228" s="12"/>
      <c r="M8228" s="12"/>
      <c r="N8228" s="12"/>
      <c r="O8228" s="12"/>
    </row>
    <row r="8229" spans="1:15" ht="15">
      <c r="A8229" s="10"/>
      <c r="B8229" s="11"/>
      <c r="C8229" s="12"/>
      <c r="D8229" s="12"/>
      <c r="E8229" s="12"/>
      <c r="F8229" s="12"/>
      <c r="G8229" s="12"/>
      <c r="H8229" s="12"/>
      <c r="I8229" s="12"/>
      <c r="J8229" s="12"/>
      <c r="K8229" s="12"/>
      <c r="L8229" s="12"/>
      <c r="M8229" s="12"/>
      <c r="N8229" s="12"/>
      <c r="O8229" s="12"/>
    </row>
    <row r="8230" spans="1:15" ht="15">
      <c r="A8230" s="10"/>
      <c r="B8230" s="11"/>
      <c r="C8230" s="12"/>
      <c r="D8230" s="12"/>
      <c r="E8230" s="12"/>
      <c r="F8230" s="12"/>
      <c r="G8230" s="12"/>
      <c r="H8230" s="12"/>
      <c r="I8230" s="12"/>
      <c r="J8230" s="12"/>
      <c r="K8230" s="12"/>
      <c r="L8230" s="12"/>
      <c r="M8230" s="12"/>
      <c r="N8230" s="12"/>
      <c r="O8230" s="12"/>
    </row>
    <row r="8231" spans="1:15" ht="15">
      <c r="A8231" s="10"/>
      <c r="B8231" s="11"/>
      <c r="C8231" s="12"/>
      <c r="D8231" s="12"/>
      <c r="E8231" s="12"/>
      <c r="F8231" s="12"/>
      <c r="G8231" s="12"/>
      <c r="H8231" s="12"/>
      <c r="I8231" s="12"/>
      <c r="J8231" s="12"/>
      <c r="K8231" s="12"/>
      <c r="L8231" s="12"/>
      <c r="M8231" s="12"/>
      <c r="N8231" s="12"/>
      <c r="O8231" s="12"/>
    </row>
    <row r="8232" spans="1:15" ht="15">
      <c r="A8232" s="10"/>
      <c r="B8232" s="11"/>
      <c r="C8232" s="12"/>
      <c r="D8232" s="12"/>
      <c r="E8232" s="12"/>
      <c r="F8232" s="12"/>
      <c r="G8232" s="12"/>
      <c r="H8232" s="12"/>
      <c r="I8232" s="12"/>
      <c r="J8232" s="12"/>
      <c r="K8232" s="12"/>
      <c r="L8232" s="12"/>
      <c r="M8232" s="12"/>
      <c r="N8232" s="12"/>
      <c r="O8232" s="12"/>
    </row>
    <row r="8233" spans="1:15" ht="15">
      <c r="A8233" s="10"/>
      <c r="B8233" s="11"/>
      <c r="C8233" s="12"/>
      <c r="D8233" s="12"/>
      <c r="E8233" s="12"/>
      <c r="F8233" s="12"/>
      <c r="G8233" s="12"/>
      <c r="H8233" s="12"/>
      <c r="I8233" s="12"/>
      <c r="J8233" s="12"/>
      <c r="K8233" s="12"/>
      <c r="L8233" s="12"/>
      <c r="M8233" s="12"/>
      <c r="N8233" s="12"/>
      <c r="O8233" s="12"/>
    </row>
    <row r="8234" spans="1:15" ht="15">
      <c r="A8234" s="10"/>
      <c r="B8234" s="11"/>
      <c r="C8234" s="12"/>
      <c r="D8234" s="12"/>
      <c r="E8234" s="12"/>
      <c r="F8234" s="12"/>
      <c r="G8234" s="12"/>
      <c r="H8234" s="12"/>
      <c r="I8234" s="12"/>
      <c r="J8234" s="12"/>
      <c r="K8234" s="12"/>
      <c r="L8234" s="12"/>
      <c r="M8234" s="12"/>
      <c r="N8234" s="12"/>
      <c r="O8234" s="12"/>
    </row>
    <row r="8235" spans="1:15" ht="15">
      <c r="A8235" s="10"/>
      <c r="B8235" s="11"/>
      <c r="C8235" s="12"/>
      <c r="D8235" s="12"/>
      <c r="E8235" s="12"/>
      <c r="F8235" s="12"/>
      <c r="G8235" s="12"/>
      <c r="H8235" s="12"/>
      <c r="I8235" s="12"/>
      <c r="J8235" s="12"/>
      <c r="K8235" s="12"/>
      <c r="L8235" s="12"/>
      <c r="M8235" s="12"/>
      <c r="N8235" s="12"/>
      <c r="O8235" s="12"/>
    </row>
    <row r="8236" spans="1:15" ht="15">
      <c r="A8236" s="10"/>
      <c r="B8236" s="11"/>
      <c r="C8236" s="12"/>
      <c r="D8236" s="12"/>
      <c r="E8236" s="12"/>
      <c r="F8236" s="12"/>
      <c r="G8236" s="12"/>
      <c r="H8236" s="12"/>
      <c r="I8236" s="12"/>
      <c r="J8236" s="12"/>
      <c r="K8236" s="12"/>
      <c r="L8236" s="12"/>
      <c r="M8236" s="12"/>
      <c r="N8236" s="12"/>
      <c r="O8236" s="12"/>
    </row>
    <row r="8237" spans="1:15" ht="15">
      <c r="A8237" s="10"/>
      <c r="B8237" s="11"/>
      <c r="C8237" s="12"/>
      <c r="D8237" s="12"/>
      <c r="E8237" s="12"/>
      <c r="F8237" s="12"/>
      <c r="G8237" s="12"/>
      <c r="H8237" s="12"/>
      <c r="I8237" s="12"/>
      <c r="J8237" s="12"/>
      <c r="K8237" s="12"/>
      <c r="L8237" s="12"/>
      <c r="M8237" s="12"/>
      <c r="N8237" s="12"/>
      <c r="O8237" s="12"/>
    </row>
    <row r="8238" spans="1:15" ht="15">
      <c r="A8238" s="10"/>
      <c r="B8238" s="11"/>
      <c r="C8238" s="12"/>
      <c r="D8238" s="12"/>
      <c r="E8238" s="12"/>
      <c r="F8238" s="12"/>
      <c r="G8238" s="12"/>
      <c r="H8238" s="12"/>
      <c r="I8238" s="12"/>
      <c r="J8238" s="12"/>
      <c r="K8238" s="12"/>
      <c r="L8238" s="12"/>
      <c r="M8238" s="12"/>
      <c r="N8238" s="12"/>
      <c r="O8238" s="12"/>
    </row>
    <row r="8239" spans="1:15" ht="15">
      <c r="A8239" s="10"/>
      <c r="B8239" s="11"/>
      <c r="C8239" s="12"/>
      <c r="D8239" s="12"/>
      <c r="E8239" s="12"/>
      <c r="F8239" s="12"/>
      <c r="G8239" s="12"/>
      <c r="H8239" s="12"/>
      <c r="I8239" s="12"/>
      <c r="J8239" s="12"/>
      <c r="K8239" s="12"/>
      <c r="L8239" s="12"/>
      <c r="M8239" s="12"/>
      <c r="N8239" s="12"/>
      <c r="O8239" s="12"/>
    </row>
    <row r="8240" spans="1:15" ht="15">
      <c r="A8240" s="10"/>
      <c r="B8240" s="11"/>
      <c r="C8240" s="12"/>
      <c r="D8240" s="12"/>
      <c r="E8240" s="12"/>
      <c r="F8240" s="12"/>
      <c r="G8240" s="12"/>
      <c r="H8240" s="12"/>
      <c r="I8240" s="12"/>
      <c r="J8240" s="12"/>
      <c r="K8240" s="12"/>
      <c r="L8240" s="12"/>
      <c r="M8240" s="12"/>
      <c r="N8240" s="12"/>
      <c r="O8240" s="12"/>
    </row>
    <row r="8241" spans="1:15" ht="15">
      <c r="A8241" s="10"/>
      <c r="B8241" s="11"/>
      <c r="C8241" s="12"/>
      <c r="D8241" s="12"/>
      <c r="E8241" s="12"/>
      <c r="F8241" s="12"/>
      <c r="G8241" s="12"/>
      <c r="H8241" s="12"/>
      <c r="I8241" s="12"/>
      <c r="J8241" s="12"/>
      <c r="K8241" s="12"/>
      <c r="L8241" s="12"/>
      <c r="M8241" s="12"/>
      <c r="N8241" s="12"/>
      <c r="O8241" s="12"/>
    </row>
    <row r="8242" spans="1:15" ht="15">
      <c r="A8242" s="10"/>
      <c r="B8242" s="11"/>
      <c r="C8242" s="12"/>
      <c r="D8242" s="12"/>
      <c r="E8242" s="12"/>
      <c r="F8242" s="12"/>
      <c r="G8242" s="12"/>
      <c r="H8242" s="12"/>
      <c r="I8242" s="12"/>
      <c r="J8242" s="12"/>
      <c r="K8242" s="12"/>
      <c r="L8242" s="12"/>
      <c r="M8242" s="12"/>
      <c r="N8242" s="12"/>
      <c r="O8242" s="12"/>
    </row>
    <row r="8243" spans="1:15" ht="15">
      <c r="A8243" s="10"/>
      <c r="B8243" s="11"/>
      <c r="C8243" s="12"/>
      <c r="D8243" s="12"/>
      <c r="E8243" s="12"/>
      <c r="F8243" s="12"/>
      <c r="G8243" s="12"/>
      <c r="H8243" s="12"/>
      <c r="I8243" s="12"/>
      <c r="J8243" s="12"/>
      <c r="K8243" s="12"/>
      <c r="L8243" s="12"/>
      <c r="M8243" s="12"/>
      <c r="N8243" s="12"/>
      <c r="O8243" s="12"/>
    </row>
    <row r="8244" spans="1:15" ht="15">
      <c r="A8244" s="10"/>
      <c r="B8244" s="11"/>
      <c r="C8244" s="12"/>
      <c r="D8244" s="12"/>
      <c r="E8244" s="12"/>
      <c r="F8244" s="12"/>
      <c r="G8244" s="12"/>
      <c r="H8244" s="12"/>
      <c r="I8244" s="12"/>
      <c r="J8244" s="12"/>
      <c r="K8244" s="12"/>
      <c r="L8244" s="12"/>
      <c r="M8244" s="12"/>
      <c r="N8244" s="12"/>
      <c r="O8244" s="12"/>
    </row>
    <row r="8245" spans="1:15" ht="15">
      <c r="A8245" s="10"/>
      <c r="B8245" s="11"/>
      <c r="C8245" s="12"/>
      <c r="D8245" s="12"/>
      <c r="E8245" s="12"/>
      <c r="F8245" s="12"/>
      <c r="G8245" s="12"/>
      <c r="H8245" s="12"/>
      <c r="I8245" s="12"/>
      <c r="J8245" s="12"/>
      <c r="K8245" s="12"/>
      <c r="L8245" s="12"/>
      <c r="M8245" s="12"/>
      <c r="N8245" s="12"/>
      <c r="O8245" s="12"/>
    </row>
    <row r="8246" spans="1:15" ht="15">
      <c r="A8246" s="10"/>
      <c r="B8246" s="11"/>
      <c r="C8246" s="12"/>
      <c r="D8246" s="12"/>
      <c r="E8246" s="12"/>
      <c r="F8246" s="12"/>
      <c r="G8246" s="12"/>
      <c r="H8246" s="12"/>
      <c r="I8246" s="12"/>
      <c r="J8246" s="12"/>
      <c r="K8246" s="12"/>
      <c r="L8246" s="12"/>
      <c r="M8246" s="12"/>
      <c r="N8246" s="12"/>
      <c r="O8246" s="12"/>
    </row>
    <row r="8247" spans="1:15" ht="15">
      <c r="A8247" s="10"/>
      <c r="B8247" s="11"/>
      <c r="C8247" s="12"/>
      <c r="D8247" s="12"/>
      <c r="E8247" s="12"/>
      <c r="F8247" s="12"/>
      <c r="G8247" s="12"/>
      <c r="H8247" s="12"/>
      <c r="I8247" s="12"/>
      <c r="J8247" s="12"/>
      <c r="K8247" s="12"/>
      <c r="L8247" s="12"/>
      <c r="M8247" s="12"/>
      <c r="N8247" s="12"/>
      <c r="O8247" s="12"/>
    </row>
    <row r="8248" spans="1:15" ht="15">
      <c r="A8248" s="10"/>
      <c r="B8248" s="11"/>
      <c r="C8248" s="12"/>
      <c r="D8248" s="12"/>
      <c r="E8248" s="12"/>
      <c r="F8248" s="12"/>
      <c r="G8248" s="12"/>
      <c r="H8248" s="12"/>
      <c r="I8248" s="12"/>
      <c r="J8248" s="12"/>
      <c r="K8248" s="12"/>
      <c r="L8248" s="12"/>
      <c r="M8248" s="12"/>
      <c r="N8248" s="12"/>
      <c r="O8248" s="12"/>
    </row>
    <row r="8249" spans="1:15" ht="15">
      <c r="A8249" s="10"/>
      <c r="B8249" s="11"/>
      <c r="C8249" s="12"/>
      <c r="D8249" s="12"/>
      <c r="E8249" s="12"/>
      <c r="F8249" s="12"/>
      <c r="G8249" s="12"/>
      <c r="H8249" s="12"/>
      <c r="I8249" s="12"/>
      <c r="J8249" s="12"/>
      <c r="K8249" s="12"/>
      <c r="L8249" s="12"/>
      <c r="M8249" s="12"/>
      <c r="N8249" s="12"/>
      <c r="O8249" s="12"/>
    </row>
    <row r="8250" spans="1:15" ht="15">
      <c r="A8250" s="10"/>
      <c r="B8250" s="11"/>
      <c r="C8250" s="12"/>
      <c r="D8250" s="12"/>
      <c r="E8250" s="12"/>
      <c r="F8250" s="12"/>
      <c r="G8250" s="12"/>
      <c r="H8250" s="12"/>
      <c r="I8250" s="12"/>
      <c r="J8250" s="12"/>
      <c r="K8250" s="12"/>
      <c r="L8250" s="12"/>
      <c r="M8250" s="12"/>
      <c r="N8250" s="12"/>
      <c r="O8250" s="12"/>
    </row>
    <row r="8251" spans="1:15" ht="15">
      <c r="A8251" s="10"/>
      <c r="B8251" s="11"/>
      <c r="C8251" s="12"/>
      <c r="D8251" s="12"/>
      <c r="E8251" s="12"/>
      <c r="F8251" s="12"/>
      <c r="G8251" s="12"/>
      <c r="H8251" s="12"/>
      <c r="I8251" s="12"/>
      <c r="J8251" s="12"/>
      <c r="K8251" s="12"/>
      <c r="L8251" s="12"/>
      <c r="M8251" s="12"/>
      <c r="N8251" s="12"/>
      <c r="O8251" s="12"/>
    </row>
    <row r="8252" spans="1:15" ht="15">
      <c r="A8252" s="10"/>
      <c r="B8252" s="11"/>
      <c r="C8252" s="12"/>
      <c r="D8252" s="12"/>
      <c r="E8252" s="12"/>
      <c r="F8252" s="12"/>
      <c r="G8252" s="12"/>
      <c r="H8252" s="12"/>
      <c r="I8252" s="12"/>
      <c r="J8252" s="12"/>
      <c r="K8252" s="12"/>
      <c r="L8252" s="12"/>
      <c r="M8252" s="12"/>
      <c r="N8252" s="12"/>
      <c r="O8252" s="12"/>
    </row>
    <row r="8253" spans="1:15" ht="15">
      <c r="A8253" s="10"/>
      <c r="B8253" s="11"/>
      <c r="C8253" s="12"/>
      <c r="D8253" s="12"/>
      <c r="E8253" s="12"/>
      <c r="F8253" s="12"/>
      <c r="G8253" s="12"/>
      <c r="H8253" s="12"/>
      <c r="I8253" s="12"/>
      <c r="J8253" s="12"/>
      <c r="K8253" s="12"/>
      <c r="L8253" s="12"/>
      <c r="M8253" s="12"/>
      <c r="N8253" s="12"/>
      <c r="O8253" s="12"/>
    </row>
    <row r="8254" spans="1:15" ht="15">
      <c r="A8254" s="10"/>
      <c r="B8254" s="11"/>
      <c r="C8254" s="12"/>
      <c r="D8254" s="12"/>
      <c r="E8254" s="12"/>
      <c r="F8254" s="12"/>
      <c r="G8254" s="12"/>
      <c r="H8254" s="12"/>
      <c r="I8254" s="12"/>
      <c r="J8254" s="12"/>
      <c r="K8254" s="12"/>
      <c r="L8254" s="12"/>
      <c r="M8254" s="12"/>
      <c r="N8254" s="12"/>
      <c r="O8254" s="12"/>
    </row>
    <row r="8255" spans="1:15" ht="15">
      <c r="A8255" s="10"/>
      <c r="B8255" s="11"/>
      <c r="C8255" s="12"/>
      <c r="D8255" s="12"/>
      <c r="E8255" s="12"/>
      <c r="F8255" s="12"/>
      <c r="G8255" s="12"/>
      <c r="H8255" s="12"/>
      <c r="I8255" s="12"/>
      <c r="J8255" s="12"/>
      <c r="K8255" s="12"/>
      <c r="L8255" s="12"/>
      <c r="M8255" s="12"/>
      <c r="N8255" s="12"/>
      <c r="O8255" s="12"/>
    </row>
    <row r="8256" spans="1:15" ht="15">
      <c r="A8256" s="10"/>
      <c r="B8256" s="11"/>
      <c r="C8256" s="12"/>
      <c r="D8256" s="12"/>
      <c r="E8256" s="12"/>
      <c r="F8256" s="12"/>
      <c r="G8256" s="12"/>
      <c r="H8256" s="12"/>
      <c r="I8256" s="12"/>
      <c r="J8256" s="12"/>
      <c r="K8256" s="12"/>
      <c r="L8256" s="12"/>
      <c r="M8256" s="12"/>
      <c r="N8256" s="12"/>
      <c r="O8256" s="12"/>
    </row>
    <row r="8257" spans="1:15" ht="15">
      <c r="A8257" s="10"/>
      <c r="B8257" s="11"/>
      <c r="C8257" s="12"/>
      <c r="D8257" s="12"/>
      <c r="E8257" s="12"/>
      <c r="F8257" s="12"/>
      <c r="G8257" s="12"/>
      <c r="H8257" s="12"/>
      <c r="I8257" s="12"/>
      <c r="J8257" s="12"/>
      <c r="K8257" s="12"/>
      <c r="L8257" s="12"/>
      <c r="M8257" s="12"/>
      <c r="N8257" s="12"/>
      <c r="O8257" s="12"/>
    </row>
    <row r="8258" spans="1:15" ht="15">
      <c r="A8258" s="10"/>
      <c r="B8258" s="11"/>
      <c r="C8258" s="12"/>
      <c r="D8258" s="12"/>
      <c r="E8258" s="12"/>
      <c r="F8258" s="12"/>
      <c r="G8258" s="12"/>
      <c r="H8258" s="12"/>
      <c r="I8258" s="12"/>
      <c r="J8258" s="12"/>
      <c r="K8258" s="12"/>
      <c r="L8258" s="12"/>
      <c r="M8258" s="12"/>
      <c r="N8258" s="12"/>
      <c r="O8258" s="12"/>
    </row>
    <row r="8259" spans="1:15" ht="15">
      <c r="A8259" s="10"/>
      <c r="B8259" s="11"/>
      <c r="C8259" s="12"/>
      <c r="D8259" s="12"/>
      <c r="E8259" s="12"/>
      <c r="F8259" s="12"/>
      <c r="G8259" s="12"/>
      <c r="H8259" s="12"/>
      <c r="I8259" s="12"/>
      <c r="J8259" s="12"/>
      <c r="K8259" s="12"/>
      <c r="L8259" s="12"/>
      <c r="M8259" s="12"/>
      <c r="N8259" s="12"/>
      <c r="O8259" s="12"/>
    </row>
    <row r="8260" spans="1:15" ht="15">
      <c r="A8260" s="10"/>
      <c r="B8260" s="11"/>
      <c r="C8260" s="12"/>
      <c r="D8260" s="12"/>
      <c r="E8260" s="12"/>
      <c r="F8260" s="12"/>
      <c r="G8260" s="12"/>
      <c r="H8260" s="12"/>
      <c r="I8260" s="12"/>
      <c r="J8260" s="12"/>
      <c r="K8260" s="12"/>
      <c r="L8260" s="12"/>
      <c r="M8260" s="12"/>
      <c r="N8260" s="12"/>
      <c r="O8260" s="12"/>
    </row>
    <row r="8261" spans="1:15" ht="15">
      <c r="A8261" s="10"/>
      <c r="B8261" s="11"/>
      <c r="C8261" s="12"/>
      <c r="D8261" s="12"/>
      <c r="E8261" s="12"/>
      <c r="F8261" s="12"/>
      <c r="G8261" s="12"/>
      <c r="H8261" s="12"/>
      <c r="I8261" s="12"/>
      <c r="J8261" s="12"/>
      <c r="K8261" s="12"/>
      <c r="L8261" s="12"/>
      <c r="M8261" s="12"/>
      <c r="N8261" s="12"/>
      <c r="O8261" s="12"/>
    </row>
    <row r="8262" spans="1:15" ht="15">
      <c r="A8262" s="10"/>
      <c r="B8262" s="11"/>
      <c r="C8262" s="12"/>
      <c r="D8262" s="12"/>
      <c r="E8262" s="12"/>
      <c r="F8262" s="12"/>
      <c r="G8262" s="12"/>
      <c r="H8262" s="12"/>
      <c r="I8262" s="12"/>
      <c r="J8262" s="12"/>
      <c r="K8262" s="12"/>
      <c r="L8262" s="12"/>
      <c r="M8262" s="12"/>
      <c r="N8262" s="12"/>
      <c r="O8262" s="12"/>
    </row>
    <row r="8263" spans="1:15" ht="15">
      <c r="A8263" s="10"/>
      <c r="B8263" s="11"/>
      <c r="C8263" s="12"/>
      <c r="D8263" s="12"/>
      <c r="E8263" s="12"/>
      <c r="F8263" s="12"/>
      <c r="G8263" s="12"/>
      <c r="H8263" s="12"/>
      <c r="I8263" s="12"/>
      <c r="J8263" s="12"/>
      <c r="K8263" s="12"/>
      <c r="L8263" s="12"/>
      <c r="M8263" s="12"/>
      <c r="N8263" s="12"/>
      <c r="O8263" s="12"/>
    </row>
    <row r="8264" spans="1:15" ht="15">
      <c r="A8264" s="10"/>
      <c r="B8264" s="11"/>
      <c r="C8264" s="12"/>
      <c r="D8264" s="12"/>
      <c r="E8264" s="12"/>
      <c r="F8264" s="12"/>
      <c r="G8264" s="12"/>
      <c r="H8264" s="12"/>
      <c r="I8264" s="12"/>
      <c r="J8264" s="12"/>
      <c r="K8264" s="12"/>
      <c r="L8264" s="12"/>
      <c r="M8264" s="12"/>
      <c r="N8264" s="12"/>
      <c r="O8264" s="12"/>
    </row>
    <row r="8265" spans="1:15" ht="15">
      <c r="A8265" s="10"/>
      <c r="B8265" s="11"/>
      <c r="C8265" s="12"/>
      <c r="D8265" s="12"/>
      <c r="E8265" s="12"/>
      <c r="F8265" s="12"/>
      <c r="G8265" s="12"/>
      <c r="H8265" s="12"/>
      <c r="I8265" s="12"/>
      <c r="J8265" s="12"/>
      <c r="K8265" s="12"/>
      <c r="L8265" s="12"/>
      <c r="M8265" s="12"/>
      <c r="N8265" s="12"/>
      <c r="O8265" s="12"/>
    </row>
    <row r="8266" spans="1:15" ht="15">
      <c r="A8266" s="10"/>
      <c r="B8266" s="11"/>
      <c r="C8266" s="12"/>
      <c r="D8266" s="12"/>
      <c r="E8266" s="12"/>
      <c r="F8266" s="12"/>
      <c r="G8266" s="12"/>
      <c r="H8266" s="12"/>
      <c r="I8266" s="12"/>
      <c r="J8266" s="12"/>
      <c r="K8266" s="12"/>
      <c r="L8266" s="12"/>
      <c r="M8266" s="12"/>
      <c r="N8266" s="12"/>
      <c r="O8266" s="12"/>
    </row>
    <row r="8267" spans="1:15" ht="15">
      <c r="A8267" s="10"/>
      <c r="B8267" s="11"/>
      <c r="C8267" s="12"/>
      <c r="D8267" s="12"/>
      <c r="E8267" s="12"/>
      <c r="F8267" s="12"/>
      <c r="G8267" s="12"/>
      <c r="H8267" s="12"/>
      <c r="I8267" s="12"/>
      <c r="J8267" s="12"/>
      <c r="K8267" s="12"/>
      <c r="L8267" s="12"/>
      <c r="M8267" s="12"/>
      <c r="N8267" s="12"/>
      <c r="O8267" s="12"/>
    </row>
    <row r="8268" spans="1:15" ht="15">
      <c r="A8268" s="10"/>
      <c r="B8268" s="11"/>
      <c r="C8268" s="12"/>
      <c r="D8268" s="12"/>
      <c r="E8268" s="12"/>
      <c r="F8268" s="12"/>
      <c r="G8268" s="12"/>
      <c r="H8268" s="12"/>
      <c r="I8268" s="12"/>
      <c r="J8268" s="12"/>
      <c r="K8268" s="12"/>
      <c r="L8268" s="12"/>
      <c r="M8268" s="12"/>
      <c r="N8268" s="12"/>
      <c r="O8268" s="12"/>
    </row>
    <row r="8269" spans="1:15" ht="15">
      <c r="A8269" s="10"/>
      <c r="B8269" s="11"/>
      <c r="C8269" s="12"/>
      <c r="D8269" s="12"/>
      <c r="E8269" s="12"/>
      <c r="F8269" s="12"/>
      <c r="G8269" s="12"/>
      <c r="H8269" s="12"/>
      <c r="I8269" s="12"/>
      <c r="J8269" s="12"/>
      <c r="K8269" s="12"/>
      <c r="L8269" s="12"/>
      <c r="M8269" s="12"/>
      <c r="N8269" s="12"/>
      <c r="O8269" s="12"/>
    </row>
    <row r="8270" spans="1:15" ht="15">
      <c r="A8270" s="10"/>
      <c r="B8270" s="11"/>
      <c r="C8270" s="12"/>
      <c r="D8270" s="12"/>
      <c r="E8270" s="12"/>
      <c r="F8270" s="12"/>
      <c r="G8270" s="12"/>
      <c r="H8270" s="12"/>
      <c r="I8270" s="12"/>
      <c r="J8270" s="12"/>
      <c r="K8270" s="12"/>
      <c r="L8270" s="12"/>
      <c r="M8270" s="12"/>
      <c r="N8270" s="12"/>
      <c r="O8270" s="12"/>
    </row>
    <row r="8271" spans="1:15" ht="15">
      <c r="A8271" s="10"/>
      <c r="B8271" s="11"/>
      <c r="C8271" s="12"/>
      <c r="D8271" s="12"/>
      <c r="E8271" s="12"/>
      <c r="F8271" s="12"/>
      <c r="G8271" s="12"/>
      <c r="H8271" s="12"/>
      <c r="I8271" s="12"/>
      <c r="J8271" s="12"/>
      <c r="K8271" s="12"/>
      <c r="L8271" s="12"/>
      <c r="M8271" s="12"/>
      <c r="N8271" s="12"/>
      <c r="O8271" s="12"/>
    </row>
    <row r="8272" spans="1:15" ht="15">
      <c r="A8272" s="10"/>
      <c r="B8272" s="11"/>
      <c r="C8272" s="12"/>
      <c r="D8272" s="12"/>
      <c r="E8272" s="12"/>
      <c r="F8272" s="12"/>
      <c r="G8272" s="12"/>
      <c r="H8272" s="12"/>
      <c r="I8272" s="12"/>
      <c r="J8272" s="12"/>
      <c r="K8272" s="12"/>
      <c r="L8272" s="12"/>
      <c r="M8272" s="12"/>
      <c r="N8272" s="12"/>
      <c r="O8272" s="12"/>
    </row>
    <row r="8273" spans="1:15" ht="15">
      <c r="A8273" s="10"/>
      <c r="B8273" s="11"/>
      <c r="C8273" s="12"/>
      <c r="D8273" s="12"/>
      <c r="E8273" s="12"/>
      <c r="F8273" s="12"/>
      <c r="G8273" s="12"/>
      <c r="H8273" s="12"/>
      <c r="I8273" s="12"/>
      <c r="J8273" s="12"/>
      <c r="K8273" s="12"/>
      <c r="L8273" s="12"/>
      <c r="M8273" s="12"/>
      <c r="N8273" s="12"/>
      <c r="O8273" s="12"/>
    </row>
    <row r="8274" spans="1:15" ht="15">
      <c r="A8274" s="10"/>
      <c r="B8274" s="11"/>
      <c r="C8274" s="12"/>
      <c r="D8274" s="12"/>
      <c r="E8274" s="12"/>
      <c r="F8274" s="12"/>
      <c r="G8274" s="12"/>
      <c r="H8274" s="12"/>
      <c r="I8274" s="12"/>
      <c r="J8274" s="12"/>
      <c r="K8274" s="12"/>
      <c r="L8274" s="12"/>
      <c r="M8274" s="12"/>
      <c r="N8274" s="12"/>
      <c r="O8274" s="12"/>
    </row>
    <row r="8275" spans="1:15" ht="15">
      <c r="A8275" s="10"/>
      <c r="B8275" s="11"/>
      <c r="C8275" s="12"/>
      <c r="D8275" s="12"/>
      <c r="E8275" s="12"/>
      <c r="F8275" s="12"/>
      <c r="G8275" s="12"/>
      <c r="H8275" s="12"/>
      <c r="I8275" s="12"/>
      <c r="J8275" s="12"/>
      <c r="K8275" s="12"/>
      <c r="L8275" s="12"/>
      <c r="M8275" s="12"/>
      <c r="N8275" s="12"/>
      <c r="O8275" s="12"/>
    </row>
    <row r="8276" spans="1:15" ht="15">
      <c r="A8276" s="10"/>
      <c r="B8276" s="11"/>
      <c r="C8276" s="12"/>
      <c r="D8276" s="12"/>
      <c r="E8276" s="12"/>
      <c r="F8276" s="12"/>
      <c r="G8276" s="12"/>
      <c r="H8276" s="12"/>
      <c r="I8276" s="12"/>
      <c r="J8276" s="12"/>
      <c r="K8276" s="12"/>
      <c r="L8276" s="12"/>
      <c r="M8276" s="12"/>
      <c r="N8276" s="12"/>
      <c r="O8276" s="12"/>
    </row>
    <row r="8277" spans="1:15" ht="15">
      <c r="A8277" s="10"/>
      <c r="B8277" s="11"/>
      <c r="C8277" s="12"/>
      <c r="D8277" s="12"/>
      <c r="E8277" s="12"/>
      <c r="F8277" s="12"/>
      <c r="G8277" s="12"/>
      <c r="H8277" s="12"/>
      <c r="I8277" s="12"/>
      <c r="J8277" s="12"/>
      <c r="K8277" s="12"/>
      <c r="L8277" s="12"/>
      <c r="M8277" s="12"/>
      <c r="N8277" s="12"/>
      <c r="O8277" s="12"/>
    </row>
    <row r="8278" spans="1:15" ht="15">
      <c r="A8278" s="10"/>
      <c r="B8278" s="11"/>
      <c r="C8278" s="12"/>
      <c r="D8278" s="12"/>
      <c r="E8278" s="12"/>
      <c r="F8278" s="12"/>
      <c r="G8278" s="12"/>
      <c r="H8278" s="12"/>
      <c r="I8278" s="12"/>
      <c r="J8278" s="12"/>
      <c r="K8278" s="12"/>
      <c r="L8278" s="12"/>
      <c r="M8278" s="12"/>
      <c r="N8278" s="12"/>
      <c r="O8278" s="12"/>
    </row>
    <row r="8279" spans="1:15" ht="15">
      <c r="A8279" s="10"/>
      <c r="B8279" s="11"/>
      <c r="C8279" s="12"/>
      <c r="D8279" s="12"/>
      <c r="E8279" s="12"/>
      <c r="F8279" s="12"/>
      <c r="G8279" s="12"/>
      <c r="H8279" s="12"/>
      <c r="I8279" s="12"/>
      <c r="J8279" s="12"/>
      <c r="K8279" s="12"/>
      <c r="L8279" s="12"/>
      <c r="M8279" s="12"/>
      <c r="N8279" s="12"/>
      <c r="O8279" s="12"/>
    </row>
    <row r="8280" spans="1:15" ht="15">
      <c r="A8280" s="10"/>
      <c r="B8280" s="11"/>
      <c r="C8280" s="12"/>
      <c r="D8280" s="12"/>
      <c r="E8280" s="12"/>
      <c r="F8280" s="12"/>
      <c r="G8280" s="12"/>
      <c r="H8280" s="12"/>
      <c r="I8280" s="12"/>
      <c r="J8280" s="12"/>
      <c r="K8280" s="12"/>
      <c r="L8280" s="12"/>
      <c r="M8280" s="12"/>
      <c r="N8280" s="12"/>
      <c r="O8280" s="12"/>
    </row>
    <row r="8281" spans="1:15" ht="15">
      <c r="A8281" s="10"/>
      <c r="B8281" s="11"/>
      <c r="C8281" s="12"/>
      <c r="D8281" s="12"/>
      <c r="E8281" s="12"/>
      <c r="F8281" s="12"/>
      <c r="G8281" s="12"/>
      <c r="H8281" s="12"/>
      <c r="I8281" s="12"/>
      <c r="J8281" s="12"/>
      <c r="K8281" s="12"/>
      <c r="L8281" s="12"/>
      <c r="M8281" s="12"/>
      <c r="N8281" s="12"/>
      <c r="O8281" s="12"/>
    </row>
    <row r="8282" spans="1:15" ht="15">
      <c r="A8282" s="10"/>
      <c r="B8282" s="11"/>
      <c r="C8282" s="12"/>
      <c r="D8282" s="12"/>
      <c r="E8282" s="12"/>
      <c r="F8282" s="12"/>
      <c r="G8282" s="12"/>
      <c r="H8282" s="12"/>
      <c r="I8282" s="12"/>
      <c r="J8282" s="12"/>
      <c r="K8282" s="12"/>
      <c r="L8282" s="12"/>
      <c r="M8282" s="12"/>
      <c r="N8282" s="12"/>
      <c r="O8282" s="12"/>
    </row>
    <row r="8283" spans="1:15" ht="15">
      <c r="A8283" s="10"/>
      <c r="B8283" s="11"/>
      <c r="C8283" s="12"/>
      <c r="D8283" s="12"/>
      <c r="E8283" s="12"/>
      <c r="F8283" s="12"/>
      <c r="G8283" s="12"/>
      <c r="H8283" s="12"/>
      <c r="I8283" s="12"/>
      <c r="J8283" s="12"/>
      <c r="K8283" s="12"/>
      <c r="L8283" s="12"/>
      <c r="M8283" s="12"/>
      <c r="N8283" s="12"/>
      <c r="O8283" s="12"/>
    </row>
    <row r="8284" spans="1:15" ht="15">
      <c r="A8284" s="10"/>
      <c r="B8284" s="11"/>
      <c r="C8284" s="12"/>
      <c r="D8284" s="12"/>
      <c r="E8284" s="12"/>
      <c r="F8284" s="12"/>
      <c r="G8284" s="12"/>
      <c r="H8284" s="12"/>
      <c r="I8284" s="12"/>
      <c r="J8284" s="12"/>
      <c r="K8284" s="12"/>
      <c r="L8284" s="12"/>
      <c r="M8284" s="12"/>
      <c r="N8284" s="12"/>
      <c r="O8284" s="12"/>
    </row>
    <row r="8285" spans="1:15" ht="15">
      <c r="A8285" s="10"/>
      <c r="B8285" s="11"/>
      <c r="C8285" s="12"/>
      <c r="D8285" s="12"/>
      <c r="E8285" s="12"/>
      <c r="F8285" s="12"/>
      <c r="G8285" s="12"/>
      <c r="H8285" s="12"/>
      <c r="I8285" s="12"/>
      <c r="J8285" s="12"/>
      <c r="K8285" s="12"/>
      <c r="L8285" s="12"/>
      <c r="M8285" s="12"/>
      <c r="N8285" s="12"/>
      <c r="O8285" s="12"/>
    </row>
    <row r="8286" spans="1:15" ht="15">
      <c r="A8286" s="10"/>
      <c r="B8286" s="11"/>
      <c r="C8286" s="12"/>
      <c r="D8286" s="12"/>
      <c r="E8286" s="12"/>
      <c r="F8286" s="12"/>
      <c r="G8286" s="12"/>
      <c r="H8286" s="12"/>
      <c r="I8286" s="12"/>
      <c r="J8286" s="12"/>
      <c r="K8286" s="12"/>
      <c r="L8286" s="12"/>
      <c r="M8286" s="12"/>
      <c r="N8286" s="12"/>
      <c r="O8286" s="12"/>
    </row>
    <row r="8287" spans="1:15" ht="15">
      <c r="A8287" s="10"/>
      <c r="B8287" s="11"/>
      <c r="C8287" s="12"/>
      <c r="D8287" s="12"/>
      <c r="E8287" s="12"/>
      <c r="F8287" s="12"/>
      <c r="G8287" s="12"/>
      <c r="H8287" s="12"/>
      <c r="I8287" s="12"/>
      <c r="J8287" s="12"/>
      <c r="K8287" s="12"/>
      <c r="L8287" s="12"/>
      <c r="M8287" s="12"/>
      <c r="N8287" s="12"/>
      <c r="O8287" s="12"/>
    </row>
    <row r="8288" spans="1:15" ht="15">
      <c r="A8288" s="10"/>
      <c r="B8288" s="11"/>
      <c r="C8288" s="12"/>
      <c r="D8288" s="12"/>
      <c r="E8288" s="12"/>
      <c r="F8288" s="12"/>
      <c r="G8288" s="12"/>
      <c r="H8288" s="12"/>
      <c r="I8288" s="12"/>
      <c r="J8288" s="12"/>
      <c r="K8288" s="12"/>
      <c r="L8288" s="12"/>
      <c r="M8288" s="12"/>
      <c r="N8288" s="12"/>
      <c r="O8288" s="12"/>
    </row>
    <row r="8289" spans="1:15" ht="15">
      <c r="A8289" s="10"/>
      <c r="B8289" s="11"/>
      <c r="C8289" s="12"/>
      <c r="D8289" s="12"/>
      <c r="E8289" s="12"/>
      <c r="F8289" s="12"/>
      <c r="G8289" s="12"/>
      <c r="H8289" s="12"/>
      <c r="I8289" s="12"/>
      <c r="J8289" s="12"/>
      <c r="K8289" s="12"/>
      <c r="L8289" s="12"/>
      <c r="M8289" s="12"/>
      <c r="N8289" s="12"/>
      <c r="O8289" s="12"/>
    </row>
    <row r="8290" spans="1:15" ht="15">
      <c r="A8290" s="10"/>
      <c r="B8290" s="11"/>
      <c r="C8290" s="12"/>
      <c r="D8290" s="12"/>
      <c r="E8290" s="12"/>
      <c r="F8290" s="12"/>
      <c r="G8290" s="12"/>
      <c r="H8290" s="12"/>
      <c r="I8290" s="12"/>
      <c r="J8290" s="12"/>
      <c r="K8290" s="12"/>
      <c r="L8290" s="12"/>
      <c r="M8290" s="12"/>
      <c r="N8290" s="12"/>
      <c r="O8290" s="12"/>
    </row>
    <row r="8291" spans="1:15" ht="15">
      <c r="A8291" s="10"/>
      <c r="B8291" s="11"/>
      <c r="C8291" s="12"/>
      <c r="D8291" s="12"/>
      <c r="E8291" s="12"/>
      <c r="F8291" s="12"/>
      <c r="G8291" s="12"/>
      <c r="H8291" s="12"/>
      <c r="I8291" s="12"/>
      <c r="J8291" s="12"/>
      <c r="K8291" s="12"/>
      <c r="L8291" s="12"/>
      <c r="M8291" s="12"/>
      <c r="N8291" s="12"/>
      <c r="O8291" s="12"/>
    </row>
    <row r="8292" spans="1:15" ht="15">
      <c r="A8292" s="10"/>
      <c r="B8292" s="11"/>
      <c r="C8292" s="12"/>
      <c r="D8292" s="12"/>
      <c r="E8292" s="12"/>
      <c r="F8292" s="12"/>
      <c r="G8292" s="12"/>
      <c r="H8292" s="12"/>
      <c r="I8292" s="12"/>
      <c r="J8292" s="12"/>
      <c r="K8292" s="12"/>
      <c r="L8292" s="12"/>
      <c r="M8292" s="12"/>
      <c r="N8292" s="12"/>
      <c r="O8292" s="12"/>
    </row>
    <row r="8293" spans="1:15" ht="15">
      <c r="A8293" s="10"/>
      <c r="B8293" s="11"/>
      <c r="C8293" s="12"/>
      <c r="D8293" s="12"/>
      <c r="E8293" s="12"/>
      <c r="F8293" s="12"/>
      <c r="G8293" s="12"/>
      <c r="H8293" s="12"/>
      <c r="I8293" s="12"/>
      <c r="J8293" s="12"/>
      <c r="K8293" s="12"/>
      <c r="L8293" s="12"/>
      <c r="M8293" s="12"/>
      <c r="N8293" s="12"/>
      <c r="O8293" s="12"/>
    </row>
    <row r="8294" spans="1:15" ht="15">
      <c r="A8294" s="10"/>
      <c r="B8294" s="11"/>
      <c r="C8294" s="12"/>
      <c r="D8294" s="12"/>
      <c r="E8294" s="12"/>
      <c r="F8294" s="12"/>
      <c r="G8294" s="12"/>
      <c r="H8294" s="12"/>
      <c r="I8294" s="12"/>
      <c r="J8294" s="12"/>
      <c r="K8294" s="12"/>
      <c r="L8294" s="12"/>
      <c r="M8294" s="12"/>
      <c r="N8294" s="12"/>
      <c r="O8294" s="12"/>
    </row>
    <row r="8295" spans="1:15" ht="15">
      <c r="A8295" s="10"/>
      <c r="B8295" s="11"/>
      <c r="C8295" s="12"/>
      <c r="D8295" s="12"/>
      <c r="E8295" s="12"/>
      <c r="F8295" s="12"/>
      <c r="G8295" s="12"/>
      <c r="H8295" s="12"/>
      <c r="I8295" s="12"/>
      <c r="J8295" s="12"/>
      <c r="K8295" s="12"/>
      <c r="L8295" s="12"/>
      <c r="M8295" s="12"/>
      <c r="N8295" s="12"/>
      <c r="O8295" s="12"/>
    </row>
    <row r="8296" spans="1:15" ht="15">
      <c r="A8296" s="10"/>
      <c r="B8296" s="11"/>
      <c r="C8296" s="12"/>
      <c r="D8296" s="12"/>
      <c r="E8296" s="12"/>
      <c r="F8296" s="12"/>
      <c r="G8296" s="12"/>
      <c r="H8296" s="12"/>
      <c r="I8296" s="12"/>
      <c r="J8296" s="12"/>
      <c r="K8296" s="12"/>
      <c r="L8296" s="12"/>
      <c r="M8296" s="12"/>
      <c r="N8296" s="12"/>
      <c r="O8296" s="12"/>
    </row>
    <row r="8297" spans="1:15" ht="15">
      <c r="A8297" s="10"/>
      <c r="B8297" s="11"/>
      <c r="C8297" s="12"/>
      <c r="D8297" s="12"/>
      <c r="E8297" s="12"/>
      <c r="F8297" s="12"/>
      <c r="G8297" s="12"/>
      <c r="H8297" s="12"/>
      <c r="I8297" s="12"/>
      <c r="J8297" s="12"/>
      <c r="K8297" s="12"/>
      <c r="L8297" s="12"/>
      <c r="M8297" s="12"/>
      <c r="N8297" s="12"/>
      <c r="O8297" s="12"/>
    </row>
    <row r="8298" spans="1:15" ht="15">
      <c r="A8298" s="10"/>
      <c r="B8298" s="11"/>
      <c r="C8298" s="12"/>
      <c r="D8298" s="12"/>
      <c r="E8298" s="12"/>
      <c r="F8298" s="12"/>
      <c r="G8298" s="12"/>
      <c r="H8298" s="12"/>
      <c r="I8298" s="12"/>
      <c r="J8298" s="12"/>
      <c r="K8298" s="12"/>
      <c r="L8298" s="12"/>
      <c r="M8298" s="12"/>
      <c r="N8298" s="12"/>
      <c r="O8298" s="12"/>
    </row>
    <row r="8299" spans="1:15" ht="15">
      <c r="A8299" s="10"/>
      <c r="B8299" s="11"/>
      <c r="C8299" s="12"/>
      <c r="D8299" s="12"/>
      <c r="E8299" s="12"/>
      <c r="F8299" s="12"/>
      <c r="G8299" s="12"/>
      <c r="H8299" s="12"/>
      <c r="I8299" s="12"/>
      <c r="J8299" s="12"/>
      <c r="K8299" s="12"/>
      <c r="L8299" s="12"/>
      <c r="M8299" s="12"/>
      <c r="N8299" s="12"/>
      <c r="O8299" s="12"/>
    </row>
    <row r="8300" spans="1:15" ht="15">
      <c r="A8300" s="10"/>
      <c r="B8300" s="11"/>
      <c r="C8300" s="12"/>
      <c r="D8300" s="12"/>
      <c r="E8300" s="12"/>
      <c r="F8300" s="12"/>
      <c r="G8300" s="12"/>
      <c r="H8300" s="12"/>
      <c r="I8300" s="12"/>
      <c r="J8300" s="12"/>
      <c r="K8300" s="12"/>
      <c r="L8300" s="12"/>
      <c r="M8300" s="12"/>
      <c r="N8300" s="12"/>
      <c r="O8300" s="12"/>
    </row>
    <row r="8301" spans="1:15" ht="15">
      <c r="A8301" s="10"/>
      <c r="B8301" s="11"/>
      <c r="C8301" s="12"/>
      <c r="D8301" s="12"/>
      <c r="E8301" s="12"/>
      <c r="F8301" s="12"/>
      <c r="G8301" s="12"/>
      <c r="H8301" s="12"/>
      <c r="I8301" s="12"/>
      <c r="J8301" s="12"/>
      <c r="K8301" s="12"/>
      <c r="L8301" s="12"/>
      <c r="M8301" s="12"/>
      <c r="N8301" s="12"/>
      <c r="O8301" s="12"/>
    </row>
    <row r="8302" spans="1:15" ht="15">
      <c r="A8302" s="10"/>
      <c r="B8302" s="11"/>
      <c r="C8302" s="12"/>
      <c r="D8302" s="12"/>
      <c r="E8302" s="12"/>
      <c r="F8302" s="12"/>
      <c r="G8302" s="12"/>
      <c r="H8302" s="12"/>
      <c r="I8302" s="12"/>
      <c r="J8302" s="12"/>
      <c r="K8302" s="12"/>
      <c r="L8302" s="12"/>
      <c r="M8302" s="12"/>
      <c r="N8302" s="12"/>
      <c r="O8302" s="12"/>
    </row>
    <row r="8303" spans="1:15" ht="15">
      <c r="A8303" s="10"/>
      <c r="B8303" s="11"/>
      <c r="C8303" s="12"/>
      <c r="D8303" s="12"/>
      <c r="E8303" s="12"/>
      <c r="F8303" s="12"/>
      <c r="G8303" s="12"/>
      <c r="H8303" s="12"/>
      <c r="I8303" s="12"/>
      <c r="J8303" s="12"/>
      <c r="K8303" s="12"/>
      <c r="L8303" s="12"/>
      <c r="M8303" s="12"/>
      <c r="N8303" s="12"/>
      <c r="O8303" s="12"/>
    </row>
    <row r="8304" spans="1:15" ht="15">
      <c r="A8304" s="10"/>
      <c r="B8304" s="11"/>
      <c r="C8304" s="12"/>
      <c r="D8304" s="12"/>
      <c r="E8304" s="12"/>
      <c r="F8304" s="12"/>
      <c r="G8304" s="12"/>
      <c r="H8304" s="12"/>
      <c r="I8304" s="12"/>
      <c r="J8304" s="12"/>
      <c r="K8304" s="12"/>
      <c r="L8304" s="12"/>
      <c r="M8304" s="12"/>
      <c r="N8304" s="12"/>
      <c r="O8304" s="12"/>
    </row>
    <row r="8305" spans="1:15" ht="15">
      <c r="A8305" s="10"/>
      <c r="B8305" s="11"/>
      <c r="C8305" s="12"/>
      <c r="D8305" s="12"/>
      <c r="E8305" s="12"/>
      <c r="F8305" s="12"/>
      <c r="G8305" s="12"/>
      <c r="H8305" s="12"/>
      <c r="I8305" s="12"/>
      <c r="J8305" s="12"/>
      <c r="K8305" s="12"/>
      <c r="L8305" s="12"/>
      <c r="M8305" s="12"/>
      <c r="N8305" s="12"/>
      <c r="O8305" s="12"/>
    </row>
    <row r="8306" spans="1:15" ht="15">
      <c r="A8306" s="10"/>
      <c r="B8306" s="11"/>
      <c r="C8306" s="12"/>
      <c r="D8306" s="12"/>
      <c r="E8306" s="12"/>
      <c r="F8306" s="12"/>
      <c r="G8306" s="12"/>
      <c r="H8306" s="12"/>
      <c r="I8306" s="12"/>
      <c r="J8306" s="12"/>
      <c r="K8306" s="12"/>
      <c r="L8306" s="12"/>
      <c r="M8306" s="12"/>
      <c r="N8306" s="12"/>
      <c r="O8306" s="12"/>
    </row>
    <row r="8307" spans="1:15" ht="15">
      <c r="A8307" s="10"/>
      <c r="B8307" s="11"/>
      <c r="C8307" s="12"/>
      <c r="D8307" s="12"/>
      <c r="E8307" s="12"/>
      <c r="F8307" s="12"/>
      <c r="G8307" s="12"/>
      <c r="H8307" s="12"/>
      <c r="I8307" s="12"/>
      <c r="J8307" s="12"/>
      <c r="K8307" s="12"/>
      <c r="L8307" s="12"/>
      <c r="M8307" s="12"/>
      <c r="N8307" s="12"/>
      <c r="O8307" s="12"/>
    </row>
    <row r="8308" spans="1:15" ht="15">
      <c r="A8308" s="10"/>
      <c r="B8308" s="11"/>
      <c r="C8308" s="12"/>
      <c r="D8308" s="12"/>
      <c r="E8308" s="12"/>
      <c r="F8308" s="12"/>
      <c r="G8308" s="12"/>
      <c r="H8308" s="12"/>
      <c r="I8308" s="12"/>
      <c r="J8308" s="12"/>
      <c r="K8308" s="12"/>
      <c r="L8308" s="12"/>
      <c r="M8308" s="12"/>
      <c r="N8308" s="12"/>
      <c r="O8308" s="12"/>
    </row>
    <row r="8309" spans="1:15" ht="15">
      <c r="A8309" s="10"/>
      <c r="B8309" s="11"/>
      <c r="C8309" s="12"/>
      <c r="D8309" s="12"/>
      <c r="E8309" s="12"/>
      <c r="F8309" s="12"/>
      <c r="G8309" s="12"/>
      <c r="H8309" s="12"/>
      <c r="I8309" s="12"/>
      <c r="J8309" s="12"/>
      <c r="K8309" s="12"/>
      <c r="L8309" s="12"/>
      <c r="M8309" s="12"/>
      <c r="N8309" s="12"/>
      <c r="O8309" s="12"/>
    </row>
    <row r="8310" spans="1:15" ht="15">
      <c r="A8310" s="10"/>
      <c r="B8310" s="11"/>
      <c r="C8310" s="12"/>
      <c r="D8310" s="12"/>
      <c r="E8310" s="12"/>
      <c r="F8310" s="12"/>
      <c r="G8310" s="12"/>
      <c r="H8310" s="12"/>
      <c r="I8310" s="12"/>
      <c r="J8310" s="12"/>
      <c r="K8310" s="12"/>
      <c r="L8310" s="12"/>
      <c r="M8310" s="12"/>
      <c r="N8310" s="12"/>
      <c r="O8310" s="12"/>
    </row>
    <row r="8311" spans="1:15" ht="15">
      <c r="A8311" s="10"/>
      <c r="B8311" s="11"/>
      <c r="C8311" s="12"/>
      <c r="D8311" s="12"/>
      <c r="E8311" s="12"/>
      <c r="F8311" s="12"/>
      <c r="G8311" s="12"/>
      <c r="H8311" s="12"/>
      <c r="I8311" s="12"/>
      <c r="J8311" s="12"/>
      <c r="K8311" s="12"/>
      <c r="L8311" s="12"/>
      <c r="M8311" s="12"/>
      <c r="N8311" s="12"/>
      <c r="O8311" s="12"/>
    </row>
    <row r="8312" spans="1:15" ht="15">
      <c r="A8312" s="10"/>
      <c r="B8312" s="11"/>
      <c r="C8312" s="12"/>
      <c r="D8312" s="12"/>
      <c r="E8312" s="12"/>
      <c r="F8312" s="12"/>
      <c r="G8312" s="12"/>
      <c r="H8312" s="12"/>
      <c r="I8312" s="12"/>
      <c r="J8312" s="12"/>
      <c r="K8312" s="12"/>
      <c r="L8312" s="12"/>
      <c r="M8312" s="12"/>
      <c r="N8312" s="12"/>
      <c r="O8312" s="12"/>
    </row>
    <row r="8313" spans="1:15" ht="15">
      <c r="A8313" s="10"/>
      <c r="B8313" s="11"/>
      <c r="C8313" s="12"/>
      <c r="D8313" s="12"/>
      <c r="E8313" s="12"/>
      <c r="F8313" s="12"/>
      <c r="G8313" s="12"/>
      <c r="H8313" s="12"/>
      <c r="I8313" s="12"/>
      <c r="J8313" s="12"/>
      <c r="K8313" s="12"/>
      <c r="L8313" s="12"/>
      <c r="M8313" s="12"/>
      <c r="N8313" s="12"/>
      <c r="O8313" s="12"/>
    </row>
    <row r="8314" spans="1:15" ht="15">
      <c r="A8314" s="10"/>
      <c r="B8314" s="11"/>
      <c r="C8314" s="12"/>
      <c r="D8314" s="12"/>
      <c r="E8314" s="12"/>
      <c r="F8314" s="12"/>
      <c r="G8314" s="12"/>
      <c r="H8314" s="12"/>
      <c r="I8314" s="12"/>
      <c r="J8314" s="12"/>
      <c r="K8314" s="12"/>
      <c r="L8314" s="12"/>
      <c r="M8314" s="12"/>
      <c r="N8314" s="12"/>
      <c r="O8314" s="12"/>
    </row>
    <row r="8315" spans="1:15" ht="15">
      <c r="A8315" s="10"/>
      <c r="B8315" s="11"/>
      <c r="C8315" s="12"/>
      <c r="D8315" s="12"/>
      <c r="E8315" s="12"/>
      <c r="F8315" s="12"/>
      <c r="G8315" s="12"/>
      <c r="H8315" s="12"/>
      <c r="I8315" s="12"/>
      <c r="J8315" s="12"/>
      <c r="K8315" s="12"/>
      <c r="L8315" s="12"/>
      <c r="M8315" s="12"/>
      <c r="N8315" s="12"/>
      <c r="O8315" s="12"/>
    </row>
    <row r="8316" spans="1:15" ht="15">
      <c r="A8316" s="10"/>
      <c r="B8316" s="11"/>
      <c r="C8316" s="12"/>
      <c r="D8316" s="12"/>
      <c r="E8316" s="12"/>
      <c r="F8316" s="12"/>
      <c r="G8316" s="12"/>
      <c r="H8316" s="12"/>
      <c r="I8316" s="12"/>
      <c r="J8316" s="12"/>
      <c r="K8316" s="12"/>
      <c r="L8316" s="12"/>
      <c r="M8316" s="12"/>
      <c r="N8316" s="12"/>
      <c r="O8316" s="12"/>
    </row>
    <row r="8317" spans="1:15" ht="15">
      <c r="A8317" s="10"/>
      <c r="B8317" s="11"/>
      <c r="C8317" s="12"/>
      <c r="D8317" s="12"/>
      <c r="E8317" s="12"/>
      <c r="F8317" s="12"/>
      <c r="G8317" s="12"/>
      <c r="H8317" s="12"/>
      <c r="I8317" s="12"/>
      <c r="J8317" s="12"/>
      <c r="K8317" s="12"/>
      <c r="L8317" s="12"/>
      <c r="M8317" s="12"/>
      <c r="N8317" s="12"/>
      <c r="O8317" s="12"/>
    </row>
    <row r="8318" spans="1:15" ht="15">
      <c r="A8318" s="10"/>
      <c r="B8318" s="11"/>
      <c r="C8318" s="12"/>
      <c r="D8318" s="12"/>
      <c r="E8318" s="12"/>
      <c r="F8318" s="12"/>
      <c r="G8318" s="12"/>
      <c r="H8318" s="12"/>
      <c r="I8318" s="12"/>
      <c r="J8318" s="12"/>
      <c r="K8318" s="12"/>
      <c r="L8318" s="12"/>
      <c r="M8318" s="12"/>
      <c r="N8318" s="12"/>
      <c r="O8318" s="12"/>
    </row>
    <row r="8319" spans="1:15" ht="15">
      <c r="A8319" s="10"/>
      <c r="B8319" s="11"/>
      <c r="C8319" s="12"/>
      <c r="D8319" s="12"/>
      <c r="E8319" s="12"/>
      <c r="F8319" s="12"/>
      <c r="G8319" s="12"/>
      <c r="H8319" s="12"/>
      <c r="I8319" s="12"/>
      <c r="J8319" s="12"/>
      <c r="K8319" s="12"/>
      <c r="L8319" s="12"/>
      <c r="M8319" s="12"/>
      <c r="N8319" s="12"/>
      <c r="O8319" s="12"/>
    </row>
    <row r="8320" spans="1:15" ht="15">
      <c r="A8320" s="10"/>
      <c r="B8320" s="11"/>
      <c r="C8320" s="12"/>
      <c r="D8320" s="12"/>
      <c r="E8320" s="12"/>
      <c r="F8320" s="12"/>
      <c r="G8320" s="12"/>
      <c r="H8320" s="12"/>
      <c r="I8320" s="12"/>
      <c r="J8320" s="12"/>
      <c r="K8320" s="12"/>
      <c r="L8320" s="12"/>
      <c r="M8320" s="12"/>
      <c r="N8320" s="12"/>
      <c r="O8320" s="12"/>
    </row>
    <row r="8321" spans="1:15" ht="15">
      <c r="A8321" s="10"/>
      <c r="B8321" s="11"/>
      <c r="C8321" s="12"/>
      <c r="D8321" s="12"/>
      <c r="E8321" s="12"/>
      <c r="F8321" s="12"/>
      <c r="G8321" s="12"/>
      <c r="H8321" s="12"/>
      <c r="I8321" s="12"/>
      <c r="J8321" s="12"/>
      <c r="K8321" s="12"/>
      <c r="L8321" s="12"/>
      <c r="M8321" s="12"/>
      <c r="N8321" s="12"/>
      <c r="O8321" s="12"/>
    </row>
    <row r="8322" spans="1:15" ht="15">
      <c r="A8322" s="10"/>
      <c r="B8322" s="11"/>
      <c r="C8322" s="12"/>
      <c r="D8322" s="12"/>
      <c r="E8322" s="12"/>
      <c r="F8322" s="12"/>
      <c r="G8322" s="12"/>
      <c r="H8322" s="12"/>
      <c r="I8322" s="12"/>
      <c r="J8322" s="12"/>
      <c r="K8322" s="12"/>
      <c r="L8322" s="12"/>
      <c r="M8322" s="12"/>
      <c r="N8322" s="12"/>
      <c r="O8322" s="12"/>
    </row>
    <row r="8323" spans="1:15" ht="15">
      <c r="A8323" s="10"/>
      <c r="B8323" s="11"/>
      <c r="C8323" s="12"/>
      <c r="D8323" s="12"/>
      <c r="E8323" s="12"/>
      <c r="F8323" s="12"/>
      <c r="G8323" s="12"/>
      <c r="H8323" s="12"/>
      <c r="I8323" s="12"/>
      <c r="J8323" s="12"/>
      <c r="K8323" s="12"/>
      <c r="L8323" s="12"/>
      <c r="M8323" s="12"/>
      <c r="N8323" s="12"/>
      <c r="O8323" s="12"/>
    </row>
    <row r="8324" spans="1:15" ht="15">
      <c r="A8324" s="10"/>
      <c r="B8324" s="11"/>
      <c r="C8324" s="12"/>
      <c r="D8324" s="12"/>
      <c r="E8324" s="12"/>
      <c r="F8324" s="12"/>
      <c r="G8324" s="12"/>
      <c r="H8324" s="12"/>
      <c r="I8324" s="12"/>
      <c r="J8324" s="12"/>
      <c r="K8324" s="12"/>
      <c r="L8324" s="12"/>
      <c r="M8324" s="12"/>
      <c r="N8324" s="12"/>
      <c r="O8324" s="12"/>
    </row>
    <row r="8325" spans="1:15" ht="15">
      <c r="A8325" s="10"/>
      <c r="B8325" s="11"/>
      <c r="C8325" s="12"/>
      <c r="D8325" s="12"/>
      <c r="E8325" s="12"/>
      <c r="F8325" s="12"/>
      <c r="G8325" s="12"/>
      <c r="H8325" s="12"/>
      <c r="I8325" s="12"/>
      <c r="J8325" s="12"/>
      <c r="K8325" s="12"/>
      <c r="L8325" s="12"/>
      <c r="M8325" s="12"/>
      <c r="N8325" s="12"/>
      <c r="O8325" s="12"/>
    </row>
    <row r="8326" spans="1:15" ht="15">
      <c r="A8326" s="10"/>
      <c r="B8326" s="11"/>
      <c r="C8326" s="12"/>
      <c r="D8326" s="12"/>
      <c r="E8326" s="12"/>
      <c r="F8326" s="12"/>
      <c r="G8326" s="12"/>
      <c r="H8326" s="12"/>
      <c r="I8326" s="12"/>
      <c r="J8326" s="12"/>
      <c r="K8326" s="12"/>
      <c r="L8326" s="12"/>
      <c r="M8326" s="12"/>
      <c r="N8326" s="12"/>
      <c r="O8326" s="12"/>
    </row>
    <row r="8327" spans="1:15" ht="15">
      <c r="A8327" s="10"/>
      <c r="B8327" s="11"/>
      <c r="C8327" s="12"/>
      <c r="D8327" s="12"/>
      <c r="E8327" s="12"/>
      <c r="F8327" s="12"/>
      <c r="G8327" s="12"/>
      <c r="H8327" s="12"/>
      <c r="I8327" s="12"/>
      <c r="J8327" s="12"/>
      <c r="K8327" s="12"/>
      <c r="L8327" s="12"/>
      <c r="M8327" s="12"/>
      <c r="N8327" s="12"/>
      <c r="O8327" s="12"/>
    </row>
    <row r="8328" spans="1:15" ht="15">
      <c r="A8328" s="10"/>
      <c r="B8328" s="11"/>
      <c r="C8328" s="12"/>
      <c r="D8328" s="12"/>
      <c r="E8328" s="12"/>
      <c r="F8328" s="12"/>
      <c r="G8328" s="12"/>
      <c r="H8328" s="12"/>
      <c r="I8328" s="12"/>
      <c r="J8328" s="12"/>
      <c r="K8328" s="12"/>
      <c r="L8328" s="12"/>
      <c r="M8328" s="12"/>
      <c r="N8328" s="12"/>
      <c r="O8328" s="12"/>
    </row>
    <row r="8329" spans="1:15" ht="15">
      <c r="A8329" s="10"/>
      <c r="B8329" s="11"/>
      <c r="C8329" s="12"/>
      <c r="D8329" s="12"/>
      <c r="E8329" s="12"/>
      <c r="F8329" s="12"/>
      <c r="G8329" s="12"/>
      <c r="H8329" s="12"/>
      <c r="I8329" s="12"/>
      <c r="J8329" s="12"/>
      <c r="K8329" s="12"/>
      <c r="L8329" s="12"/>
      <c r="M8329" s="12"/>
      <c r="N8329" s="12"/>
      <c r="O8329" s="12"/>
    </row>
    <row r="8330" spans="1:15" ht="15">
      <c r="A8330" s="10"/>
      <c r="B8330" s="11"/>
      <c r="C8330" s="12"/>
      <c r="D8330" s="12"/>
      <c r="E8330" s="12"/>
      <c r="F8330" s="12"/>
      <c r="G8330" s="12"/>
      <c r="H8330" s="12"/>
      <c r="I8330" s="12"/>
      <c r="J8330" s="12"/>
      <c r="K8330" s="12"/>
      <c r="L8330" s="12"/>
      <c r="M8330" s="12"/>
      <c r="N8330" s="12"/>
      <c r="O8330" s="12"/>
    </row>
    <row r="8331" spans="1:15" ht="15">
      <c r="A8331" s="10"/>
      <c r="B8331" s="11"/>
      <c r="C8331" s="12"/>
      <c r="D8331" s="12"/>
      <c r="E8331" s="12"/>
      <c r="F8331" s="12"/>
      <c r="G8331" s="12"/>
      <c r="H8331" s="12"/>
      <c r="I8331" s="12"/>
      <c r="J8331" s="12"/>
      <c r="K8331" s="12"/>
      <c r="L8331" s="12"/>
      <c r="M8331" s="12"/>
      <c r="N8331" s="12"/>
      <c r="O8331" s="12"/>
    </row>
    <row r="8332" spans="1:15" ht="15">
      <c r="A8332" s="10"/>
      <c r="B8332" s="11"/>
      <c r="C8332" s="12"/>
      <c r="D8332" s="12"/>
      <c r="E8332" s="12"/>
      <c r="F8332" s="12"/>
      <c r="G8332" s="12"/>
      <c r="H8332" s="12"/>
      <c r="I8332" s="12"/>
      <c r="J8332" s="12"/>
      <c r="K8332" s="12"/>
      <c r="L8332" s="12"/>
      <c r="M8332" s="12"/>
      <c r="N8332" s="12"/>
      <c r="O8332" s="12"/>
    </row>
    <row r="8333" spans="1:15" ht="15">
      <c r="A8333" s="10"/>
      <c r="B8333" s="11"/>
      <c r="C8333" s="12"/>
      <c r="D8333" s="12"/>
      <c r="E8333" s="12"/>
      <c r="F8333" s="12"/>
      <c r="G8333" s="12"/>
      <c r="H8333" s="12"/>
      <c r="I8333" s="12"/>
      <c r="J8333" s="12"/>
      <c r="K8333" s="12"/>
      <c r="L8333" s="12"/>
      <c r="M8333" s="12"/>
      <c r="N8333" s="12"/>
      <c r="O8333" s="12"/>
    </row>
    <row r="8334" spans="1:15" ht="15">
      <c r="A8334" s="10"/>
      <c r="B8334" s="11"/>
      <c r="C8334" s="12"/>
      <c r="D8334" s="12"/>
      <c r="E8334" s="12"/>
      <c r="F8334" s="12"/>
      <c r="G8334" s="12"/>
      <c r="H8334" s="12"/>
      <c r="I8334" s="12"/>
      <c r="J8334" s="12"/>
      <c r="K8334" s="12"/>
      <c r="L8334" s="12"/>
      <c r="M8334" s="12"/>
      <c r="N8334" s="12"/>
      <c r="O8334" s="12"/>
    </row>
    <row r="8335" spans="1:15" ht="15">
      <c r="A8335" s="10"/>
      <c r="B8335" s="11"/>
      <c r="C8335" s="12"/>
      <c r="D8335" s="12"/>
      <c r="E8335" s="12"/>
      <c r="F8335" s="12"/>
      <c r="G8335" s="12"/>
      <c r="H8335" s="12"/>
      <c r="I8335" s="12"/>
      <c r="J8335" s="12"/>
      <c r="K8335" s="12"/>
      <c r="L8335" s="12"/>
      <c r="M8335" s="12"/>
      <c r="N8335" s="12"/>
      <c r="O8335" s="12"/>
    </row>
    <row r="8336" spans="1:15" ht="15">
      <c r="A8336" s="10"/>
      <c r="B8336" s="11"/>
      <c r="C8336" s="12"/>
      <c r="D8336" s="12"/>
      <c r="E8336" s="12"/>
      <c r="F8336" s="12"/>
      <c r="G8336" s="12"/>
      <c r="H8336" s="12"/>
      <c r="I8336" s="12"/>
      <c r="J8336" s="12"/>
      <c r="K8336" s="12"/>
      <c r="L8336" s="12"/>
      <c r="M8336" s="12"/>
      <c r="N8336" s="12"/>
      <c r="O8336" s="12"/>
    </row>
    <row r="8337" spans="1:15" ht="15">
      <c r="A8337" s="10"/>
      <c r="B8337" s="11"/>
      <c r="C8337" s="12"/>
      <c r="D8337" s="12"/>
      <c r="E8337" s="12"/>
      <c r="F8337" s="12"/>
      <c r="G8337" s="12"/>
      <c r="H8337" s="12"/>
      <c r="I8337" s="12"/>
      <c r="J8337" s="12"/>
      <c r="K8337" s="12"/>
      <c r="L8337" s="12"/>
      <c r="M8337" s="12"/>
      <c r="N8337" s="12"/>
      <c r="O8337" s="12"/>
    </row>
    <row r="8338" spans="1:15" ht="15">
      <c r="A8338" s="10"/>
      <c r="B8338" s="11"/>
      <c r="C8338" s="12"/>
      <c r="D8338" s="12"/>
      <c r="E8338" s="12"/>
      <c r="F8338" s="12"/>
      <c r="G8338" s="12"/>
      <c r="H8338" s="12"/>
      <c r="I8338" s="12"/>
      <c r="J8338" s="12"/>
      <c r="K8338" s="12"/>
      <c r="L8338" s="12"/>
      <c r="M8338" s="12"/>
      <c r="N8338" s="12"/>
      <c r="O8338" s="12"/>
    </row>
    <row r="8339" spans="1:15" ht="15">
      <c r="A8339" s="10"/>
      <c r="B8339" s="11"/>
      <c r="C8339" s="12"/>
      <c r="D8339" s="12"/>
      <c r="E8339" s="12"/>
      <c r="F8339" s="12"/>
      <c r="G8339" s="12"/>
      <c r="H8339" s="12"/>
      <c r="I8339" s="12"/>
      <c r="J8339" s="12"/>
      <c r="K8339" s="12"/>
      <c r="L8339" s="12"/>
      <c r="M8339" s="12"/>
      <c r="N8339" s="12"/>
      <c r="O8339" s="12"/>
    </row>
    <row r="8340" spans="1:15" ht="15">
      <c r="A8340" s="10"/>
      <c r="B8340" s="11"/>
      <c r="C8340" s="12"/>
      <c r="D8340" s="12"/>
      <c r="E8340" s="12"/>
      <c r="F8340" s="12"/>
      <c r="G8340" s="12"/>
      <c r="H8340" s="12"/>
      <c r="I8340" s="12"/>
      <c r="J8340" s="12"/>
      <c r="K8340" s="12"/>
      <c r="L8340" s="12"/>
      <c r="M8340" s="12"/>
      <c r="N8340" s="12"/>
      <c r="O8340" s="12"/>
    </row>
    <row r="8341" spans="1:15" ht="15">
      <c r="A8341" s="10"/>
      <c r="B8341" s="11"/>
      <c r="C8341" s="12"/>
      <c r="D8341" s="12"/>
      <c r="E8341" s="12"/>
      <c r="F8341" s="12"/>
      <c r="G8341" s="12"/>
      <c r="H8341" s="12"/>
      <c r="I8341" s="12"/>
      <c r="J8341" s="12"/>
      <c r="K8341" s="12"/>
      <c r="L8341" s="12"/>
      <c r="M8341" s="12"/>
      <c r="N8341" s="12"/>
      <c r="O8341" s="12"/>
    </row>
    <row r="8342" spans="1:15" ht="15">
      <c r="A8342" s="10"/>
      <c r="B8342" s="11"/>
      <c r="C8342" s="12"/>
      <c r="D8342" s="12"/>
      <c r="E8342" s="12"/>
      <c r="F8342" s="12"/>
      <c r="G8342" s="12"/>
      <c r="H8342" s="12"/>
      <c r="I8342" s="12"/>
      <c r="J8342" s="12"/>
      <c r="K8342" s="12"/>
      <c r="L8342" s="12"/>
      <c r="M8342" s="12"/>
      <c r="N8342" s="12"/>
      <c r="O8342" s="12"/>
    </row>
    <row r="8343" spans="1:15" ht="15">
      <c r="A8343" s="10"/>
      <c r="B8343" s="11"/>
      <c r="C8343" s="12"/>
      <c r="D8343" s="12"/>
      <c r="E8343" s="12"/>
      <c r="F8343" s="12"/>
      <c r="G8343" s="12"/>
      <c r="H8343" s="12"/>
      <c r="I8343" s="12"/>
      <c r="J8343" s="12"/>
      <c r="K8343" s="12"/>
      <c r="L8343" s="12"/>
      <c r="M8343" s="12"/>
      <c r="N8343" s="12"/>
      <c r="O8343" s="12"/>
    </row>
    <row r="8344" spans="1:15" ht="15">
      <c r="A8344" s="10"/>
      <c r="B8344" s="11"/>
      <c r="C8344" s="12"/>
      <c r="D8344" s="12"/>
      <c r="E8344" s="12"/>
      <c r="F8344" s="12"/>
      <c r="G8344" s="12"/>
      <c r="H8344" s="12"/>
      <c r="I8344" s="12"/>
      <c r="J8344" s="12"/>
      <c r="K8344" s="12"/>
      <c r="L8344" s="12"/>
      <c r="M8344" s="12"/>
      <c r="N8344" s="12"/>
      <c r="O8344" s="12"/>
    </row>
    <row r="8345" spans="1:15" ht="15">
      <c r="A8345" s="10"/>
      <c r="B8345" s="11"/>
      <c r="C8345" s="12"/>
      <c r="D8345" s="12"/>
      <c r="E8345" s="12"/>
      <c r="F8345" s="12"/>
      <c r="G8345" s="12"/>
      <c r="H8345" s="12"/>
      <c r="I8345" s="12"/>
      <c r="J8345" s="12"/>
      <c r="K8345" s="12"/>
      <c r="L8345" s="12"/>
      <c r="M8345" s="12"/>
      <c r="N8345" s="12"/>
      <c r="O8345" s="12"/>
    </row>
    <row r="8346" spans="1:15" ht="15">
      <c r="A8346" s="10"/>
      <c r="B8346" s="11"/>
      <c r="C8346" s="12"/>
      <c r="D8346" s="12"/>
      <c r="E8346" s="12"/>
      <c r="F8346" s="12"/>
      <c r="G8346" s="12"/>
      <c r="H8346" s="12"/>
      <c r="I8346" s="12"/>
      <c r="J8346" s="12"/>
      <c r="K8346" s="12"/>
      <c r="L8346" s="12"/>
      <c r="M8346" s="12"/>
      <c r="N8346" s="12"/>
      <c r="O8346" s="12"/>
    </row>
    <row r="8347" spans="1:15" ht="15">
      <c r="A8347" s="10"/>
      <c r="B8347" s="11"/>
      <c r="C8347" s="12"/>
      <c r="D8347" s="12"/>
      <c r="E8347" s="12"/>
      <c r="F8347" s="12"/>
      <c r="G8347" s="12"/>
      <c r="H8347" s="12"/>
      <c r="I8347" s="12"/>
      <c r="J8347" s="12"/>
      <c r="K8347" s="12"/>
      <c r="L8347" s="12"/>
      <c r="M8347" s="12"/>
      <c r="N8347" s="12"/>
      <c r="O8347" s="12"/>
    </row>
    <row r="8348" spans="1:15" ht="15">
      <c r="A8348" s="10"/>
      <c r="B8348" s="11"/>
      <c r="C8348" s="12"/>
      <c r="D8348" s="12"/>
      <c r="E8348" s="12"/>
      <c r="F8348" s="12"/>
      <c r="G8348" s="12"/>
      <c r="H8348" s="12"/>
      <c r="I8348" s="12"/>
      <c r="J8348" s="12"/>
      <c r="K8348" s="12"/>
      <c r="L8348" s="12"/>
      <c r="M8348" s="12"/>
      <c r="N8348" s="12"/>
      <c r="O8348" s="12"/>
    </row>
    <row r="8349" spans="1:15" ht="15">
      <c r="A8349" s="10"/>
      <c r="B8349" s="11"/>
      <c r="C8349" s="12"/>
      <c r="D8349" s="12"/>
      <c r="E8349" s="12"/>
      <c r="F8349" s="12"/>
      <c r="G8349" s="12"/>
      <c r="H8349" s="12"/>
      <c r="I8349" s="12"/>
      <c r="J8349" s="12"/>
      <c r="K8349" s="12"/>
      <c r="L8349" s="12"/>
      <c r="M8349" s="12"/>
      <c r="N8349" s="12"/>
      <c r="O8349" s="12"/>
    </row>
    <row r="8350" spans="1:15" ht="15">
      <c r="A8350" s="10"/>
      <c r="B8350" s="11"/>
      <c r="C8350" s="12"/>
      <c r="D8350" s="12"/>
      <c r="E8350" s="12"/>
      <c r="F8350" s="12"/>
      <c r="G8350" s="12"/>
      <c r="H8350" s="12"/>
      <c r="I8350" s="12"/>
      <c r="J8350" s="12"/>
      <c r="K8350" s="12"/>
      <c r="L8350" s="12"/>
      <c r="M8350" s="12"/>
      <c r="N8350" s="12"/>
      <c r="O8350" s="12"/>
    </row>
    <row r="8351" spans="1:15" ht="15">
      <c r="A8351" s="10"/>
      <c r="B8351" s="11"/>
      <c r="C8351" s="12"/>
      <c r="D8351" s="12"/>
      <c r="E8351" s="12"/>
      <c r="F8351" s="12"/>
      <c r="G8351" s="12"/>
      <c r="H8351" s="12"/>
      <c r="I8351" s="12"/>
      <c r="J8351" s="12"/>
      <c r="K8351" s="12"/>
      <c r="L8351" s="12"/>
      <c r="M8351" s="12"/>
      <c r="N8351" s="12"/>
      <c r="O8351" s="12"/>
    </row>
    <row r="8352" spans="1:15" ht="15">
      <c r="A8352" s="10"/>
      <c r="B8352" s="11"/>
      <c r="C8352" s="12"/>
      <c r="D8352" s="12"/>
      <c r="E8352" s="12"/>
      <c r="F8352" s="12"/>
      <c r="G8352" s="12"/>
      <c r="H8352" s="12"/>
      <c r="I8352" s="12"/>
      <c r="J8352" s="12"/>
      <c r="K8352" s="12"/>
      <c r="L8352" s="12"/>
      <c r="M8352" s="12"/>
      <c r="N8352" s="12"/>
      <c r="O8352" s="12"/>
    </row>
    <row r="8353" spans="1:15" ht="15">
      <c r="A8353" s="10"/>
      <c r="B8353" s="11"/>
      <c r="C8353" s="12"/>
      <c r="D8353" s="12"/>
      <c r="E8353" s="12"/>
      <c r="F8353" s="12"/>
      <c r="G8353" s="12"/>
      <c r="H8353" s="12"/>
      <c r="I8353" s="12"/>
      <c r="J8353" s="12"/>
      <c r="K8353" s="12"/>
      <c r="L8353" s="12"/>
      <c r="M8353" s="12"/>
      <c r="N8353" s="12"/>
      <c r="O8353" s="12"/>
    </row>
    <row r="8354" spans="1:15" ht="15">
      <c r="A8354" s="10"/>
      <c r="B8354" s="11"/>
      <c r="C8354" s="12"/>
      <c r="D8354" s="12"/>
      <c r="E8354" s="12"/>
      <c r="F8354" s="12"/>
      <c r="G8354" s="12"/>
      <c r="H8354" s="12"/>
      <c r="I8354" s="12"/>
      <c r="J8354" s="12"/>
      <c r="K8354" s="12"/>
      <c r="L8354" s="12"/>
      <c r="M8354" s="12"/>
      <c r="N8354" s="12"/>
      <c r="O8354" s="12"/>
    </row>
    <row r="8355" spans="1:15" ht="15">
      <c r="A8355" s="10"/>
      <c r="B8355" s="11"/>
      <c r="C8355" s="12"/>
      <c r="D8355" s="12"/>
      <c r="E8355" s="12"/>
      <c r="F8355" s="12"/>
      <c r="G8355" s="12"/>
      <c r="H8355" s="12"/>
      <c r="I8355" s="12"/>
      <c r="J8355" s="12"/>
      <c r="K8355" s="12"/>
      <c r="L8355" s="12"/>
      <c r="M8355" s="12"/>
      <c r="N8355" s="12"/>
      <c r="O8355" s="12"/>
    </row>
    <row r="8356" spans="1:15" ht="15">
      <c r="A8356" s="10"/>
      <c r="B8356" s="11"/>
      <c r="C8356" s="12"/>
      <c r="D8356" s="12"/>
      <c r="E8356" s="12"/>
      <c r="F8356" s="12"/>
      <c r="G8356" s="12"/>
      <c r="H8356" s="12"/>
      <c r="I8356" s="12"/>
      <c r="J8356" s="12"/>
      <c r="K8356" s="12"/>
      <c r="L8356" s="12"/>
      <c r="M8356" s="12"/>
      <c r="N8356" s="12"/>
      <c r="O8356" s="12"/>
    </row>
    <row r="8357" spans="1:15" ht="15">
      <c r="A8357" s="10"/>
      <c r="B8357" s="11"/>
      <c r="C8357" s="12"/>
      <c r="D8357" s="12"/>
      <c r="E8357" s="12"/>
      <c r="F8357" s="12"/>
      <c r="G8357" s="12"/>
      <c r="H8357" s="12"/>
      <c r="I8357" s="12"/>
      <c r="J8357" s="12"/>
      <c r="K8357" s="12"/>
      <c r="L8357" s="12"/>
      <c r="M8357" s="12"/>
      <c r="N8357" s="12"/>
      <c r="O8357" s="12"/>
    </row>
    <row r="8358" spans="1:15" ht="15">
      <c r="A8358" s="10"/>
      <c r="B8358" s="11"/>
      <c r="C8358" s="12"/>
      <c r="D8358" s="12"/>
      <c r="E8358" s="12"/>
      <c r="F8358" s="12"/>
      <c r="G8358" s="12"/>
      <c r="H8358" s="12"/>
      <c r="I8358" s="12"/>
      <c r="J8358" s="12"/>
      <c r="K8358" s="12"/>
      <c r="L8358" s="12"/>
      <c r="M8358" s="12"/>
      <c r="N8358" s="12"/>
      <c r="O8358" s="12"/>
    </row>
    <row r="8359" spans="1:15" ht="15">
      <c r="A8359" s="10"/>
      <c r="B8359" s="11"/>
      <c r="C8359" s="12"/>
      <c r="D8359" s="12"/>
      <c r="E8359" s="12"/>
      <c r="F8359" s="12"/>
      <c r="G8359" s="12"/>
      <c r="H8359" s="12"/>
      <c r="I8359" s="12"/>
      <c r="J8359" s="12"/>
      <c r="K8359" s="12"/>
      <c r="L8359" s="12"/>
      <c r="M8359" s="12"/>
      <c r="N8359" s="12"/>
      <c r="O8359" s="12"/>
    </row>
    <row r="8360" spans="1:15" ht="15">
      <c r="A8360" s="10"/>
      <c r="B8360" s="11"/>
      <c r="C8360" s="12"/>
      <c r="D8360" s="12"/>
      <c r="E8360" s="12"/>
      <c r="F8360" s="12"/>
      <c r="G8360" s="12"/>
      <c r="H8360" s="12"/>
      <c r="I8360" s="12"/>
      <c r="J8360" s="12"/>
      <c r="K8360" s="12"/>
      <c r="L8360" s="12"/>
      <c r="M8360" s="12"/>
      <c r="N8360" s="12"/>
      <c r="O8360" s="12"/>
    </row>
    <row r="8361" spans="1:15" ht="15">
      <c r="A8361" s="10"/>
      <c r="B8361" s="11"/>
      <c r="C8361" s="12"/>
      <c r="D8361" s="12"/>
      <c r="E8361" s="12"/>
      <c r="F8361" s="12"/>
      <c r="G8361" s="12"/>
      <c r="H8361" s="12"/>
      <c r="I8361" s="12"/>
      <c r="J8361" s="12"/>
      <c r="K8361" s="12"/>
      <c r="L8361" s="12"/>
      <c r="M8361" s="12"/>
      <c r="N8361" s="12"/>
      <c r="O8361" s="12"/>
    </row>
    <row r="8362" spans="1:15" ht="15">
      <c r="A8362" s="10"/>
      <c r="B8362" s="11"/>
      <c r="C8362" s="12"/>
      <c r="D8362" s="12"/>
      <c r="E8362" s="12"/>
      <c r="F8362" s="12"/>
      <c r="G8362" s="12"/>
      <c r="H8362" s="12"/>
      <c r="I8362" s="12"/>
      <c r="J8362" s="12"/>
      <c r="K8362" s="12"/>
      <c r="L8362" s="12"/>
      <c r="M8362" s="12"/>
      <c r="N8362" s="12"/>
      <c r="O8362" s="12"/>
    </row>
    <row r="8363" spans="1:15" ht="15">
      <c r="A8363" s="10"/>
      <c r="B8363" s="11"/>
      <c r="C8363" s="12"/>
      <c r="D8363" s="12"/>
      <c r="E8363" s="12"/>
      <c r="F8363" s="12"/>
      <c r="G8363" s="12"/>
      <c r="H8363" s="12"/>
      <c r="I8363" s="12"/>
      <c r="J8363" s="12"/>
      <c r="K8363" s="12"/>
      <c r="L8363" s="12"/>
      <c r="M8363" s="12"/>
      <c r="N8363" s="12"/>
      <c r="O8363" s="12"/>
    </row>
    <row r="8364" spans="1:15" ht="15">
      <c r="A8364" s="10"/>
      <c r="B8364" s="11"/>
      <c r="C8364" s="12"/>
      <c r="D8364" s="12"/>
      <c r="E8364" s="12"/>
      <c r="F8364" s="12"/>
      <c r="G8364" s="12"/>
      <c r="H8364" s="12"/>
      <c r="I8364" s="12"/>
      <c r="J8364" s="12"/>
      <c r="K8364" s="12"/>
      <c r="L8364" s="12"/>
      <c r="M8364" s="12"/>
      <c r="N8364" s="12"/>
      <c r="O8364" s="12"/>
    </row>
    <row r="8365" spans="1:15" ht="15">
      <c r="A8365" s="10"/>
      <c r="B8365" s="11"/>
      <c r="C8365" s="12"/>
      <c r="D8365" s="12"/>
      <c r="E8365" s="12"/>
      <c r="F8365" s="12"/>
      <c r="G8365" s="12"/>
      <c r="H8365" s="12"/>
      <c r="I8365" s="12"/>
      <c r="J8365" s="12"/>
      <c r="K8365" s="12"/>
      <c r="L8365" s="12"/>
      <c r="M8365" s="12"/>
      <c r="N8365" s="12"/>
      <c r="O8365" s="12"/>
    </row>
    <row r="8366" spans="1:15" ht="15">
      <c r="A8366" s="10"/>
      <c r="B8366" s="11"/>
      <c r="C8366" s="12"/>
      <c r="D8366" s="12"/>
      <c r="E8366" s="12"/>
      <c r="F8366" s="12"/>
      <c r="G8366" s="12"/>
      <c r="H8366" s="12"/>
      <c r="I8366" s="12"/>
      <c r="J8366" s="12"/>
      <c r="K8366" s="12"/>
      <c r="L8366" s="12"/>
      <c r="M8366" s="12"/>
      <c r="N8366" s="12"/>
      <c r="O8366" s="12"/>
    </row>
    <row r="8367" spans="1:15" ht="15">
      <c r="A8367" s="10"/>
      <c r="B8367" s="11"/>
      <c r="C8367" s="12"/>
      <c r="D8367" s="12"/>
      <c r="E8367" s="12"/>
      <c r="F8367" s="12"/>
      <c r="G8367" s="12"/>
      <c r="H8367" s="12"/>
      <c r="I8367" s="12"/>
      <c r="J8367" s="12"/>
      <c r="K8367" s="12"/>
      <c r="L8367" s="12"/>
      <c r="M8367" s="12"/>
      <c r="N8367" s="12"/>
      <c r="O8367" s="12"/>
    </row>
    <row r="8368" spans="1:15" ht="15">
      <c r="A8368" s="10"/>
      <c r="B8368" s="11"/>
      <c r="C8368" s="12"/>
      <c r="D8368" s="12"/>
      <c r="E8368" s="12"/>
      <c r="F8368" s="12"/>
      <c r="G8368" s="12"/>
      <c r="H8368" s="12"/>
      <c r="I8368" s="12"/>
      <c r="J8368" s="12"/>
      <c r="K8368" s="12"/>
      <c r="L8368" s="12"/>
      <c r="M8368" s="12"/>
      <c r="N8368" s="12"/>
      <c r="O8368" s="12"/>
    </row>
    <row r="8369" spans="1:15" ht="15">
      <c r="A8369" s="10"/>
      <c r="B8369" s="11"/>
      <c r="C8369" s="12"/>
      <c r="D8369" s="12"/>
      <c r="E8369" s="12"/>
      <c r="F8369" s="12"/>
      <c r="G8369" s="12"/>
      <c r="H8369" s="12"/>
      <c r="I8369" s="12"/>
      <c r="J8369" s="12"/>
      <c r="K8369" s="12"/>
      <c r="L8369" s="12"/>
      <c r="M8369" s="12"/>
      <c r="N8369" s="12"/>
      <c r="O8369" s="12"/>
    </row>
    <row r="8370" spans="1:15" ht="15">
      <c r="A8370" s="10"/>
      <c r="B8370" s="11"/>
      <c r="C8370" s="12"/>
      <c r="D8370" s="12"/>
      <c r="E8370" s="12"/>
      <c r="F8370" s="12"/>
      <c r="G8370" s="12"/>
      <c r="H8370" s="12"/>
      <c r="I8370" s="12"/>
      <c r="J8370" s="12"/>
      <c r="K8370" s="12"/>
      <c r="L8370" s="12"/>
      <c r="M8370" s="12"/>
      <c r="N8370" s="12"/>
      <c r="O8370" s="12"/>
    </row>
    <row r="8371" spans="1:15" ht="15">
      <c r="A8371" s="10"/>
      <c r="B8371" s="11"/>
      <c r="C8371" s="12"/>
      <c r="D8371" s="12"/>
      <c r="E8371" s="12"/>
      <c r="F8371" s="12"/>
      <c r="G8371" s="12"/>
      <c r="H8371" s="12"/>
      <c r="I8371" s="12"/>
      <c r="J8371" s="12"/>
      <c r="K8371" s="12"/>
      <c r="L8371" s="12"/>
      <c r="M8371" s="12"/>
      <c r="N8371" s="12"/>
      <c r="O8371" s="12"/>
    </row>
    <row r="8372" spans="1:15" ht="15">
      <c r="A8372" s="10"/>
      <c r="B8372" s="11"/>
      <c r="C8372" s="12"/>
      <c r="D8372" s="12"/>
      <c r="E8372" s="12"/>
      <c r="F8372" s="12"/>
      <c r="G8372" s="12"/>
      <c r="H8372" s="12"/>
      <c r="I8372" s="12"/>
      <c r="J8372" s="12"/>
      <c r="K8372" s="12"/>
      <c r="L8372" s="12"/>
      <c r="M8372" s="12"/>
      <c r="N8372" s="12"/>
      <c r="O8372" s="12"/>
    </row>
    <row r="8373" spans="1:15" ht="15">
      <c r="A8373" s="10"/>
      <c r="B8373" s="11"/>
      <c r="C8373" s="12"/>
      <c r="D8373" s="12"/>
      <c r="E8373" s="12"/>
      <c r="F8373" s="12"/>
      <c r="G8373" s="12"/>
      <c r="H8373" s="12"/>
      <c r="I8373" s="12"/>
      <c r="J8373" s="12"/>
      <c r="K8373" s="12"/>
      <c r="L8373" s="12"/>
      <c r="M8373" s="12"/>
      <c r="N8373" s="12"/>
      <c r="O8373" s="12"/>
    </row>
    <row r="8374" spans="1:15" ht="15">
      <c r="A8374" s="10"/>
      <c r="B8374" s="11"/>
      <c r="C8374" s="12"/>
      <c r="D8374" s="12"/>
      <c r="E8374" s="12"/>
      <c r="F8374" s="12"/>
      <c r="G8374" s="12"/>
      <c r="H8374" s="12"/>
      <c r="I8374" s="12"/>
      <c r="J8374" s="12"/>
      <c r="K8374" s="12"/>
      <c r="L8374" s="12"/>
      <c r="M8374" s="12"/>
      <c r="N8374" s="12"/>
      <c r="O8374" s="12"/>
    </row>
    <row r="8375" spans="1:15" ht="15">
      <c r="A8375" s="10"/>
      <c r="B8375" s="11"/>
      <c r="C8375" s="12"/>
      <c r="D8375" s="12"/>
      <c r="E8375" s="12"/>
      <c r="F8375" s="12"/>
      <c r="G8375" s="12"/>
      <c r="H8375" s="12"/>
      <c r="I8375" s="12"/>
      <c r="J8375" s="12"/>
      <c r="K8375" s="12"/>
      <c r="L8375" s="12"/>
      <c r="M8375" s="12"/>
      <c r="N8375" s="12"/>
      <c r="O8375" s="12"/>
    </row>
    <row r="8376" spans="1:15" ht="15">
      <c r="A8376" s="10"/>
      <c r="B8376" s="11"/>
      <c r="C8376" s="12"/>
      <c r="D8376" s="12"/>
      <c r="E8376" s="12"/>
      <c r="F8376" s="12"/>
      <c r="G8376" s="12"/>
      <c r="H8376" s="12"/>
      <c r="I8376" s="12"/>
      <c r="J8376" s="12"/>
      <c r="K8376" s="12"/>
      <c r="L8376" s="12"/>
      <c r="M8376" s="12"/>
      <c r="N8376" s="12"/>
      <c r="O8376" s="12"/>
    </row>
    <row r="8377" spans="1:15" ht="15">
      <c r="A8377" s="10"/>
      <c r="B8377" s="11"/>
      <c r="C8377" s="12"/>
      <c r="D8377" s="12"/>
      <c r="E8377" s="12"/>
      <c r="F8377" s="12"/>
      <c r="G8377" s="12"/>
      <c r="H8377" s="12"/>
      <c r="I8377" s="12"/>
      <c r="J8377" s="12"/>
      <c r="K8377" s="12"/>
      <c r="L8377" s="12"/>
      <c r="M8377" s="12"/>
      <c r="N8377" s="12"/>
      <c r="O8377" s="12"/>
    </row>
    <row r="8378" spans="1:15" ht="15">
      <c r="A8378" s="10"/>
      <c r="B8378" s="11"/>
      <c r="C8378" s="12"/>
      <c r="D8378" s="12"/>
      <c r="E8378" s="12"/>
      <c r="F8378" s="12"/>
      <c r="G8378" s="12"/>
      <c r="H8378" s="12"/>
      <c r="I8378" s="12"/>
      <c r="J8378" s="12"/>
      <c r="K8378" s="12"/>
      <c r="L8378" s="12"/>
      <c r="M8378" s="12"/>
      <c r="N8378" s="12"/>
      <c r="O8378" s="12"/>
    </row>
    <row r="8379" spans="1:15" ht="15">
      <c r="A8379" s="10"/>
      <c r="B8379" s="11"/>
      <c r="C8379" s="12"/>
      <c r="D8379" s="12"/>
      <c r="E8379" s="12"/>
      <c r="F8379" s="12"/>
      <c r="G8379" s="12"/>
      <c r="H8379" s="12"/>
      <c r="I8379" s="12"/>
      <c r="J8379" s="12"/>
      <c r="K8379" s="12"/>
      <c r="L8379" s="12"/>
      <c r="M8379" s="12"/>
      <c r="N8379" s="12"/>
      <c r="O8379" s="12"/>
    </row>
    <row r="8380" spans="1:15" ht="15">
      <c r="A8380" s="10"/>
      <c r="B8380" s="11"/>
      <c r="C8380" s="12"/>
      <c r="D8380" s="12"/>
      <c r="E8380" s="12"/>
      <c r="F8380" s="12"/>
      <c r="G8380" s="12"/>
      <c r="H8380" s="12"/>
      <c r="I8380" s="12"/>
      <c r="J8380" s="12"/>
      <c r="K8380" s="12"/>
      <c r="L8380" s="12"/>
      <c r="M8380" s="12"/>
      <c r="N8380" s="12"/>
      <c r="O8380" s="12"/>
    </row>
    <row r="8381" spans="1:15" ht="15">
      <c r="A8381" s="10"/>
      <c r="B8381" s="11"/>
      <c r="C8381" s="12"/>
      <c r="D8381" s="12"/>
      <c r="E8381" s="12"/>
      <c r="F8381" s="12"/>
      <c r="G8381" s="12"/>
      <c r="H8381" s="12"/>
      <c r="I8381" s="12"/>
      <c r="J8381" s="12"/>
      <c r="K8381" s="12"/>
      <c r="L8381" s="12"/>
      <c r="M8381" s="12"/>
      <c r="N8381" s="12"/>
      <c r="O8381" s="12"/>
    </row>
    <row r="8382" spans="1:15" ht="15">
      <c r="A8382" s="10"/>
      <c r="B8382" s="11"/>
      <c r="C8382" s="12"/>
      <c r="D8382" s="12"/>
      <c r="E8382" s="12"/>
      <c r="F8382" s="12"/>
      <c r="G8382" s="12"/>
      <c r="H8382" s="12"/>
      <c r="I8382" s="12"/>
      <c r="J8382" s="12"/>
      <c r="K8382" s="12"/>
      <c r="L8382" s="12"/>
      <c r="M8382" s="12"/>
      <c r="N8382" s="12"/>
      <c r="O8382" s="12"/>
    </row>
    <row r="8383" spans="1:15" ht="15">
      <c r="A8383" s="10"/>
      <c r="B8383" s="11"/>
      <c r="C8383" s="12"/>
      <c r="D8383" s="12"/>
      <c r="E8383" s="12"/>
      <c r="F8383" s="12"/>
      <c r="G8383" s="12"/>
      <c r="H8383" s="12"/>
      <c r="I8383" s="12"/>
      <c r="J8383" s="12"/>
      <c r="K8383" s="12"/>
      <c r="L8383" s="12"/>
      <c r="M8383" s="12"/>
      <c r="N8383" s="12"/>
      <c r="O8383" s="12"/>
    </row>
    <row r="8384" spans="1:15" ht="15">
      <c r="A8384" s="10"/>
      <c r="B8384" s="11"/>
      <c r="C8384" s="12"/>
      <c r="D8384" s="12"/>
      <c r="E8384" s="12"/>
      <c r="F8384" s="12"/>
      <c r="G8384" s="12"/>
      <c r="H8384" s="12"/>
      <c r="I8384" s="12"/>
      <c r="J8384" s="12"/>
      <c r="K8384" s="12"/>
      <c r="L8384" s="12"/>
      <c r="M8384" s="12"/>
      <c r="N8384" s="12"/>
      <c r="O8384" s="12"/>
    </row>
    <row r="8385" spans="1:15" ht="15">
      <c r="A8385" s="10"/>
      <c r="B8385" s="11"/>
      <c r="C8385" s="12"/>
      <c r="D8385" s="12"/>
      <c r="E8385" s="12"/>
      <c r="F8385" s="12"/>
      <c r="G8385" s="12"/>
      <c r="H8385" s="12"/>
      <c r="I8385" s="12"/>
      <c r="J8385" s="12"/>
      <c r="K8385" s="12"/>
      <c r="L8385" s="12"/>
      <c r="M8385" s="12"/>
      <c r="N8385" s="12"/>
      <c r="O8385" s="12"/>
    </row>
    <row r="8386" spans="1:15" ht="15">
      <c r="A8386" s="10"/>
      <c r="B8386" s="11"/>
      <c r="C8386" s="12"/>
      <c r="D8386" s="12"/>
      <c r="E8386" s="12"/>
      <c r="F8386" s="12"/>
      <c r="G8386" s="12"/>
      <c r="H8386" s="12"/>
      <c r="I8386" s="12"/>
      <c r="J8386" s="12"/>
      <c r="K8386" s="12"/>
      <c r="L8386" s="12"/>
      <c r="M8386" s="12"/>
      <c r="N8386" s="12"/>
      <c r="O8386" s="12"/>
    </row>
    <row r="8387" spans="1:15" ht="15">
      <c r="A8387" s="10"/>
      <c r="B8387" s="11"/>
      <c r="C8387" s="12"/>
      <c r="D8387" s="12"/>
      <c r="E8387" s="12"/>
      <c r="F8387" s="12"/>
      <c r="G8387" s="12"/>
      <c r="H8387" s="12"/>
      <c r="I8387" s="12"/>
      <c r="J8387" s="12"/>
      <c r="K8387" s="12"/>
      <c r="L8387" s="12"/>
      <c r="M8387" s="12"/>
      <c r="N8387" s="12"/>
      <c r="O8387" s="12"/>
    </row>
    <row r="8388" spans="1:15" ht="15">
      <c r="A8388" s="10"/>
      <c r="B8388" s="11"/>
      <c r="C8388" s="12"/>
      <c r="D8388" s="12"/>
      <c r="E8388" s="12"/>
      <c r="F8388" s="12"/>
      <c r="G8388" s="12"/>
      <c r="H8388" s="12"/>
      <c r="I8388" s="12"/>
      <c r="J8388" s="12"/>
      <c r="K8388" s="12"/>
      <c r="L8388" s="12"/>
      <c r="M8388" s="12"/>
      <c r="N8388" s="12"/>
      <c r="O8388" s="12"/>
    </row>
    <row r="8389" spans="1:15" ht="15">
      <c r="A8389" s="10"/>
      <c r="B8389" s="11"/>
      <c r="C8389" s="12"/>
      <c r="D8389" s="12"/>
      <c r="E8389" s="12"/>
      <c r="F8389" s="12"/>
      <c r="G8389" s="12"/>
      <c r="H8389" s="12"/>
      <c r="I8389" s="12"/>
      <c r="J8389" s="12"/>
      <c r="K8389" s="12"/>
      <c r="L8389" s="12"/>
      <c r="M8389" s="12"/>
      <c r="N8389" s="12"/>
      <c r="O8389" s="12"/>
    </row>
    <row r="8390" spans="1:15" ht="15">
      <c r="A8390" s="10"/>
      <c r="B8390" s="11"/>
      <c r="C8390" s="12"/>
      <c r="D8390" s="12"/>
      <c r="E8390" s="12"/>
      <c r="F8390" s="12"/>
      <c r="G8390" s="12"/>
      <c r="H8390" s="12"/>
      <c r="I8390" s="12"/>
      <c r="J8390" s="12"/>
      <c r="K8390" s="12"/>
      <c r="L8390" s="12"/>
      <c r="M8390" s="12"/>
      <c r="N8390" s="12"/>
      <c r="O8390" s="12"/>
    </row>
    <row r="8391" spans="1:15" ht="15">
      <c r="A8391" s="10"/>
      <c r="B8391" s="11"/>
      <c r="C8391" s="12"/>
      <c r="D8391" s="12"/>
      <c r="E8391" s="12"/>
      <c r="F8391" s="12"/>
      <c r="G8391" s="12"/>
      <c r="H8391" s="12"/>
      <c r="I8391" s="12"/>
      <c r="J8391" s="12"/>
      <c r="K8391" s="12"/>
      <c r="L8391" s="12"/>
      <c r="M8391" s="12"/>
      <c r="N8391" s="12"/>
      <c r="O8391" s="12"/>
    </row>
    <row r="8392" spans="1:15" ht="15">
      <c r="A8392" s="10"/>
      <c r="B8392" s="11"/>
      <c r="C8392" s="12"/>
      <c r="D8392" s="12"/>
      <c r="E8392" s="12"/>
      <c r="F8392" s="12"/>
      <c r="G8392" s="12"/>
      <c r="H8392" s="12"/>
      <c r="I8392" s="12"/>
      <c r="J8392" s="12"/>
      <c r="K8392" s="12"/>
      <c r="L8392" s="12"/>
      <c r="M8392" s="12"/>
      <c r="N8392" s="12"/>
      <c r="O8392" s="12"/>
    </row>
    <row r="8393" spans="1:15" ht="15">
      <c r="A8393" s="10"/>
      <c r="B8393" s="11"/>
      <c r="C8393" s="12"/>
      <c r="D8393" s="12"/>
      <c r="E8393" s="12"/>
      <c r="F8393" s="12"/>
      <c r="G8393" s="12"/>
      <c r="H8393" s="12"/>
      <c r="I8393" s="12"/>
      <c r="J8393" s="12"/>
      <c r="K8393" s="12"/>
      <c r="L8393" s="12"/>
      <c r="M8393" s="12"/>
      <c r="N8393" s="12"/>
      <c r="O8393" s="12"/>
    </row>
    <row r="8394" spans="1:15" ht="15">
      <c r="A8394" s="10"/>
      <c r="B8394" s="11"/>
      <c r="C8394" s="12"/>
      <c r="D8394" s="12"/>
      <c r="E8394" s="12"/>
      <c r="F8394" s="12"/>
      <c r="G8394" s="12"/>
      <c r="H8394" s="12"/>
      <c r="I8394" s="12"/>
      <c r="J8394" s="12"/>
      <c r="K8394" s="12"/>
      <c r="L8394" s="12"/>
      <c r="M8394" s="12"/>
      <c r="N8394" s="12"/>
      <c r="O8394" s="12"/>
    </row>
    <row r="8395" spans="1:15" ht="15">
      <c r="A8395" s="10"/>
      <c r="B8395" s="11"/>
      <c r="C8395" s="12"/>
      <c r="D8395" s="12"/>
      <c r="E8395" s="12"/>
      <c r="F8395" s="12"/>
      <c r="G8395" s="12"/>
      <c r="H8395" s="12"/>
      <c r="I8395" s="12"/>
      <c r="J8395" s="12"/>
      <c r="K8395" s="12"/>
      <c r="L8395" s="12"/>
      <c r="M8395" s="12"/>
      <c r="N8395" s="12"/>
      <c r="O8395" s="12"/>
    </row>
    <row r="8396" spans="1:15" ht="15">
      <c r="A8396" s="10"/>
      <c r="B8396" s="11"/>
      <c r="C8396" s="12"/>
      <c r="D8396" s="12"/>
      <c r="E8396" s="12"/>
      <c r="F8396" s="12"/>
      <c r="G8396" s="12"/>
      <c r="H8396" s="12"/>
      <c r="I8396" s="12"/>
      <c r="J8396" s="12"/>
      <c r="K8396" s="12"/>
      <c r="L8396" s="12"/>
      <c r="M8396" s="12"/>
      <c r="N8396" s="12"/>
      <c r="O8396" s="12"/>
    </row>
    <row r="8397" spans="1:15" ht="15">
      <c r="A8397" s="10"/>
      <c r="B8397" s="11"/>
      <c r="C8397" s="12"/>
      <c r="D8397" s="12"/>
      <c r="E8397" s="12"/>
      <c r="F8397" s="12"/>
      <c r="G8397" s="12"/>
      <c r="H8397" s="12"/>
      <c r="I8397" s="12"/>
      <c r="J8397" s="12"/>
      <c r="K8397" s="12"/>
      <c r="L8397" s="12"/>
      <c r="M8397" s="12"/>
      <c r="N8397" s="12"/>
      <c r="O8397" s="12"/>
    </row>
    <row r="8398" spans="1:15" ht="15">
      <c r="A8398" s="10"/>
      <c r="B8398" s="11"/>
      <c r="C8398" s="12"/>
      <c r="D8398" s="12"/>
      <c r="E8398" s="12"/>
      <c r="F8398" s="12"/>
      <c r="G8398" s="12"/>
      <c r="H8398" s="12"/>
      <c r="I8398" s="12"/>
      <c r="J8398" s="12"/>
      <c r="K8398" s="12"/>
      <c r="L8398" s="12"/>
      <c r="M8398" s="12"/>
      <c r="N8398" s="12"/>
      <c r="O8398" s="12"/>
    </row>
    <row r="8399" spans="1:15" ht="15">
      <c r="A8399" s="10"/>
      <c r="B8399" s="11"/>
      <c r="C8399" s="12"/>
      <c r="D8399" s="12"/>
      <c r="E8399" s="12"/>
      <c r="F8399" s="12"/>
      <c r="G8399" s="12"/>
      <c r="H8399" s="12"/>
      <c r="I8399" s="12"/>
      <c r="J8399" s="12"/>
      <c r="K8399" s="12"/>
      <c r="L8399" s="12"/>
      <c r="M8399" s="12"/>
      <c r="N8399" s="12"/>
      <c r="O8399" s="12"/>
    </row>
    <row r="8400" spans="1:15" ht="15">
      <c r="A8400" s="10"/>
      <c r="B8400" s="11"/>
      <c r="C8400" s="12"/>
      <c r="D8400" s="12"/>
      <c r="E8400" s="12"/>
      <c r="F8400" s="12"/>
      <c r="G8400" s="12"/>
      <c r="H8400" s="12"/>
      <c r="I8400" s="12"/>
      <c r="J8400" s="12"/>
      <c r="K8400" s="12"/>
      <c r="L8400" s="12"/>
      <c r="M8400" s="12"/>
      <c r="N8400" s="12"/>
      <c r="O8400" s="12"/>
    </row>
    <row r="8401" spans="1:15" ht="15">
      <c r="A8401" s="10"/>
      <c r="B8401" s="11"/>
      <c r="C8401" s="12"/>
      <c r="D8401" s="12"/>
      <c r="E8401" s="12"/>
      <c r="F8401" s="12"/>
      <c r="G8401" s="12"/>
      <c r="H8401" s="12"/>
      <c r="I8401" s="12"/>
      <c r="J8401" s="12"/>
      <c r="K8401" s="12"/>
      <c r="L8401" s="12"/>
      <c r="M8401" s="12"/>
      <c r="N8401" s="12"/>
      <c r="O8401" s="12"/>
    </row>
    <row r="8402" spans="1:15" ht="15">
      <c r="A8402" s="10"/>
      <c r="B8402" s="11"/>
      <c r="C8402" s="12"/>
      <c r="D8402" s="12"/>
      <c r="E8402" s="12"/>
      <c r="F8402" s="12"/>
      <c r="G8402" s="12"/>
      <c r="H8402" s="12"/>
      <c r="I8402" s="12"/>
      <c r="J8402" s="12"/>
      <c r="K8402" s="12"/>
      <c r="L8402" s="12"/>
      <c r="M8402" s="12"/>
      <c r="N8402" s="12"/>
      <c r="O8402" s="12"/>
    </row>
    <row r="8403" spans="1:15" ht="15">
      <c r="A8403" s="10"/>
      <c r="B8403" s="11"/>
      <c r="C8403" s="12"/>
      <c r="D8403" s="12"/>
      <c r="E8403" s="12"/>
      <c r="F8403" s="12"/>
      <c r="G8403" s="12"/>
      <c r="H8403" s="12"/>
      <c r="I8403" s="12"/>
      <c r="J8403" s="12"/>
      <c r="K8403" s="12"/>
      <c r="L8403" s="12"/>
      <c r="M8403" s="12"/>
      <c r="N8403" s="12"/>
      <c r="O8403" s="12"/>
    </row>
    <row r="8404" spans="1:15" ht="15">
      <c r="A8404" s="10"/>
      <c r="B8404" s="11"/>
      <c r="C8404" s="12"/>
      <c r="D8404" s="12"/>
      <c r="E8404" s="12"/>
      <c r="F8404" s="12"/>
      <c r="G8404" s="12"/>
      <c r="H8404" s="12"/>
      <c r="I8404" s="12"/>
      <c r="J8404" s="12"/>
      <c r="K8404" s="12"/>
      <c r="L8404" s="12"/>
      <c r="M8404" s="12"/>
      <c r="N8404" s="12"/>
      <c r="O8404" s="12"/>
    </row>
    <row r="8405" spans="1:15" ht="15">
      <c r="A8405" s="10"/>
      <c r="B8405" s="11"/>
      <c r="C8405" s="12"/>
      <c r="D8405" s="12"/>
      <c r="E8405" s="12"/>
      <c r="F8405" s="12"/>
      <c r="G8405" s="12"/>
      <c r="H8405" s="12"/>
      <c r="I8405" s="12"/>
      <c r="J8405" s="12"/>
      <c r="K8405" s="12"/>
      <c r="L8405" s="12"/>
      <c r="M8405" s="12"/>
      <c r="N8405" s="12"/>
      <c r="O8405" s="12"/>
    </row>
    <row r="8406" spans="1:15" ht="15">
      <c r="A8406" s="10"/>
      <c r="B8406" s="11"/>
      <c r="C8406" s="12"/>
      <c r="D8406" s="12"/>
      <c r="E8406" s="12"/>
      <c r="F8406" s="12"/>
      <c r="G8406" s="12"/>
      <c r="H8406" s="12"/>
      <c r="I8406" s="12"/>
      <c r="J8406" s="12"/>
      <c r="K8406" s="12"/>
      <c r="L8406" s="12"/>
      <c r="M8406" s="12"/>
      <c r="N8406" s="12"/>
      <c r="O8406" s="12"/>
    </row>
    <row r="8407" spans="1:15" ht="15">
      <c r="A8407" s="10"/>
      <c r="B8407" s="11"/>
      <c r="C8407" s="12"/>
      <c r="D8407" s="12"/>
      <c r="E8407" s="12"/>
      <c r="F8407" s="12"/>
      <c r="G8407" s="12"/>
      <c r="H8407" s="12"/>
      <c r="I8407" s="12"/>
      <c r="J8407" s="12"/>
      <c r="K8407" s="12"/>
      <c r="L8407" s="12"/>
      <c r="M8407" s="12"/>
      <c r="N8407" s="12"/>
      <c r="O8407" s="12"/>
    </row>
    <row r="8408" spans="1:15" ht="15">
      <c r="A8408" s="10"/>
      <c r="B8408" s="11"/>
      <c r="C8408" s="12"/>
      <c r="D8408" s="12"/>
      <c r="E8408" s="12"/>
      <c r="F8408" s="12"/>
      <c r="G8408" s="12"/>
      <c r="H8408" s="12"/>
      <c r="I8408" s="12"/>
      <c r="J8408" s="12"/>
      <c r="K8408" s="12"/>
      <c r="L8408" s="12"/>
      <c r="M8408" s="12"/>
      <c r="N8408" s="12"/>
      <c r="O8408" s="12"/>
    </row>
    <row r="8409" spans="1:15" ht="15">
      <c r="A8409" s="10"/>
      <c r="B8409" s="11"/>
      <c r="C8409" s="12"/>
      <c r="D8409" s="12"/>
      <c r="E8409" s="12"/>
      <c r="F8409" s="12"/>
      <c r="G8409" s="12"/>
      <c r="H8409" s="12"/>
      <c r="I8409" s="12"/>
      <c r="J8409" s="12"/>
      <c r="K8409" s="12"/>
      <c r="L8409" s="12"/>
      <c r="M8409" s="12"/>
      <c r="N8409" s="12"/>
      <c r="O8409" s="12"/>
    </row>
    <row r="8410" spans="1:15" ht="15">
      <c r="A8410" s="10"/>
      <c r="B8410" s="11"/>
      <c r="C8410" s="12"/>
      <c r="D8410" s="12"/>
      <c r="E8410" s="12"/>
      <c r="F8410" s="12"/>
      <c r="G8410" s="12"/>
      <c r="H8410" s="12"/>
      <c r="I8410" s="12"/>
      <c r="J8410" s="12"/>
      <c r="K8410" s="12"/>
      <c r="L8410" s="12"/>
      <c r="M8410" s="12"/>
      <c r="N8410" s="12"/>
      <c r="O8410" s="12"/>
    </row>
    <row r="8411" spans="1:15" ht="15">
      <c r="A8411" s="10"/>
      <c r="B8411" s="11"/>
      <c r="C8411" s="12"/>
      <c r="D8411" s="12"/>
      <c r="E8411" s="12"/>
      <c r="F8411" s="12"/>
      <c r="G8411" s="12"/>
      <c r="H8411" s="12"/>
      <c r="I8411" s="12"/>
      <c r="J8411" s="12"/>
      <c r="K8411" s="12"/>
      <c r="L8411" s="12"/>
      <c r="M8411" s="12"/>
      <c r="N8411" s="12"/>
      <c r="O8411" s="12"/>
    </row>
    <row r="8412" spans="1:15" ht="15">
      <c r="A8412" s="10"/>
      <c r="B8412" s="11"/>
      <c r="C8412" s="12"/>
      <c r="D8412" s="12"/>
      <c r="E8412" s="12"/>
      <c r="F8412" s="12"/>
      <c r="G8412" s="12"/>
      <c r="H8412" s="12"/>
      <c r="I8412" s="12"/>
      <c r="J8412" s="12"/>
      <c r="K8412" s="12"/>
      <c r="L8412" s="12"/>
      <c r="M8412" s="12"/>
      <c r="N8412" s="12"/>
      <c r="O8412" s="12"/>
    </row>
    <row r="8413" spans="1:15" ht="15">
      <c r="A8413" s="10"/>
      <c r="B8413" s="11"/>
      <c r="C8413" s="12"/>
      <c r="D8413" s="12"/>
      <c r="E8413" s="12"/>
      <c r="F8413" s="12"/>
      <c r="G8413" s="12"/>
      <c r="H8413" s="12"/>
      <c r="I8413" s="12"/>
      <c r="J8413" s="12"/>
      <c r="K8413" s="12"/>
      <c r="L8413" s="12"/>
      <c r="M8413" s="12"/>
      <c r="N8413" s="12"/>
      <c r="O8413" s="12"/>
    </row>
    <row r="8414" spans="1:15" ht="15">
      <c r="A8414" s="10"/>
      <c r="B8414" s="11"/>
      <c r="C8414" s="12"/>
      <c r="D8414" s="12"/>
      <c r="E8414" s="12"/>
      <c r="F8414" s="12"/>
      <c r="G8414" s="12"/>
      <c r="H8414" s="12"/>
      <c r="I8414" s="12"/>
      <c r="J8414" s="12"/>
      <c r="K8414" s="12"/>
      <c r="L8414" s="12"/>
      <c r="M8414" s="12"/>
      <c r="N8414" s="12"/>
      <c r="O8414" s="12"/>
    </row>
    <row r="8415" spans="1:15" ht="15">
      <c r="A8415" s="10"/>
      <c r="B8415" s="11"/>
      <c r="C8415" s="12"/>
      <c r="D8415" s="12"/>
      <c r="E8415" s="12"/>
      <c r="F8415" s="12"/>
      <c r="G8415" s="12"/>
      <c r="H8415" s="12"/>
      <c r="I8415" s="12"/>
      <c r="J8415" s="12"/>
      <c r="K8415" s="12"/>
      <c r="L8415" s="12"/>
      <c r="M8415" s="12"/>
      <c r="N8415" s="12"/>
      <c r="O8415" s="12"/>
    </row>
    <row r="8416" spans="1:15" ht="15">
      <c r="A8416" s="10"/>
      <c r="B8416" s="11"/>
      <c r="C8416" s="12"/>
      <c r="D8416" s="12"/>
      <c r="E8416" s="12"/>
      <c r="F8416" s="12"/>
      <c r="G8416" s="12"/>
      <c r="H8416" s="12"/>
      <c r="I8416" s="12"/>
      <c r="J8416" s="12"/>
      <c r="K8416" s="12"/>
      <c r="L8416" s="12"/>
      <c r="M8416" s="12"/>
      <c r="N8416" s="12"/>
      <c r="O8416" s="12"/>
    </row>
    <row r="8417" spans="1:15" ht="15">
      <c r="A8417" s="10"/>
      <c r="B8417" s="11"/>
      <c r="C8417" s="12"/>
      <c r="D8417" s="12"/>
      <c r="E8417" s="12"/>
      <c r="F8417" s="12"/>
      <c r="G8417" s="12"/>
      <c r="H8417" s="12"/>
      <c r="I8417" s="12"/>
      <c r="J8417" s="12"/>
      <c r="K8417" s="12"/>
      <c r="L8417" s="12"/>
      <c r="M8417" s="12"/>
      <c r="N8417" s="12"/>
      <c r="O8417" s="12"/>
    </row>
    <row r="8418" spans="1:15" ht="15">
      <c r="A8418" s="10"/>
      <c r="B8418" s="11"/>
      <c r="C8418" s="12"/>
      <c r="D8418" s="12"/>
      <c r="E8418" s="12"/>
      <c r="F8418" s="12"/>
      <c r="G8418" s="12"/>
      <c r="H8418" s="12"/>
      <c r="I8418" s="12"/>
      <c r="J8418" s="12"/>
      <c r="K8418" s="12"/>
      <c r="L8418" s="12"/>
      <c r="M8418" s="12"/>
      <c r="N8418" s="12"/>
      <c r="O8418" s="12"/>
    </row>
    <row r="8419" spans="1:15" ht="15">
      <c r="A8419" s="10"/>
      <c r="B8419" s="11"/>
      <c r="C8419" s="12"/>
      <c r="D8419" s="12"/>
      <c r="E8419" s="12"/>
      <c r="F8419" s="12"/>
      <c r="G8419" s="12"/>
      <c r="H8419" s="12"/>
      <c r="I8419" s="12"/>
      <c r="J8419" s="12"/>
      <c r="K8419" s="12"/>
      <c r="L8419" s="12"/>
      <c r="M8419" s="12"/>
      <c r="N8419" s="12"/>
      <c r="O8419" s="12"/>
    </row>
    <row r="8420" spans="1:15" ht="15">
      <c r="A8420" s="10"/>
      <c r="B8420" s="11"/>
      <c r="C8420" s="12"/>
      <c r="D8420" s="12"/>
      <c r="E8420" s="12"/>
      <c r="F8420" s="12"/>
      <c r="G8420" s="12"/>
      <c r="H8420" s="12"/>
      <c r="I8420" s="12"/>
      <c r="J8420" s="12"/>
      <c r="K8420" s="12"/>
      <c r="L8420" s="12"/>
      <c r="M8420" s="12"/>
      <c r="N8420" s="12"/>
      <c r="O8420" s="12"/>
    </row>
    <row r="8421" spans="1:15" ht="15">
      <c r="A8421" s="10"/>
      <c r="B8421" s="11"/>
      <c r="C8421" s="12"/>
      <c r="D8421" s="12"/>
      <c r="E8421" s="12"/>
      <c r="F8421" s="12"/>
      <c r="G8421" s="12"/>
      <c r="H8421" s="12"/>
      <c r="I8421" s="12"/>
      <c r="J8421" s="12"/>
      <c r="K8421" s="12"/>
      <c r="L8421" s="12"/>
      <c r="M8421" s="12"/>
      <c r="N8421" s="12"/>
      <c r="O8421" s="12"/>
    </row>
    <row r="8422" spans="1:15" ht="15">
      <c r="A8422" s="10"/>
      <c r="B8422" s="11"/>
      <c r="C8422" s="12"/>
      <c r="D8422" s="12"/>
      <c r="E8422" s="12"/>
      <c r="F8422" s="12"/>
      <c r="G8422" s="12"/>
      <c r="H8422" s="12"/>
      <c r="I8422" s="12"/>
      <c r="J8422" s="12"/>
      <c r="K8422" s="12"/>
      <c r="L8422" s="12"/>
      <c r="M8422" s="12"/>
      <c r="N8422" s="12"/>
      <c r="O8422" s="12"/>
    </row>
    <row r="8423" spans="1:15" ht="15">
      <c r="A8423" s="10"/>
      <c r="B8423" s="11"/>
      <c r="C8423" s="12"/>
      <c r="D8423" s="12"/>
      <c r="E8423" s="12"/>
      <c r="F8423" s="12"/>
      <c r="G8423" s="12"/>
      <c r="H8423" s="12"/>
      <c r="I8423" s="12"/>
      <c r="J8423" s="12"/>
      <c r="K8423" s="12"/>
      <c r="L8423" s="12"/>
      <c r="M8423" s="12"/>
      <c r="N8423" s="12"/>
      <c r="O8423" s="12"/>
    </row>
    <row r="8424" spans="1:15" ht="15">
      <c r="A8424" s="10"/>
      <c r="B8424" s="11"/>
      <c r="C8424" s="12"/>
      <c r="D8424" s="12"/>
      <c r="E8424" s="12"/>
      <c r="F8424" s="12"/>
      <c r="G8424" s="12"/>
      <c r="H8424" s="12"/>
      <c r="I8424" s="12"/>
      <c r="J8424" s="12"/>
      <c r="K8424" s="12"/>
      <c r="L8424" s="12"/>
      <c r="M8424" s="12"/>
      <c r="N8424" s="12"/>
      <c r="O8424" s="12"/>
    </row>
    <row r="8425" spans="1:15" ht="15">
      <c r="A8425" s="10"/>
      <c r="B8425" s="11"/>
      <c r="C8425" s="12"/>
      <c r="D8425" s="12"/>
      <c r="E8425" s="12"/>
      <c r="F8425" s="12"/>
      <c r="G8425" s="12"/>
      <c r="H8425" s="12"/>
      <c r="I8425" s="12"/>
      <c r="J8425" s="12"/>
      <c r="K8425" s="12"/>
      <c r="L8425" s="12"/>
      <c r="M8425" s="12"/>
      <c r="N8425" s="12"/>
      <c r="O8425" s="12"/>
    </row>
    <row r="8426" spans="1:15" ht="15">
      <c r="A8426" s="10"/>
      <c r="B8426" s="11"/>
      <c r="C8426" s="12"/>
      <c r="D8426" s="12"/>
      <c r="E8426" s="12"/>
      <c r="F8426" s="12"/>
      <c r="G8426" s="12"/>
      <c r="H8426" s="12"/>
      <c r="I8426" s="12"/>
      <c r="J8426" s="12"/>
      <c r="K8426" s="12"/>
      <c r="L8426" s="12"/>
      <c r="M8426" s="12"/>
      <c r="N8426" s="12"/>
      <c r="O8426" s="12"/>
    </row>
    <row r="8427" spans="1:15" ht="15">
      <c r="A8427" s="10"/>
      <c r="B8427" s="11"/>
      <c r="C8427" s="12"/>
      <c r="D8427" s="12"/>
      <c r="E8427" s="12"/>
      <c r="F8427" s="12"/>
      <c r="G8427" s="12"/>
      <c r="H8427" s="12"/>
      <c r="I8427" s="12"/>
      <c r="J8427" s="12"/>
      <c r="K8427" s="12"/>
      <c r="L8427" s="12"/>
      <c r="M8427" s="12"/>
      <c r="N8427" s="12"/>
      <c r="O8427" s="12"/>
    </row>
    <row r="8428" spans="1:15" ht="15">
      <c r="A8428" s="10"/>
      <c r="B8428" s="11"/>
      <c r="C8428" s="12"/>
      <c r="D8428" s="12"/>
      <c r="E8428" s="12"/>
      <c r="F8428" s="12"/>
      <c r="G8428" s="12"/>
      <c r="H8428" s="12"/>
      <c r="I8428" s="12"/>
      <c r="J8428" s="12"/>
      <c r="K8428" s="12"/>
      <c r="L8428" s="12"/>
      <c r="M8428" s="12"/>
      <c r="N8428" s="12"/>
      <c r="O8428" s="12"/>
    </row>
    <row r="8429" spans="1:15" ht="15">
      <c r="A8429" s="10"/>
      <c r="B8429" s="11"/>
      <c r="C8429" s="12"/>
      <c r="D8429" s="12"/>
      <c r="E8429" s="12"/>
      <c r="F8429" s="12"/>
      <c r="G8429" s="12"/>
      <c r="H8429" s="12"/>
      <c r="I8429" s="12"/>
      <c r="J8429" s="12"/>
      <c r="K8429" s="12"/>
      <c r="L8429" s="12"/>
      <c r="M8429" s="12"/>
      <c r="N8429" s="12"/>
      <c r="O8429" s="12"/>
    </row>
    <row r="8430" spans="1:15" ht="15">
      <c r="A8430" s="10"/>
      <c r="B8430" s="11"/>
      <c r="C8430" s="12"/>
      <c r="D8430" s="12"/>
      <c r="E8430" s="12"/>
      <c r="F8430" s="12"/>
      <c r="G8430" s="12"/>
      <c r="H8430" s="12"/>
      <c r="I8430" s="12"/>
      <c r="J8430" s="12"/>
      <c r="K8430" s="12"/>
      <c r="L8430" s="12"/>
      <c r="M8430" s="12"/>
      <c r="N8430" s="12"/>
      <c r="O8430" s="12"/>
    </row>
    <row r="8431" spans="1:15" ht="15">
      <c r="A8431" s="10"/>
      <c r="B8431" s="11"/>
      <c r="C8431" s="12"/>
      <c r="D8431" s="12"/>
      <c r="E8431" s="12"/>
      <c r="F8431" s="12"/>
      <c r="G8431" s="12"/>
      <c r="H8431" s="12"/>
      <c r="I8431" s="12"/>
      <c r="J8431" s="12"/>
      <c r="K8431" s="12"/>
      <c r="L8431" s="12"/>
      <c r="M8431" s="12"/>
      <c r="N8431" s="12"/>
      <c r="O8431" s="12"/>
    </row>
    <row r="8432" spans="1:15" ht="15">
      <c r="A8432" s="10"/>
      <c r="B8432" s="11"/>
      <c r="C8432" s="12"/>
      <c r="D8432" s="12"/>
      <c r="E8432" s="12"/>
      <c r="F8432" s="12"/>
      <c r="G8432" s="12"/>
      <c r="H8432" s="12"/>
      <c r="I8432" s="12"/>
      <c r="J8432" s="12"/>
      <c r="K8432" s="12"/>
      <c r="L8432" s="12"/>
      <c r="M8432" s="12"/>
      <c r="N8432" s="12"/>
      <c r="O8432" s="12"/>
    </row>
    <row r="8433" spans="1:15" ht="15">
      <c r="A8433" s="10"/>
      <c r="B8433" s="11"/>
      <c r="C8433" s="12"/>
      <c r="D8433" s="12"/>
      <c r="E8433" s="12"/>
      <c r="F8433" s="12"/>
      <c r="G8433" s="12"/>
      <c r="H8433" s="12"/>
      <c r="I8433" s="12"/>
      <c r="J8433" s="12"/>
      <c r="K8433" s="12"/>
      <c r="L8433" s="12"/>
      <c r="M8433" s="12"/>
      <c r="N8433" s="12"/>
      <c r="O8433" s="12"/>
    </row>
    <row r="8434" spans="1:15" ht="15">
      <c r="A8434" s="10"/>
      <c r="B8434" s="11"/>
      <c r="C8434" s="12"/>
      <c r="D8434" s="12"/>
      <c r="E8434" s="12"/>
      <c r="F8434" s="12"/>
      <c r="G8434" s="12"/>
      <c r="H8434" s="12"/>
      <c r="I8434" s="12"/>
      <c r="J8434" s="12"/>
      <c r="K8434" s="12"/>
      <c r="L8434" s="12"/>
      <c r="M8434" s="12"/>
      <c r="N8434" s="12"/>
      <c r="O8434" s="12"/>
    </row>
    <row r="8435" spans="1:15" ht="15">
      <c r="A8435" s="10"/>
      <c r="B8435" s="11"/>
      <c r="C8435" s="12"/>
      <c r="D8435" s="12"/>
      <c r="E8435" s="12"/>
      <c r="F8435" s="12"/>
      <c r="G8435" s="12"/>
      <c r="H8435" s="12"/>
      <c r="I8435" s="12"/>
      <c r="J8435" s="12"/>
      <c r="K8435" s="12"/>
      <c r="L8435" s="12"/>
      <c r="M8435" s="12"/>
      <c r="N8435" s="12"/>
      <c r="O8435" s="12"/>
    </row>
    <row r="8436" spans="1:15" ht="15">
      <c r="A8436" s="10"/>
      <c r="B8436" s="11"/>
      <c r="C8436" s="12"/>
      <c r="D8436" s="12"/>
      <c r="E8436" s="12"/>
      <c r="F8436" s="12"/>
      <c r="G8436" s="12"/>
      <c r="H8436" s="12"/>
      <c r="I8436" s="12"/>
      <c r="J8436" s="12"/>
      <c r="K8436" s="12"/>
      <c r="L8436" s="12"/>
      <c r="M8436" s="12"/>
      <c r="N8436" s="12"/>
      <c r="O8436" s="12"/>
    </row>
    <row r="8437" spans="1:15" ht="15">
      <c r="A8437" s="10"/>
      <c r="B8437" s="11"/>
      <c r="C8437" s="12"/>
      <c r="D8437" s="12"/>
      <c r="E8437" s="12"/>
      <c r="F8437" s="12"/>
      <c r="G8437" s="12"/>
      <c r="H8437" s="12"/>
      <c r="I8437" s="12"/>
      <c r="J8437" s="12"/>
      <c r="K8437" s="12"/>
      <c r="L8437" s="12"/>
      <c r="M8437" s="12"/>
      <c r="N8437" s="12"/>
      <c r="O8437" s="12"/>
    </row>
    <row r="8438" spans="1:15" ht="15">
      <c r="A8438" s="10"/>
      <c r="B8438" s="11"/>
      <c r="C8438" s="12"/>
      <c r="D8438" s="12"/>
      <c r="E8438" s="12"/>
      <c r="F8438" s="12"/>
      <c r="G8438" s="12"/>
      <c r="H8438" s="12"/>
      <c r="I8438" s="12"/>
      <c r="J8438" s="12"/>
      <c r="K8438" s="12"/>
      <c r="L8438" s="12"/>
      <c r="M8438" s="12"/>
      <c r="N8438" s="12"/>
      <c r="O8438" s="12"/>
    </row>
    <row r="8439" spans="1:15" ht="15">
      <c r="A8439" s="10"/>
      <c r="B8439" s="11"/>
      <c r="C8439" s="12"/>
      <c r="D8439" s="12"/>
      <c r="E8439" s="12"/>
      <c r="F8439" s="12"/>
      <c r="G8439" s="12"/>
      <c r="H8439" s="12"/>
      <c r="I8439" s="12"/>
      <c r="J8439" s="12"/>
      <c r="K8439" s="12"/>
      <c r="L8439" s="12"/>
      <c r="M8439" s="12"/>
      <c r="N8439" s="12"/>
      <c r="O8439" s="12"/>
    </row>
    <row r="8440" spans="1:15" ht="15">
      <c r="A8440" s="10"/>
      <c r="B8440" s="11"/>
      <c r="C8440" s="12"/>
      <c r="D8440" s="12"/>
      <c r="E8440" s="12"/>
      <c r="F8440" s="12"/>
      <c r="G8440" s="12"/>
      <c r="H8440" s="12"/>
      <c r="I8440" s="12"/>
      <c r="J8440" s="12"/>
      <c r="K8440" s="12"/>
      <c r="L8440" s="12"/>
      <c r="M8440" s="12"/>
      <c r="N8440" s="12"/>
      <c r="O8440" s="12"/>
    </row>
    <row r="8441" spans="1:15" ht="15">
      <c r="A8441" s="10"/>
      <c r="B8441" s="11"/>
      <c r="C8441" s="12"/>
      <c r="D8441" s="12"/>
      <c r="E8441" s="12"/>
      <c r="F8441" s="12"/>
      <c r="G8441" s="12"/>
      <c r="H8441" s="12"/>
      <c r="I8441" s="12"/>
      <c r="J8441" s="12"/>
      <c r="K8441" s="12"/>
      <c r="L8441" s="12"/>
      <c r="M8441" s="12"/>
      <c r="N8441" s="12"/>
      <c r="O8441" s="12"/>
    </row>
    <row r="8442" spans="1:15" ht="15">
      <c r="A8442" s="10"/>
      <c r="B8442" s="11"/>
      <c r="C8442" s="12"/>
      <c r="D8442" s="12"/>
      <c r="E8442" s="12"/>
      <c r="F8442" s="12"/>
      <c r="G8442" s="12"/>
      <c r="H8442" s="12"/>
      <c r="I8442" s="12"/>
      <c r="J8442" s="12"/>
      <c r="K8442" s="12"/>
      <c r="L8442" s="12"/>
      <c r="M8442" s="12"/>
      <c r="N8442" s="12"/>
      <c r="O8442" s="12"/>
    </row>
    <row r="8443" spans="1:15" ht="15">
      <c r="A8443" s="10"/>
      <c r="B8443" s="11"/>
      <c r="C8443" s="12"/>
      <c r="D8443" s="12"/>
      <c r="E8443" s="12"/>
      <c r="F8443" s="12"/>
      <c r="G8443" s="12"/>
      <c r="H8443" s="12"/>
      <c r="I8443" s="12"/>
      <c r="J8443" s="12"/>
      <c r="K8443" s="12"/>
      <c r="L8443" s="12"/>
      <c r="M8443" s="12"/>
      <c r="N8443" s="12"/>
      <c r="O8443" s="12"/>
    </row>
    <row r="8444" spans="1:15" ht="15">
      <c r="A8444" s="10"/>
      <c r="B8444" s="11"/>
      <c r="C8444" s="12"/>
      <c r="D8444" s="12"/>
      <c r="E8444" s="12"/>
      <c r="F8444" s="12"/>
      <c r="G8444" s="12"/>
      <c r="H8444" s="12"/>
      <c r="I8444" s="12"/>
      <c r="J8444" s="12"/>
      <c r="K8444" s="12"/>
      <c r="L8444" s="12"/>
      <c r="M8444" s="12"/>
      <c r="N8444" s="12"/>
      <c r="O8444" s="12"/>
    </row>
    <row r="8445" spans="1:15" ht="15">
      <c r="A8445" s="10"/>
      <c r="B8445" s="11"/>
      <c r="C8445" s="12"/>
      <c r="D8445" s="12"/>
      <c r="E8445" s="12"/>
      <c r="F8445" s="12"/>
      <c r="G8445" s="12"/>
      <c r="H8445" s="12"/>
      <c r="I8445" s="12"/>
      <c r="J8445" s="12"/>
      <c r="K8445" s="12"/>
      <c r="L8445" s="12"/>
      <c r="M8445" s="12"/>
      <c r="N8445" s="12"/>
      <c r="O8445" s="12"/>
    </row>
    <row r="8446" spans="1:15" ht="15">
      <c r="A8446" s="10"/>
      <c r="B8446" s="11"/>
      <c r="C8446" s="12"/>
      <c r="D8446" s="12"/>
      <c r="E8446" s="12"/>
      <c r="F8446" s="12"/>
      <c r="G8446" s="12"/>
      <c r="H8446" s="12"/>
      <c r="I8446" s="12"/>
      <c r="J8446" s="12"/>
      <c r="K8446" s="12"/>
      <c r="L8446" s="12"/>
      <c r="M8446" s="12"/>
      <c r="N8446" s="12"/>
      <c r="O8446" s="12"/>
    </row>
    <row r="8447" spans="1:15" ht="15">
      <c r="A8447" s="10"/>
      <c r="B8447" s="11"/>
      <c r="C8447" s="12"/>
      <c r="D8447" s="12"/>
      <c r="E8447" s="12"/>
      <c r="F8447" s="12"/>
      <c r="G8447" s="12"/>
      <c r="H8447" s="12"/>
      <c r="I8447" s="12"/>
      <c r="J8447" s="12"/>
      <c r="K8447" s="12"/>
      <c r="L8447" s="12"/>
      <c r="M8447" s="12"/>
      <c r="N8447" s="12"/>
      <c r="O8447" s="12"/>
    </row>
    <row r="8448" spans="1:15" ht="15">
      <c r="A8448" s="10"/>
      <c r="B8448" s="11"/>
      <c r="C8448" s="12"/>
      <c r="D8448" s="12"/>
      <c r="E8448" s="12"/>
      <c r="F8448" s="12"/>
      <c r="G8448" s="12"/>
      <c r="H8448" s="12"/>
      <c r="I8448" s="12"/>
      <c r="J8448" s="12"/>
      <c r="K8448" s="12"/>
      <c r="L8448" s="12"/>
      <c r="M8448" s="12"/>
      <c r="N8448" s="12"/>
      <c r="O8448" s="12"/>
    </row>
    <row r="8449" spans="1:15" ht="15">
      <c r="A8449" s="10"/>
      <c r="B8449" s="11"/>
      <c r="C8449" s="12"/>
      <c r="D8449" s="12"/>
      <c r="E8449" s="12"/>
      <c r="F8449" s="12"/>
      <c r="G8449" s="12"/>
      <c r="H8449" s="12"/>
      <c r="I8449" s="12"/>
      <c r="J8449" s="12"/>
      <c r="K8449" s="12"/>
      <c r="L8449" s="12"/>
      <c r="M8449" s="12"/>
      <c r="N8449" s="12"/>
      <c r="O8449" s="12"/>
    </row>
    <row r="8450" spans="1:15" ht="15">
      <c r="A8450" s="10"/>
      <c r="B8450" s="11"/>
      <c r="C8450" s="12"/>
      <c r="D8450" s="12"/>
      <c r="E8450" s="12"/>
      <c r="F8450" s="12"/>
      <c r="G8450" s="12"/>
      <c r="H8450" s="12"/>
      <c r="I8450" s="12"/>
      <c r="J8450" s="12"/>
      <c r="K8450" s="12"/>
      <c r="L8450" s="12"/>
      <c r="M8450" s="12"/>
      <c r="N8450" s="12"/>
      <c r="O8450" s="12"/>
    </row>
    <row r="8451" spans="1:15" ht="15">
      <c r="A8451" s="10"/>
      <c r="B8451" s="11"/>
      <c r="C8451" s="12"/>
      <c r="D8451" s="12"/>
      <c r="E8451" s="12"/>
      <c r="F8451" s="12"/>
      <c r="G8451" s="12"/>
      <c r="H8451" s="12"/>
      <c r="I8451" s="12"/>
      <c r="J8451" s="12"/>
      <c r="K8451" s="12"/>
      <c r="L8451" s="12"/>
      <c r="M8451" s="12"/>
      <c r="N8451" s="12"/>
      <c r="O8451" s="12"/>
    </row>
    <row r="8452" spans="1:15" ht="15">
      <c r="A8452" s="10"/>
      <c r="B8452" s="11"/>
      <c r="C8452" s="12"/>
      <c r="D8452" s="12"/>
      <c r="E8452" s="12"/>
      <c r="F8452" s="12"/>
      <c r="G8452" s="12"/>
      <c r="H8452" s="12"/>
      <c r="I8452" s="12"/>
      <c r="J8452" s="12"/>
      <c r="K8452" s="12"/>
      <c r="L8452" s="12"/>
      <c r="M8452" s="12"/>
      <c r="N8452" s="12"/>
      <c r="O8452" s="12"/>
    </row>
    <row r="8453" spans="1:15" ht="15">
      <c r="A8453" s="10"/>
      <c r="B8453" s="11"/>
      <c r="C8453" s="12"/>
      <c r="D8453" s="12"/>
      <c r="E8453" s="12"/>
      <c r="F8453" s="12"/>
      <c r="G8453" s="12"/>
      <c r="H8453" s="12"/>
      <c r="I8453" s="12"/>
      <c r="J8453" s="12"/>
      <c r="K8453" s="12"/>
      <c r="L8453" s="12"/>
      <c r="M8453" s="12"/>
      <c r="N8453" s="12"/>
      <c r="O8453" s="12"/>
    </row>
    <row r="8454" spans="1:15" ht="15">
      <c r="A8454" s="10"/>
      <c r="B8454" s="11"/>
      <c r="C8454" s="12"/>
      <c r="D8454" s="12"/>
      <c r="E8454" s="12"/>
      <c r="F8454" s="12"/>
      <c r="G8454" s="12"/>
      <c r="H8454" s="12"/>
      <c r="I8454" s="12"/>
      <c r="J8454" s="12"/>
      <c r="K8454" s="12"/>
      <c r="L8454" s="12"/>
      <c r="M8454" s="12"/>
      <c r="N8454" s="12"/>
      <c r="O8454" s="12"/>
    </row>
    <row r="8455" spans="1:15" ht="15">
      <c r="A8455" s="10"/>
      <c r="B8455" s="11"/>
      <c r="C8455" s="12"/>
      <c r="D8455" s="12"/>
      <c r="E8455" s="12"/>
      <c r="F8455" s="12"/>
      <c r="G8455" s="12"/>
      <c r="H8455" s="12"/>
      <c r="I8455" s="12"/>
      <c r="J8455" s="12"/>
      <c r="K8455" s="12"/>
      <c r="L8455" s="12"/>
      <c r="M8455" s="12"/>
      <c r="N8455" s="12"/>
      <c r="O8455" s="12"/>
    </row>
    <row r="8456" spans="1:15" ht="15">
      <c r="A8456" s="10"/>
      <c r="B8456" s="11"/>
      <c r="C8456" s="12"/>
      <c r="D8456" s="12"/>
      <c r="E8456" s="12"/>
      <c r="F8456" s="12"/>
      <c r="G8456" s="12"/>
      <c r="H8456" s="12"/>
      <c r="I8456" s="12"/>
      <c r="J8456" s="12"/>
      <c r="K8456" s="12"/>
      <c r="L8456" s="12"/>
      <c r="M8456" s="12"/>
      <c r="N8456" s="12"/>
      <c r="O8456" s="12"/>
    </row>
    <row r="8457" spans="1:15" ht="15">
      <c r="A8457" s="10"/>
      <c r="B8457" s="11"/>
      <c r="C8457" s="12"/>
      <c r="D8457" s="12"/>
      <c r="E8457" s="12"/>
      <c r="F8457" s="12"/>
      <c r="G8457" s="12"/>
      <c r="H8457" s="12"/>
      <c r="I8457" s="12"/>
      <c r="J8457" s="12"/>
      <c r="K8457" s="12"/>
      <c r="L8457" s="12"/>
      <c r="M8457" s="12"/>
      <c r="N8457" s="12"/>
      <c r="O8457" s="12"/>
    </row>
    <row r="8458" spans="1:15" ht="15">
      <c r="A8458" s="10"/>
      <c r="B8458" s="11"/>
      <c r="C8458" s="12"/>
      <c r="D8458" s="12"/>
      <c r="E8458" s="12"/>
      <c r="F8458" s="12"/>
      <c r="G8458" s="12"/>
      <c r="H8458" s="12"/>
      <c r="I8458" s="12"/>
      <c r="J8458" s="12"/>
      <c r="K8458" s="12"/>
      <c r="L8458" s="12"/>
      <c r="M8458" s="12"/>
      <c r="N8458" s="12"/>
      <c r="O8458" s="12"/>
    </row>
    <row r="8459" spans="1:15" ht="15">
      <c r="A8459" s="10"/>
      <c r="B8459" s="11"/>
      <c r="C8459" s="12"/>
      <c r="D8459" s="12"/>
      <c r="E8459" s="12"/>
      <c r="F8459" s="12"/>
      <c r="G8459" s="12"/>
      <c r="H8459" s="12"/>
      <c r="I8459" s="12"/>
      <c r="J8459" s="12"/>
      <c r="K8459" s="12"/>
      <c r="L8459" s="12"/>
      <c r="M8459" s="12"/>
      <c r="N8459" s="12"/>
      <c r="O8459" s="12"/>
    </row>
    <row r="8460" spans="1:15" ht="15">
      <c r="A8460" s="10"/>
      <c r="B8460" s="11"/>
      <c r="C8460" s="12"/>
      <c r="D8460" s="12"/>
      <c r="E8460" s="12"/>
      <c r="F8460" s="12"/>
      <c r="G8460" s="12"/>
      <c r="H8460" s="12"/>
      <c r="I8460" s="12"/>
      <c r="J8460" s="12"/>
      <c r="K8460" s="12"/>
      <c r="L8460" s="12"/>
      <c r="M8460" s="12"/>
      <c r="N8460" s="12"/>
      <c r="O8460" s="12"/>
    </row>
    <row r="8461" spans="1:15" ht="15">
      <c r="A8461" s="10"/>
      <c r="B8461" s="11"/>
      <c r="C8461" s="12"/>
      <c r="D8461" s="12"/>
      <c r="E8461" s="12"/>
      <c r="F8461" s="12"/>
      <c r="G8461" s="12"/>
      <c r="H8461" s="12"/>
      <c r="I8461" s="12"/>
      <c r="J8461" s="12"/>
      <c r="K8461" s="12"/>
      <c r="L8461" s="12"/>
      <c r="M8461" s="12"/>
      <c r="N8461" s="12"/>
      <c r="O8461" s="12"/>
    </row>
    <row r="8462" spans="1:15" ht="15">
      <c r="A8462" s="10"/>
      <c r="B8462" s="11"/>
      <c r="C8462" s="12"/>
      <c r="D8462" s="12"/>
      <c r="E8462" s="12"/>
      <c r="F8462" s="12"/>
      <c r="G8462" s="12"/>
      <c r="H8462" s="12"/>
      <c r="I8462" s="12"/>
      <c r="J8462" s="12"/>
      <c r="K8462" s="12"/>
      <c r="L8462" s="12"/>
      <c r="M8462" s="12"/>
      <c r="N8462" s="12"/>
      <c r="O8462" s="12"/>
    </row>
    <row r="8463" spans="1:15" ht="15">
      <c r="A8463" s="10"/>
      <c r="B8463" s="11"/>
      <c r="C8463" s="12"/>
      <c r="D8463" s="12"/>
      <c r="E8463" s="12"/>
      <c r="F8463" s="12"/>
      <c r="G8463" s="12"/>
      <c r="H8463" s="12"/>
      <c r="I8463" s="12"/>
      <c r="J8463" s="12"/>
      <c r="K8463" s="12"/>
      <c r="L8463" s="12"/>
      <c r="M8463" s="12"/>
      <c r="N8463" s="12"/>
      <c r="O8463" s="12"/>
    </row>
    <row r="8464" spans="1:15" ht="15">
      <c r="A8464" s="10"/>
      <c r="B8464" s="11"/>
      <c r="C8464" s="12"/>
      <c r="D8464" s="12"/>
      <c r="E8464" s="12"/>
      <c r="F8464" s="12"/>
      <c r="G8464" s="12"/>
      <c r="H8464" s="12"/>
      <c r="I8464" s="12"/>
      <c r="J8464" s="12"/>
      <c r="K8464" s="12"/>
      <c r="L8464" s="12"/>
      <c r="M8464" s="12"/>
      <c r="N8464" s="12"/>
      <c r="O8464" s="12"/>
    </row>
    <row r="8465" spans="1:15" ht="15">
      <c r="A8465" s="10"/>
      <c r="B8465" s="11"/>
      <c r="C8465" s="12"/>
      <c r="D8465" s="12"/>
      <c r="E8465" s="12"/>
      <c r="F8465" s="12"/>
      <c r="G8465" s="12"/>
      <c r="H8465" s="12"/>
      <c r="I8465" s="12"/>
      <c r="J8465" s="12"/>
      <c r="K8465" s="12"/>
      <c r="L8465" s="12"/>
      <c r="M8465" s="12"/>
      <c r="N8465" s="12"/>
      <c r="O8465" s="12"/>
    </row>
    <row r="8466" spans="1:15" ht="15">
      <c r="A8466" s="10"/>
      <c r="B8466" s="11"/>
      <c r="C8466" s="12"/>
      <c r="D8466" s="12"/>
      <c r="E8466" s="12"/>
      <c r="F8466" s="12"/>
      <c r="G8466" s="12"/>
      <c r="H8466" s="12"/>
      <c r="I8466" s="12"/>
      <c r="J8466" s="12"/>
      <c r="K8466" s="12"/>
      <c r="L8466" s="12"/>
      <c r="M8466" s="12"/>
      <c r="N8466" s="12"/>
      <c r="O8466" s="12"/>
    </row>
    <row r="8467" spans="1:15" ht="15">
      <c r="A8467" s="10"/>
      <c r="B8467" s="11"/>
      <c r="C8467" s="12"/>
      <c r="D8467" s="12"/>
      <c r="E8467" s="12"/>
      <c r="F8467" s="12"/>
      <c r="G8467" s="12"/>
      <c r="H8467" s="12"/>
      <c r="I8467" s="12"/>
      <c r="J8467" s="12"/>
      <c r="K8467" s="12"/>
      <c r="L8467" s="12"/>
      <c r="M8467" s="12"/>
      <c r="N8467" s="12"/>
      <c r="O8467" s="12"/>
    </row>
    <row r="8468" spans="1:15" ht="15">
      <c r="A8468" s="10"/>
      <c r="B8468" s="11"/>
      <c r="C8468" s="12"/>
      <c r="D8468" s="12"/>
      <c r="E8468" s="12"/>
      <c r="F8468" s="12"/>
      <c r="G8468" s="12"/>
      <c r="H8468" s="12"/>
      <c r="I8468" s="12"/>
      <c r="J8468" s="12"/>
      <c r="K8468" s="12"/>
      <c r="L8468" s="12"/>
      <c r="M8468" s="12"/>
      <c r="N8468" s="12"/>
      <c r="O8468" s="12"/>
    </row>
    <row r="8469" spans="1:15" ht="15">
      <c r="A8469" s="10"/>
      <c r="B8469" s="11"/>
      <c r="C8469" s="12"/>
      <c r="D8469" s="12"/>
      <c r="E8469" s="12"/>
      <c r="F8469" s="12"/>
      <c r="G8469" s="12"/>
      <c r="H8469" s="12"/>
      <c r="I8469" s="12"/>
      <c r="J8469" s="12"/>
      <c r="K8469" s="12"/>
      <c r="L8469" s="12"/>
      <c r="M8469" s="12"/>
      <c r="N8469" s="12"/>
      <c r="O8469" s="12"/>
    </row>
    <row r="8470" spans="1:15" ht="15">
      <c r="A8470" s="10"/>
      <c r="B8470" s="11"/>
      <c r="C8470" s="12"/>
      <c r="D8470" s="12"/>
      <c r="E8470" s="12"/>
      <c r="F8470" s="12"/>
      <c r="G8470" s="12"/>
      <c r="H8470" s="12"/>
      <c r="I8470" s="12"/>
      <c r="J8470" s="12"/>
      <c r="K8470" s="12"/>
      <c r="L8470" s="12"/>
      <c r="M8470" s="12"/>
      <c r="N8470" s="12"/>
      <c r="O8470" s="12"/>
    </row>
    <row r="8471" spans="1:15" ht="15">
      <c r="A8471" s="10"/>
      <c r="B8471" s="11"/>
      <c r="C8471" s="12"/>
      <c r="D8471" s="12"/>
      <c r="E8471" s="12"/>
      <c r="F8471" s="12"/>
      <c r="G8471" s="12"/>
      <c r="H8471" s="12"/>
      <c r="I8471" s="12"/>
      <c r="J8471" s="12"/>
      <c r="K8471" s="12"/>
      <c r="L8471" s="12"/>
      <c r="M8471" s="12"/>
      <c r="N8471" s="12"/>
      <c r="O8471" s="12"/>
    </row>
    <row r="8472" spans="1:15" ht="15">
      <c r="A8472" s="10"/>
      <c r="B8472" s="11"/>
      <c r="C8472" s="12"/>
      <c r="D8472" s="12"/>
      <c r="E8472" s="12"/>
      <c r="F8472" s="12"/>
      <c r="G8472" s="12"/>
      <c r="H8472" s="12"/>
      <c r="I8472" s="12"/>
      <c r="J8472" s="12"/>
      <c r="K8472" s="12"/>
      <c r="L8472" s="12"/>
      <c r="M8472" s="12"/>
      <c r="N8472" s="12"/>
      <c r="O8472" s="12"/>
    </row>
    <row r="8473" spans="1:15" ht="15">
      <c r="A8473" s="10"/>
      <c r="B8473" s="11"/>
      <c r="C8473" s="12"/>
      <c r="D8473" s="12"/>
      <c r="E8473" s="12"/>
      <c r="F8473" s="12"/>
      <c r="G8473" s="12"/>
      <c r="H8473" s="12"/>
      <c r="I8473" s="12"/>
      <c r="J8473" s="12"/>
      <c r="K8473" s="12"/>
      <c r="L8473" s="12"/>
      <c r="M8473" s="12"/>
      <c r="N8473" s="12"/>
      <c r="O8473" s="12"/>
    </row>
    <row r="8474" spans="1:15" ht="15">
      <c r="A8474" s="10"/>
      <c r="B8474" s="11"/>
      <c r="C8474" s="12"/>
      <c r="D8474" s="12"/>
      <c r="E8474" s="12"/>
      <c r="F8474" s="12"/>
      <c r="G8474" s="12"/>
      <c r="H8474" s="12"/>
      <c r="I8474" s="12"/>
      <c r="J8474" s="12"/>
      <c r="K8474" s="12"/>
      <c r="L8474" s="12"/>
      <c r="M8474" s="12"/>
      <c r="N8474" s="12"/>
      <c r="O8474" s="12"/>
    </row>
    <row r="8475" spans="1:15" ht="15">
      <c r="A8475" s="10"/>
      <c r="B8475" s="11"/>
      <c r="C8475" s="12"/>
      <c r="D8475" s="12"/>
      <c r="E8475" s="12"/>
      <c r="F8475" s="12"/>
      <c r="G8475" s="12"/>
      <c r="H8475" s="12"/>
      <c r="I8475" s="12"/>
      <c r="J8475" s="12"/>
      <c r="K8475" s="12"/>
      <c r="L8475" s="12"/>
      <c r="M8475" s="12"/>
      <c r="N8475" s="12"/>
      <c r="O8475" s="12"/>
    </row>
    <row r="8476" spans="1:15" ht="15">
      <c r="A8476" s="10"/>
      <c r="B8476" s="11"/>
      <c r="C8476" s="12"/>
      <c r="D8476" s="12"/>
      <c r="E8476" s="12"/>
      <c r="F8476" s="12"/>
      <c r="G8476" s="12"/>
      <c r="H8476" s="12"/>
      <c r="I8476" s="12"/>
      <c r="J8476" s="12"/>
      <c r="K8476" s="12"/>
      <c r="L8476" s="12"/>
      <c r="M8476" s="12"/>
      <c r="N8476" s="12"/>
      <c r="O8476" s="12"/>
    </row>
    <row r="8477" spans="1:15" ht="15">
      <c r="A8477" s="10"/>
      <c r="B8477" s="11"/>
      <c r="C8477" s="12"/>
      <c r="D8477" s="12"/>
      <c r="E8477" s="12"/>
      <c r="F8477" s="12"/>
      <c r="G8477" s="12"/>
      <c r="H8477" s="12"/>
      <c r="I8477" s="12"/>
      <c r="J8477" s="12"/>
      <c r="K8477" s="12"/>
      <c r="L8477" s="12"/>
      <c r="M8477" s="12"/>
      <c r="N8477" s="12"/>
      <c r="O8477" s="12"/>
    </row>
    <row r="8478" spans="1:15" ht="15">
      <c r="A8478" s="10"/>
      <c r="B8478" s="11"/>
      <c r="C8478" s="12"/>
      <c r="D8478" s="12"/>
      <c r="E8478" s="12"/>
      <c r="F8478" s="12"/>
      <c r="G8478" s="12"/>
      <c r="H8478" s="12"/>
      <c r="I8478" s="12"/>
      <c r="J8478" s="12"/>
      <c r="K8478" s="12"/>
      <c r="L8478" s="12"/>
      <c r="M8478" s="12"/>
      <c r="N8478" s="12"/>
      <c r="O8478" s="12"/>
    </row>
    <row r="8479" spans="1:15" ht="15">
      <c r="A8479" s="10"/>
      <c r="B8479" s="11"/>
      <c r="C8479" s="12"/>
      <c r="D8479" s="12"/>
      <c r="E8479" s="12"/>
      <c r="F8479" s="12"/>
      <c r="G8479" s="12"/>
      <c r="H8479" s="12"/>
      <c r="I8479" s="12"/>
      <c r="J8479" s="12"/>
      <c r="K8479" s="12"/>
      <c r="L8479" s="12"/>
      <c r="M8479" s="12"/>
      <c r="N8479" s="12"/>
      <c r="O8479" s="12"/>
    </row>
    <row r="8480" spans="1:15" ht="15">
      <c r="A8480" s="10"/>
      <c r="B8480" s="11"/>
      <c r="C8480" s="12"/>
      <c r="D8480" s="12"/>
      <c r="E8480" s="12"/>
      <c r="F8480" s="12"/>
      <c r="G8480" s="12"/>
      <c r="H8480" s="12"/>
      <c r="I8480" s="12"/>
      <c r="J8480" s="12"/>
      <c r="K8480" s="12"/>
      <c r="L8480" s="12"/>
      <c r="M8480" s="12"/>
      <c r="N8480" s="12"/>
      <c r="O8480" s="12"/>
    </row>
    <row r="8481" spans="1:15" ht="15">
      <c r="A8481" s="10"/>
      <c r="B8481" s="11"/>
      <c r="C8481" s="12"/>
      <c r="D8481" s="12"/>
      <c r="E8481" s="12"/>
      <c r="F8481" s="12"/>
      <c r="G8481" s="12"/>
      <c r="H8481" s="12"/>
      <c r="I8481" s="12"/>
      <c r="J8481" s="12"/>
      <c r="K8481" s="12"/>
      <c r="L8481" s="12"/>
      <c r="M8481" s="12"/>
      <c r="N8481" s="12"/>
      <c r="O8481" s="12"/>
    </row>
    <row r="8482" spans="1:15" ht="15">
      <c r="A8482" s="10"/>
      <c r="B8482" s="11"/>
      <c r="C8482" s="12"/>
      <c r="D8482" s="12"/>
      <c r="E8482" s="12"/>
      <c r="F8482" s="12"/>
      <c r="G8482" s="12"/>
      <c r="H8482" s="12"/>
      <c r="I8482" s="12"/>
      <c r="J8482" s="12"/>
      <c r="K8482" s="12"/>
      <c r="L8482" s="12"/>
      <c r="M8482" s="12"/>
      <c r="N8482" s="12"/>
      <c r="O8482" s="12"/>
    </row>
    <row r="8483" spans="1:15" ht="15">
      <c r="A8483" s="10"/>
      <c r="B8483" s="11"/>
      <c r="C8483" s="12"/>
      <c r="D8483" s="12"/>
      <c r="E8483" s="12"/>
      <c r="F8483" s="12"/>
      <c r="G8483" s="12"/>
      <c r="H8483" s="12"/>
      <c r="I8483" s="12"/>
      <c r="J8483" s="12"/>
      <c r="K8483" s="12"/>
      <c r="L8483" s="12"/>
      <c r="M8483" s="12"/>
      <c r="N8483" s="12"/>
      <c r="O8483" s="12"/>
    </row>
    <row r="8484" spans="1:15" ht="15">
      <c r="A8484" s="10"/>
      <c r="B8484" s="11"/>
      <c r="C8484" s="12"/>
      <c r="D8484" s="12"/>
      <c r="E8484" s="12"/>
      <c r="F8484" s="12"/>
      <c r="G8484" s="12"/>
      <c r="H8484" s="12"/>
      <c r="I8484" s="12"/>
      <c r="J8484" s="12"/>
      <c r="K8484" s="12"/>
      <c r="L8484" s="12"/>
      <c r="M8484" s="12"/>
      <c r="N8484" s="12"/>
      <c r="O8484" s="12"/>
    </row>
    <row r="8485" spans="1:15" ht="15">
      <c r="A8485" s="10"/>
      <c r="B8485" s="11"/>
      <c r="C8485" s="12"/>
      <c r="D8485" s="12"/>
      <c r="E8485" s="12"/>
      <c r="F8485" s="12"/>
      <c r="G8485" s="12"/>
      <c r="H8485" s="12"/>
      <c r="I8485" s="12"/>
      <c r="J8485" s="12"/>
      <c r="K8485" s="12"/>
      <c r="L8485" s="12"/>
      <c r="M8485" s="12"/>
      <c r="N8485" s="12"/>
      <c r="O8485" s="12"/>
    </row>
    <row r="8486" spans="1:15" ht="15">
      <c r="A8486" s="10"/>
      <c r="B8486" s="11"/>
      <c r="C8486" s="12"/>
      <c r="D8486" s="12"/>
      <c r="E8486" s="12"/>
      <c r="F8486" s="12"/>
      <c r="G8486" s="12"/>
      <c r="H8486" s="12"/>
      <c r="I8486" s="12"/>
      <c r="J8486" s="12"/>
      <c r="K8486" s="12"/>
      <c r="L8486" s="12"/>
      <c r="M8486" s="12"/>
      <c r="N8486" s="12"/>
      <c r="O8486" s="12"/>
    </row>
    <row r="8487" spans="1:15" ht="15">
      <c r="A8487" s="10"/>
      <c r="B8487" s="11"/>
      <c r="C8487" s="12"/>
      <c r="D8487" s="12"/>
      <c r="E8487" s="12"/>
      <c r="F8487" s="12"/>
      <c r="G8487" s="12"/>
      <c r="H8487" s="12"/>
      <c r="I8487" s="12"/>
      <c r="J8487" s="12"/>
      <c r="K8487" s="12"/>
      <c r="L8487" s="12"/>
      <c r="M8487" s="12"/>
      <c r="N8487" s="12"/>
      <c r="O8487" s="12"/>
    </row>
    <row r="8488" spans="1:15" ht="15">
      <c r="A8488" s="10"/>
      <c r="B8488" s="11"/>
      <c r="C8488" s="12"/>
      <c r="D8488" s="12"/>
      <c r="E8488" s="12"/>
      <c r="F8488" s="12"/>
      <c r="G8488" s="12"/>
      <c r="H8488" s="12"/>
      <c r="I8488" s="12"/>
      <c r="J8488" s="12"/>
      <c r="K8488" s="12"/>
      <c r="L8488" s="12"/>
      <c r="M8488" s="12"/>
      <c r="N8488" s="12"/>
      <c r="O8488" s="12"/>
    </row>
    <row r="8489" spans="1:15" ht="15">
      <c r="A8489" s="10"/>
      <c r="B8489" s="11"/>
      <c r="C8489" s="12"/>
      <c r="D8489" s="12"/>
      <c r="E8489" s="12"/>
      <c r="F8489" s="12"/>
      <c r="G8489" s="12"/>
      <c r="H8489" s="12"/>
      <c r="I8489" s="12"/>
      <c r="J8489" s="12"/>
      <c r="K8489" s="12"/>
      <c r="L8489" s="12"/>
      <c r="M8489" s="12"/>
      <c r="N8489" s="12"/>
      <c r="O8489" s="12"/>
    </row>
    <row r="8490" spans="1:15" ht="15">
      <c r="A8490" s="10"/>
      <c r="B8490" s="11"/>
      <c r="C8490" s="12"/>
      <c r="D8490" s="12"/>
      <c r="E8490" s="12"/>
      <c r="F8490" s="12"/>
      <c r="G8490" s="12"/>
      <c r="H8490" s="12"/>
      <c r="I8490" s="12"/>
      <c r="J8490" s="12"/>
      <c r="K8490" s="12"/>
      <c r="L8490" s="12"/>
      <c r="M8490" s="12"/>
      <c r="N8490" s="12"/>
      <c r="O8490" s="12"/>
    </row>
    <row r="8491" spans="1:15" ht="15">
      <c r="A8491" s="10"/>
      <c r="B8491" s="11"/>
      <c r="C8491" s="12"/>
      <c r="D8491" s="12"/>
      <c r="E8491" s="12"/>
      <c r="F8491" s="12"/>
      <c r="G8491" s="12"/>
      <c r="H8491" s="12"/>
      <c r="I8491" s="12"/>
      <c r="J8491" s="12"/>
      <c r="K8491" s="12"/>
      <c r="L8491" s="12"/>
      <c r="M8491" s="12"/>
      <c r="N8491" s="12"/>
      <c r="O8491" s="12"/>
    </row>
    <row r="8492" spans="1:15" ht="15">
      <c r="A8492" s="10"/>
      <c r="B8492" s="11"/>
      <c r="C8492" s="12"/>
      <c r="D8492" s="12"/>
      <c r="E8492" s="12"/>
      <c r="F8492" s="12"/>
      <c r="G8492" s="12"/>
      <c r="H8492" s="12"/>
      <c r="I8492" s="12"/>
      <c r="J8492" s="12"/>
      <c r="K8492" s="12"/>
      <c r="L8492" s="12"/>
      <c r="M8492" s="12"/>
      <c r="N8492" s="12"/>
      <c r="O8492" s="12"/>
    </row>
    <row r="8493" spans="1:15" ht="15">
      <c r="A8493" s="10"/>
      <c r="B8493" s="11"/>
      <c r="C8493" s="12"/>
      <c r="D8493" s="12"/>
      <c r="E8493" s="12"/>
      <c r="F8493" s="12"/>
      <c r="G8493" s="12"/>
      <c r="H8493" s="12"/>
      <c r="I8493" s="12"/>
      <c r="J8493" s="12"/>
      <c r="K8493" s="12"/>
      <c r="L8493" s="12"/>
      <c r="M8493" s="12"/>
      <c r="N8493" s="12"/>
      <c r="O8493" s="12"/>
    </row>
    <row r="8494" spans="1:15" ht="15">
      <c r="A8494" s="10"/>
      <c r="B8494" s="11"/>
      <c r="C8494" s="12"/>
      <c r="D8494" s="12"/>
      <c r="E8494" s="12"/>
      <c r="F8494" s="12"/>
      <c r="G8494" s="12"/>
      <c r="H8494" s="12"/>
      <c r="I8494" s="12"/>
      <c r="J8494" s="12"/>
      <c r="K8494" s="12"/>
      <c r="L8494" s="12"/>
      <c r="M8494" s="12"/>
      <c r="N8494" s="12"/>
      <c r="O8494" s="12"/>
    </row>
    <row r="8495" spans="1:15" ht="15">
      <c r="A8495" s="10"/>
      <c r="B8495" s="11"/>
      <c r="C8495" s="12"/>
      <c r="D8495" s="12"/>
      <c r="E8495" s="12"/>
      <c r="F8495" s="12"/>
      <c r="G8495" s="12"/>
      <c r="H8495" s="12"/>
      <c r="I8495" s="12"/>
      <c r="J8495" s="12"/>
      <c r="K8495" s="12"/>
      <c r="L8495" s="12"/>
      <c r="M8495" s="12"/>
      <c r="N8495" s="12"/>
      <c r="O8495" s="12"/>
    </row>
    <row r="8496" spans="1:15" ht="15">
      <c r="A8496" s="10"/>
      <c r="B8496" s="11"/>
      <c r="C8496" s="12"/>
      <c r="D8496" s="12"/>
      <c r="E8496" s="12"/>
      <c r="F8496" s="12"/>
      <c r="G8496" s="12"/>
      <c r="H8496" s="12"/>
      <c r="I8496" s="12"/>
      <c r="J8496" s="12"/>
      <c r="K8496" s="12"/>
      <c r="L8496" s="12"/>
      <c r="M8496" s="12"/>
      <c r="N8496" s="12"/>
      <c r="O8496" s="12"/>
    </row>
    <row r="8497" spans="1:15" ht="15">
      <c r="A8497" s="10"/>
      <c r="B8497" s="11"/>
      <c r="C8497" s="12"/>
      <c r="D8497" s="12"/>
      <c r="E8497" s="12"/>
      <c r="F8497" s="12"/>
      <c r="G8497" s="12"/>
      <c r="H8497" s="12"/>
      <c r="I8497" s="12"/>
      <c r="J8497" s="12"/>
      <c r="K8497" s="12"/>
      <c r="L8497" s="12"/>
      <c r="M8497" s="12"/>
      <c r="N8497" s="12"/>
      <c r="O8497" s="12"/>
    </row>
    <row r="8498" spans="1:15" ht="15">
      <c r="A8498" s="10"/>
      <c r="B8498" s="11"/>
      <c r="C8498" s="12"/>
      <c r="D8498" s="12"/>
      <c r="E8498" s="12"/>
      <c r="F8498" s="12"/>
      <c r="G8498" s="12"/>
      <c r="H8498" s="12"/>
      <c r="I8498" s="12"/>
      <c r="J8498" s="12"/>
      <c r="K8498" s="12"/>
      <c r="L8498" s="12"/>
      <c r="M8498" s="12"/>
      <c r="N8498" s="12"/>
      <c r="O8498" s="12"/>
    </row>
    <row r="8499" spans="1:15" ht="15">
      <c r="A8499" s="10"/>
      <c r="B8499" s="11"/>
      <c r="C8499" s="12"/>
      <c r="D8499" s="12"/>
      <c r="E8499" s="12"/>
      <c r="F8499" s="12"/>
      <c r="G8499" s="12"/>
      <c r="H8499" s="12"/>
      <c r="I8499" s="12"/>
      <c r="J8499" s="12"/>
      <c r="K8499" s="12"/>
      <c r="L8499" s="12"/>
      <c r="M8499" s="12"/>
      <c r="N8499" s="12"/>
      <c r="O8499" s="12"/>
    </row>
    <row r="8500" spans="1:15" ht="15">
      <c r="A8500" s="10"/>
      <c r="B8500" s="11"/>
      <c r="C8500" s="12"/>
      <c r="D8500" s="12"/>
      <c r="E8500" s="12"/>
      <c r="F8500" s="12"/>
      <c r="G8500" s="12"/>
      <c r="H8500" s="12"/>
      <c r="I8500" s="12"/>
      <c r="J8500" s="12"/>
      <c r="K8500" s="12"/>
      <c r="L8500" s="12"/>
      <c r="M8500" s="12"/>
      <c r="N8500" s="12"/>
      <c r="O8500" s="12"/>
    </row>
    <row r="8501" spans="1:15" ht="15">
      <c r="A8501" s="10"/>
      <c r="B8501" s="11"/>
      <c r="C8501" s="12"/>
      <c r="D8501" s="12"/>
      <c r="E8501" s="12"/>
      <c r="F8501" s="12"/>
      <c r="G8501" s="12"/>
      <c r="H8501" s="12"/>
      <c r="I8501" s="12"/>
      <c r="J8501" s="12"/>
      <c r="K8501" s="12"/>
      <c r="L8501" s="12"/>
      <c r="M8501" s="12"/>
      <c r="N8501" s="12"/>
      <c r="O8501" s="12"/>
    </row>
    <row r="8502" spans="1:15" ht="15">
      <c r="A8502" s="10"/>
      <c r="B8502" s="11"/>
      <c r="C8502" s="12"/>
      <c r="D8502" s="12"/>
      <c r="E8502" s="12"/>
      <c r="F8502" s="12"/>
      <c r="G8502" s="12"/>
      <c r="H8502" s="12"/>
      <c r="I8502" s="12"/>
      <c r="J8502" s="12"/>
      <c r="K8502" s="12"/>
      <c r="L8502" s="12"/>
      <c r="M8502" s="12"/>
      <c r="N8502" s="12"/>
      <c r="O8502" s="12"/>
    </row>
    <row r="8503" spans="1:15" ht="15">
      <c r="A8503" s="10"/>
      <c r="B8503" s="11"/>
      <c r="C8503" s="12"/>
      <c r="D8503" s="12"/>
      <c r="E8503" s="12"/>
      <c r="F8503" s="12"/>
      <c r="G8503" s="12"/>
      <c r="H8503" s="12"/>
      <c r="I8503" s="12"/>
      <c r="J8503" s="12"/>
      <c r="K8503" s="12"/>
      <c r="L8503" s="12"/>
      <c r="M8503" s="12"/>
      <c r="N8503" s="12"/>
      <c r="O8503" s="12"/>
    </row>
    <row r="8504" spans="1:15" ht="15">
      <c r="A8504" s="10"/>
      <c r="B8504" s="11"/>
      <c r="C8504" s="12"/>
      <c r="D8504" s="12"/>
      <c r="E8504" s="12"/>
      <c r="F8504" s="12"/>
      <c r="G8504" s="12"/>
      <c r="H8504" s="12"/>
      <c r="I8504" s="12"/>
      <c r="J8504" s="12"/>
      <c r="K8504" s="12"/>
      <c r="L8504" s="12"/>
      <c r="M8504" s="12"/>
      <c r="N8504" s="12"/>
      <c r="O8504" s="12"/>
    </row>
    <row r="8505" spans="1:15" ht="15">
      <c r="A8505" s="10"/>
      <c r="B8505" s="11"/>
      <c r="C8505" s="12"/>
      <c r="D8505" s="12"/>
      <c r="E8505" s="12"/>
      <c r="F8505" s="12"/>
      <c r="G8505" s="12"/>
      <c r="H8505" s="12"/>
      <c r="I8505" s="12"/>
      <c r="J8505" s="12"/>
      <c r="K8505" s="12"/>
      <c r="L8505" s="12"/>
      <c r="M8505" s="12"/>
      <c r="N8505" s="12"/>
      <c r="O8505" s="12"/>
    </row>
    <row r="8506" spans="1:15" ht="15">
      <c r="A8506" s="10"/>
      <c r="B8506" s="11"/>
      <c r="C8506" s="12"/>
      <c r="D8506" s="12"/>
      <c r="E8506" s="12"/>
      <c r="F8506" s="12"/>
      <c r="G8506" s="12"/>
      <c r="H8506" s="12"/>
      <c r="I8506" s="12"/>
      <c r="J8506" s="12"/>
      <c r="K8506" s="12"/>
      <c r="L8506" s="12"/>
      <c r="M8506" s="12"/>
      <c r="N8506" s="12"/>
      <c r="O8506" s="12"/>
    </row>
    <row r="8507" spans="1:15" ht="15">
      <c r="A8507" s="10"/>
      <c r="B8507" s="11"/>
      <c r="C8507" s="12"/>
      <c r="D8507" s="12"/>
      <c r="E8507" s="12"/>
      <c r="F8507" s="12"/>
      <c r="G8507" s="12"/>
      <c r="H8507" s="12"/>
      <c r="I8507" s="12"/>
      <c r="J8507" s="12"/>
      <c r="K8507" s="12"/>
      <c r="L8507" s="12"/>
      <c r="M8507" s="12"/>
      <c r="N8507" s="12"/>
      <c r="O8507" s="12"/>
    </row>
    <row r="8508" spans="1:15" ht="15">
      <c r="A8508" s="10"/>
      <c r="B8508" s="11"/>
      <c r="C8508" s="12"/>
      <c r="D8508" s="12"/>
      <c r="E8508" s="12"/>
      <c r="F8508" s="12"/>
      <c r="G8508" s="12"/>
      <c r="H8508" s="12"/>
      <c r="I8508" s="12"/>
      <c r="J8508" s="12"/>
      <c r="K8508" s="12"/>
      <c r="L8508" s="12"/>
      <c r="M8508" s="12"/>
      <c r="N8508" s="12"/>
      <c r="O8508" s="12"/>
    </row>
    <row r="8509" spans="1:15" ht="15">
      <c r="A8509" s="10"/>
      <c r="B8509" s="11"/>
      <c r="C8509" s="12"/>
      <c r="D8509" s="12"/>
      <c r="E8509" s="12"/>
      <c r="F8509" s="12"/>
      <c r="G8509" s="12"/>
      <c r="H8509" s="12"/>
      <c r="I8509" s="12"/>
      <c r="J8509" s="12"/>
      <c r="K8509" s="12"/>
      <c r="L8509" s="12"/>
      <c r="M8509" s="12"/>
      <c r="N8509" s="12"/>
      <c r="O8509" s="12"/>
    </row>
    <row r="8510" spans="1:15" ht="15">
      <c r="A8510" s="10"/>
      <c r="B8510" s="11"/>
      <c r="C8510" s="12"/>
      <c r="D8510" s="12"/>
      <c r="E8510" s="12"/>
      <c r="F8510" s="12"/>
      <c r="G8510" s="12"/>
      <c r="H8510" s="12"/>
      <c r="I8510" s="12"/>
      <c r="J8510" s="12"/>
      <c r="K8510" s="12"/>
      <c r="L8510" s="12"/>
      <c r="M8510" s="12"/>
      <c r="N8510" s="12"/>
      <c r="O8510" s="12"/>
    </row>
    <row r="8511" spans="1:15" ht="15">
      <c r="A8511" s="10"/>
      <c r="B8511" s="11"/>
      <c r="C8511" s="12"/>
      <c r="D8511" s="12"/>
      <c r="E8511" s="12"/>
      <c r="F8511" s="12"/>
      <c r="G8511" s="12"/>
      <c r="H8511" s="12"/>
      <c r="I8511" s="12"/>
      <c r="J8511" s="12"/>
      <c r="K8511" s="12"/>
      <c r="L8511" s="12"/>
      <c r="M8511" s="12"/>
      <c r="N8511" s="12"/>
      <c r="O8511" s="12"/>
    </row>
    <row r="8512" spans="1:15" ht="15">
      <c r="A8512" s="10"/>
      <c r="B8512" s="11"/>
      <c r="C8512" s="12"/>
      <c r="D8512" s="12"/>
      <c r="E8512" s="12"/>
      <c r="F8512" s="12"/>
      <c r="G8512" s="12"/>
      <c r="H8512" s="12"/>
      <c r="I8512" s="12"/>
      <c r="J8512" s="12"/>
      <c r="K8512" s="12"/>
      <c r="L8512" s="12"/>
      <c r="M8512" s="12"/>
      <c r="N8512" s="12"/>
      <c r="O8512" s="12"/>
    </row>
    <row r="8513" spans="1:15" ht="15">
      <c r="A8513" s="10"/>
      <c r="B8513" s="11"/>
      <c r="C8513" s="12"/>
      <c r="D8513" s="12"/>
      <c r="E8513" s="12"/>
      <c r="F8513" s="12"/>
      <c r="G8513" s="12"/>
      <c r="H8513" s="12"/>
      <c r="I8513" s="12"/>
      <c r="J8513" s="12"/>
      <c r="K8513" s="12"/>
      <c r="L8513" s="12"/>
      <c r="M8513" s="12"/>
      <c r="N8513" s="12"/>
      <c r="O8513" s="12"/>
    </row>
    <row r="8514" spans="1:15" ht="15">
      <c r="A8514" s="10"/>
      <c r="B8514" s="11"/>
      <c r="C8514" s="12"/>
      <c r="D8514" s="12"/>
      <c r="E8514" s="12"/>
      <c r="F8514" s="12"/>
      <c r="G8514" s="12"/>
      <c r="H8514" s="12"/>
      <c r="I8514" s="12"/>
      <c r="J8514" s="12"/>
      <c r="K8514" s="12"/>
      <c r="L8514" s="12"/>
      <c r="M8514" s="12"/>
      <c r="N8514" s="12"/>
      <c r="O8514" s="12"/>
    </row>
    <row r="8515" spans="1:15" ht="15">
      <c r="A8515" s="10"/>
      <c r="B8515" s="11"/>
      <c r="C8515" s="12"/>
      <c r="D8515" s="12"/>
      <c r="E8515" s="12"/>
      <c r="F8515" s="12"/>
      <c r="G8515" s="12"/>
      <c r="H8515" s="12"/>
      <c r="I8515" s="12"/>
      <c r="J8515" s="12"/>
      <c r="K8515" s="12"/>
      <c r="L8515" s="12"/>
      <c r="M8515" s="12"/>
      <c r="N8515" s="12"/>
      <c r="O8515" s="12"/>
    </row>
    <row r="8516" spans="1:15" ht="15">
      <c r="A8516" s="10"/>
      <c r="B8516" s="11"/>
      <c r="C8516" s="12"/>
      <c r="D8516" s="12"/>
      <c r="E8516" s="12"/>
      <c r="F8516" s="12"/>
      <c r="G8516" s="12"/>
      <c r="H8516" s="12"/>
      <c r="I8516" s="12"/>
      <c r="J8516" s="12"/>
      <c r="K8516" s="12"/>
      <c r="L8516" s="12"/>
      <c r="M8516" s="12"/>
      <c r="N8516" s="12"/>
      <c r="O8516" s="12"/>
    </row>
    <row r="8517" spans="1:15" ht="15">
      <c r="A8517" s="10"/>
      <c r="B8517" s="11"/>
      <c r="C8517" s="12"/>
      <c r="D8517" s="12"/>
      <c r="E8517" s="12"/>
      <c r="F8517" s="12"/>
      <c r="G8517" s="12"/>
      <c r="H8517" s="12"/>
      <c r="I8517" s="12"/>
      <c r="J8517" s="12"/>
      <c r="K8517" s="12"/>
      <c r="L8517" s="12"/>
      <c r="M8517" s="12"/>
      <c r="N8517" s="12"/>
      <c r="O8517" s="12"/>
    </row>
    <row r="8518" spans="1:15" ht="15">
      <c r="A8518" s="10"/>
      <c r="B8518" s="11"/>
      <c r="C8518" s="12"/>
      <c r="D8518" s="12"/>
      <c r="E8518" s="12"/>
      <c r="F8518" s="12"/>
      <c r="G8518" s="12"/>
      <c r="H8518" s="12"/>
      <c r="I8518" s="12"/>
      <c r="J8518" s="12"/>
      <c r="K8518" s="12"/>
      <c r="L8518" s="12"/>
      <c r="M8518" s="12"/>
      <c r="N8518" s="12"/>
      <c r="O8518" s="12"/>
    </row>
    <row r="8519" spans="1:15" ht="15">
      <c r="A8519" s="10"/>
      <c r="B8519" s="11"/>
      <c r="C8519" s="12"/>
      <c r="D8519" s="12"/>
      <c r="E8519" s="12"/>
      <c r="F8519" s="12"/>
      <c r="G8519" s="12"/>
      <c r="H8519" s="12"/>
      <c r="I8519" s="12"/>
      <c r="J8519" s="12"/>
      <c r="K8519" s="12"/>
      <c r="L8519" s="12"/>
      <c r="M8519" s="12"/>
      <c r="N8519" s="12"/>
      <c r="O8519" s="12"/>
    </row>
    <row r="8520" spans="1:15" ht="15">
      <c r="A8520" s="10"/>
      <c r="B8520" s="11"/>
      <c r="C8520" s="12"/>
      <c r="D8520" s="12"/>
      <c r="E8520" s="12"/>
      <c r="F8520" s="12"/>
      <c r="G8520" s="12"/>
      <c r="H8520" s="12"/>
      <c r="I8520" s="12"/>
      <c r="J8520" s="12"/>
      <c r="K8520" s="12"/>
      <c r="L8520" s="12"/>
      <c r="M8520" s="12"/>
      <c r="N8520" s="12"/>
      <c r="O8520" s="12"/>
    </row>
    <row r="8521" spans="1:15" ht="15">
      <c r="A8521" s="10"/>
      <c r="B8521" s="11"/>
      <c r="C8521" s="12"/>
      <c r="D8521" s="12"/>
      <c r="E8521" s="12"/>
      <c r="F8521" s="12"/>
      <c r="G8521" s="12"/>
      <c r="H8521" s="12"/>
      <c r="I8521" s="12"/>
      <c r="J8521" s="12"/>
      <c r="K8521" s="12"/>
      <c r="L8521" s="12"/>
      <c r="M8521" s="12"/>
      <c r="N8521" s="12"/>
      <c r="O8521" s="12"/>
    </row>
    <row r="8522" spans="1:15" ht="15">
      <c r="A8522" s="10"/>
      <c r="B8522" s="11"/>
      <c r="C8522" s="12"/>
      <c r="D8522" s="12"/>
      <c r="E8522" s="12"/>
      <c r="F8522" s="12"/>
      <c r="G8522" s="12"/>
      <c r="H8522" s="12"/>
      <c r="I8522" s="12"/>
      <c r="J8522" s="12"/>
      <c r="K8522" s="12"/>
      <c r="L8522" s="12"/>
      <c r="M8522" s="12"/>
      <c r="N8522" s="12"/>
      <c r="O8522" s="12"/>
    </row>
    <row r="8523" spans="1:15" ht="15">
      <c r="A8523" s="10"/>
      <c r="B8523" s="11"/>
      <c r="C8523" s="12"/>
      <c r="D8523" s="12"/>
      <c r="E8523" s="12"/>
      <c r="F8523" s="12"/>
      <c r="G8523" s="12"/>
      <c r="H8523" s="12"/>
      <c r="I8523" s="12"/>
      <c r="J8523" s="12"/>
      <c r="K8523" s="12"/>
      <c r="L8523" s="12"/>
      <c r="M8523" s="12"/>
      <c r="N8523" s="12"/>
      <c r="O8523" s="12"/>
    </row>
    <row r="8524" spans="1:15" ht="15">
      <c r="A8524" s="10"/>
      <c r="B8524" s="11"/>
      <c r="C8524" s="12"/>
      <c r="D8524" s="12"/>
      <c r="E8524" s="12"/>
      <c r="F8524" s="12"/>
      <c r="G8524" s="12"/>
      <c r="H8524" s="12"/>
      <c r="I8524" s="12"/>
      <c r="J8524" s="12"/>
      <c r="K8524" s="12"/>
      <c r="L8524" s="12"/>
      <c r="M8524" s="12"/>
      <c r="N8524" s="12"/>
      <c r="O8524" s="12"/>
    </row>
    <row r="8525" spans="1:15" ht="15">
      <c r="A8525" s="10"/>
      <c r="B8525" s="11"/>
      <c r="C8525" s="12"/>
      <c r="D8525" s="12"/>
      <c r="E8525" s="12"/>
      <c r="F8525" s="12"/>
      <c r="G8525" s="12"/>
      <c r="H8525" s="12"/>
      <c r="I8525" s="12"/>
      <c r="J8525" s="12"/>
      <c r="K8525" s="12"/>
      <c r="L8525" s="12"/>
      <c r="M8525" s="12"/>
      <c r="N8525" s="12"/>
      <c r="O8525" s="12"/>
    </row>
    <row r="8526" spans="1:15" ht="15">
      <c r="A8526" s="10"/>
      <c r="B8526" s="11"/>
      <c r="C8526" s="12"/>
      <c r="D8526" s="12"/>
      <c r="E8526" s="12"/>
      <c r="F8526" s="12"/>
      <c r="G8526" s="12"/>
      <c r="H8526" s="12"/>
      <c r="I8526" s="12"/>
      <c r="J8526" s="12"/>
      <c r="K8526" s="12"/>
      <c r="L8526" s="12"/>
      <c r="M8526" s="12"/>
      <c r="N8526" s="12"/>
      <c r="O8526" s="12"/>
    </row>
    <row r="8527" spans="1:15" ht="15">
      <c r="A8527" s="10"/>
      <c r="B8527" s="11"/>
      <c r="C8527" s="12"/>
      <c r="D8527" s="12"/>
      <c r="E8527" s="12"/>
      <c r="F8527" s="12"/>
      <c r="G8527" s="12"/>
      <c r="H8527" s="12"/>
      <c r="I8527" s="12"/>
      <c r="J8527" s="12"/>
      <c r="K8527" s="12"/>
      <c r="L8527" s="12"/>
      <c r="M8527" s="12"/>
      <c r="N8527" s="12"/>
      <c r="O8527" s="12"/>
    </row>
    <row r="8528" spans="1:15" ht="15">
      <c r="A8528" s="10"/>
      <c r="B8528" s="11"/>
      <c r="C8528" s="12"/>
      <c r="D8528" s="12"/>
      <c r="E8528" s="12"/>
      <c r="F8528" s="12"/>
      <c r="G8528" s="12"/>
      <c r="H8528" s="12"/>
      <c r="I8528" s="12"/>
      <c r="J8528" s="12"/>
      <c r="K8528" s="12"/>
      <c r="L8528" s="12"/>
      <c r="M8528" s="12"/>
      <c r="N8528" s="12"/>
      <c r="O8528" s="12"/>
    </row>
    <row r="8529" spans="1:15" ht="15">
      <c r="A8529" s="10"/>
      <c r="B8529" s="11"/>
      <c r="C8529" s="12"/>
      <c r="D8529" s="12"/>
      <c r="E8529" s="12"/>
      <c r="F8529" s="12"/>
      <c r="G8529" s="12"/>
      <c r="H8529" s="12"/>
      <c r="I8529" s="12"/>
      <c r="J8529" s="12"/>
      <c r="K8529" s="12"/>
      <c r="L8529" s="12"/>
      <c r="M8529" s="12"/>
      <c r="N8529" s="12"/>
      <c r="O8529" s="12"/>
    </row>
    <row r="8530" spans="1:15" ht="15">
      <c r="A8530" s="10"/>
      <c r="B8530" s="11"/>
      <c r="C8530" s="12"/>
      <c r="D8530" s="12"/>
      <c r="E8530" s="12"/>
      <c r="F8530" s="12"/>
      <c r="G8530" s="12"/>
      <c r="H8530" s="12"/>
      <c r="I8530" s="12"/>
      <c r="J8530" s="12"/>
      <c r="K8530" s="12"/>
      <c r="L8530" s="12"/>
      <c r="M8530" s="12"/>
      <c r="N8530" s="12"/>
      <c r="O8530" s="12"/>
    </row>
    <row r="8531" spans="1:15" ht="15">
      <c r="A8531" s="10"/>
      <c r="B8531" s="11"/>
      <c r="C8531" s="12"/>
      <c r="D8531" s="12"/>
      <c r="E8531" s="12"/>
      <c r="F8531" s="12"/>
      <c r="G8531" s="12"/>
      <c r="H8531" s="12"/>
      <c r="I8531" s="12"/>
      <c r="J8531" s="12"/>
      <c r="K8531" s="12"/>
      <c r="L8531" s="12"/>
      <c r="M8531" s="12"/>
      <c r="N8531" s="12"/>
      <c r="O8531" s="12"/>
    </row>
    <row r="8532" spans="1:15" ht="15">
      <c r="A8532" s="10"/>
      <c r="B8532" s="11"/>
      <c r="C8532" s="12"/>
      <c r="D8532" s="12"/>
      <c r="E8532" s="12"/>
      <c r="F8532" s="12"/>
      <c r="G8532" s="12"/>
      <c r="H8532" s="12"/>
      <c r="I8532" s="12"/>
      <c r="J8532" s="12"/>
      <c r="K8532" s="12"/>
      <c r="L8532" s="12"/>
      <c r="M8532" s="12"/>
      <c r="N8532" s="12"/>
      <c r="O8532" s="12"/>
    </row>
    <row r="8533" spans="1:15" ht="15">
      <c r="A8533" s="10"/>
      <c r="B8533" s="11"/>
      <c r="C8533" s="12"/>
      <c r="D8533" s="12"/>
      <c r="E8533" s="12"/>
      <c r="F8533" s="12"/>
      <c r="G8533" s="12"/>
      <c r="H8533" s="12"/>
      <c r="I8533" s="12"/>
      <c r="J8533" s="12"/>
      <c r="K8533" s="12"/>
      <c r="L8533" s="12"/>
      <c r="M8533" s="12"/>
      <c r="N8533" s="12"/>
      <c r="O8533" s="12"/>
    </row>
    <row r="8534" spans="1:15" ht="15">
      <c r="A8534" s="10"/>
      <c r="B8534" s="11"/>
      <c r="C8534" s="12"/>
      <c r="D8534" s="12"/>
      <c r="E8534" s="12"/>
      <c r="F8534" s="12"/>
      <c r="G8534" s="12"/>
      <c r="H8534" s="12"/>
      <c r="I8534" s="12"/>
      <c r="J8534" s="12"/>
      <c r="K8534" s="12"/>
      <c r="L8534" s="12"/>
      <c r="M8534" s="12"/>
      <c r="N8534" s="12"/>
      <c r="O8534" s="12"/>
    </row>
    <row r="8535" spans="1:15" ht="15">
      <c r="A8535" s="10"/>
      <c r="B8535" s="11"/>
      <c r="C8535" s="12"/>
      <c r="D8535" s="12"/>
      <c r="E8535" s="12"/>
      <c r="F8535" s="12"/>
      <c r="G8535" s="12"/>
      <c r="H8535" s="12"/>
      <c r="I8535" s="12"/>
      <c r="J8535" s="12"/>
      <c r="K8535" s="12"/>
      <c r="L8535" s="12"/>
      <c r="M8535" s="12"/>
      <c r="N8535" s="12"/>
      <c r="O8535" s="12"/>
    </row>
    <row r="8536" spans="1:15" ht="15">
      <c r="A8536" s="10"/>
      <c r="B8536" s="11"/>
      <c r="C8536" s="12"/>
      <c r="D8536" s="12"/>
      <c r="E8536" s="12"/>
      <c r="F8536" s="12"/>
      <c r="G8536" s="12"/>
      <c r="H8536" s="12"/>
      <c r="I8536" s="12"/>
      <c r="J8536" s="12"/>
      <c r="K8536" s="12"/>
      <c r="L8536" s="12"/>
      <c r="M8536" s="12"/>
      <c r="N8536" s="12"/>
      <c r="O8536" s="12"/>
    </row>
    <row r="8537" spans="1:15" ht="15">
      <c r="A8537" s="10"/>
      <c r="B8537" s="11"/>
      <c r="C8537" s="12"/>
      <c r="D8537" s="12"/>
      <c r="E8537" s="12"/>
      <c r="F8537" s="12"/>
      <c r="G8537" s="12"/>
      <c r="H8537" s="12"/>
      <c r="I8537" s="12"/>
      <c r="J8537" s="12"/>
      <c r="K8537" s="12"/>
      <c r="L8537" s="12"/>
      <c r="M8537" s="12"/>
      <c r="N8537" s="12"/>
      <c r="O8537" s="12"/>
    </row>
    <row r="8538" spans="1:15" ht="15">
      <c r="A8538" s="10"/>
      <c r="B8538" s="11"/>
      <c r="C8538" s="12"/>
      <c r="D8538" s="12"/>
      <c r="E8538" s="12"/>
      <c r="F8538" s="12"/>
      <c r="G8538" s="12"/>
      <c r="H8538" s="12"/>
      <c r="I8538" s="12"/>
      <c r="J8538" s="12"/>
      <c r="K8538" s="12"/>
      <c r="L8538" s="12"/>
      <c r="M8538" s="12"/>
      <c r="N8538" s="12"/>
      <c r="O8538" s="12"/>
    </row>
    <row r="8539" spans="1:15" ht="15">
      <c r="A8539" s="10"/>
      <c r="B8539" s="11"/>
      <c r="C8539" s="12"/>
      <c r="D8539" s="12"/>
      <c r="E8539" s="12"/>
      <c r="F8539" s="12"/>
      <c r="G8539" s="12"/>
      <c r="H8539" s="12"/>
      <c r="I8539" s="12"/>
      <c r="J8539" s="12"/>
      <c r="K8539" s="12"/>
      <c r="L8539" s="12"/>
      <c r="M8539" s="12"/>
      <c r="N8539" s="12"/>
      <c r="O8539" s="12"/>
    </row>
    <row r="8540" spans="1:15" ht="15">
      <c r="A8540" s="10"/>
      <c r="B8540" s="11"/>
      <c r="C8540" s="12"/>
      <c r="D8540" s="12"/>
      <c r="E8540" s="12"/>
      <c r="F8540" s="12"/>
      <c r="G8540" s="12"/>
      <c r="H8540" s="12"/>
      <c r="I8540" s="12"/>
      <c r="J8540" s="12"/>
      <c r="K8540" s="12"/>
      <c r="L8540" s="12"/>
      <c r="M8540" s="12"/>
      <c r="N8540" s="12"/>
      <c r="O8540" s="12"/>
    </row>
    <row r="8541" spans="1:15" ht="15">
      <c r="A8541" s="10"/>
      <c r="B8541" s="11"/>
      <c r="C8541" s="12"/>
      <c r="D8541" s="12"/>
      <c r="E8541" s="12"/>
      <c r="F8541" s="12"/>
      <c r="G8541" s="12"/>
      <c r="H8541" s="12"/>
      <c r="I8541" s="12"/>
      <c r="J8541" s="12"/>
      <c r="K8541" s="12"/>
      <c r="L8541" s="12"/>
      <c r="M8541" s="12"/>
      <c r="N8541" s="12"/>
      <c r="O8541" s="12"/>
    </row>
    <row r="8542" spans="1:15" ht="15">
      <c r="A8542" s="10"/>
      <c r="B8542" s="11"/>
      <c r="C8542" s="12"/>
      <c r="D8542" s="12"/>
      <c r="E8542" s="12"/>
      <c r="F8542" s="12"/>
      <c r="G8542" s="12"/>
      <c r="H8542" s="12"/>
      <c r="I8542" s="12"/>
      <c r="J8542" s="12"/>
      <c r="K8542" s="12"/>
      <c r="L8542" s="12"/>
      <c r="M8542" s="12"/>
      <c r="N8542" s="12"/>
      <c r="O8542" s="12"/>
    </row>
    <row r="8543" spans="1:15" ht="15">
      <c r="A8543" s="10"/>
      <c r="B8543" s="11"/>
      <c r="C8543" s="12"/>
      <c r="D8543" s="12"/>
      <c r="E8543" s="12"/>
      <c r="F8543" s="12"/>
      <c r="G8543" s="12"/>
      <c r="H8543" s="12"/>
      <c r="I8543" s="12"/>
      <c r="J8543" s="12"/>
      <c r="K8543" s="12"/>
      <c r="L8543" s="12"/>
      <c r="M8543" s="12"/>
      <c r="N8543" s="12"/>
      <c r="O8543" s="12"/>
    </row>
    <row r="8544" spans="1:15" ht="15">
      <c r="A8544" s="10"/>
      <c r="B8544" s="11"/>
      <c r="C8544" s="12"/>
      <c r="D8544" s="12"/>
      <c r="E8544" s="12"/>
      <c r="F8544" s="12"/>
      <c r="G8544" s="12"/>
      <c r="H8544" s="12"/>
      <c r="I8544" s="12"/>
      <c r="J8544" s="12"/>
      <c r="K8544" s="12"/>
      <c r="L8544" s="12"/>
      <c r="M8544" s="12"/>
      <c r="N8544" s="12"/>
      <c r="O8544" s="12"/>
    </row>
    <row r="8545" spans="1:15" ht="15">
      <c r="A8545" s="10"/>
      <c r="B8545" s="11"/>
      <c r="C8545" s="12"/>
      <c r="D8545" s="12"/>
      <c r="E8545" s="12"/>
      <c r="F8545" s="12"/>
      <c r="G8545" s="12"/>
      <c r="H8545" s="12"/>
      <c r="I8545" s="12"/>
      <c r="J8545" s="12"/>
      <c r="K8545" s="12"/>
      <c r="L8545" s="12"/>
      <c r="M8545" s="12"/>
      <c r="N8545" s="12"/>
      <c r="O8545" s="12"/>
    </row>
    <row r="8546" spans="1:15" ht="15">
      <c r="A8546" s="10"/>
      <c r="B8546" s="11"/>
      <c r="C8546" s="12"/>
      <c r="D8546" s="12"/>
      <c r="E8546" s="12"/>
      <c r="F8546" s="12"/>
      <c r="G8546" s="12"/>
      <c r="H8546" s="12"/>
      <c r="I8546" s="12"/>
      <c r="J8546" s="12"/>
      <c r="K8546" s="12"/>
      <c r="L8546" s="12"/>
      <c r="M8546" s="12"/>
      <c r="N8546" s="12"/>
      <c r="O8546" s="12"/>
    </row>
    <row r="8547" spans="1:15" ht="15">
      <c r="A8547" s="10"/>
      <c r="B8547" s="11"/>
      <c r="C8547" s="12"/>
      <c r="D8547" s="12"/>
      <c r="E8547" s="12"/>
      <c r="F8547" s="12"/>
      <c r="G8547" s="12"/>
      <c r="H8547" s="12"/>
      <c r="I8547" s="12"/>
      <c r="J8547" s="12"/>
      <c r="K8547" s="12"/>
      <c r="L8547" s="12"/>
      <c r="M8547" s="12"/>
      <c r="N8547" s="12"/>
      <c r="O8547" s="12"/>
    </row>
    <row r="8548" spans="1:15" ht="15">
      <c r="A8548" s="10"/>
      <c r="B8548" s="11"/>
      <c r="C8548" s="12"/>
      <c r="D8548" s="12"/>
      <c r="E8548" s="12"/>
      <c r="F8548" s="12"/>
      <c r="G8548" s="12"/>
      <c r="H8548" s="12"/>
      <c r="I8548" s="12"/>
      <c r="J8548" s="12"/>
      <c r="K8548" s="12"/>
      <c r="L8548" s="12"/>
      <c r="M8548" s="12"/>
      <c r="N8548" s="12"/>
      <c r="O8548" s="12"/>
    </row>
    <row r="8549" spans="1:15" ht="15">
      <c r="A8549" s="10"/>
      <c r="B8549" s="11"/>
      <c r="C8549" s="12"/>
      <c r="D8549" s="12"/>
      <c r="E8549" s="12"/>
      <c r="F8549" s="12"/>
      <c r="G8549" s="12"/>
      <c r="H8549" s="12"/>
      <c r="I8549" s="12"/>
      <c r="J8549" s="12"/>
      <c r="K8549" s="12"/>
      <c r="L8549" s="12"/>
      <c r="M8549" s="12"/>
      <c r="N8549" s="12"/>
      <c r="O8549" s="12"/>
    </row>
    <row r="8550" spans="1:15" ht="15">
      <c r="A8550" s="10"/>
      <c r="B8550" s="11"/>
      <c r="C8550" s="12"/>
      <c r="D8550" s="12"/>
      <c r="E8550" s="12"/>
      <c r="F8550" s="12"/>
      <c r="G8550" s="12"/>
      <c r="H8550" s="12"/>
      <c r="I8550" s="12"/>
      <c r="J8550" s="12"/>
      <c r="K8550" s="12"/>
      <c r="L8550" s="12"/>
      <c r="M8550" s="12"/>
      <c r="N8550" s="12"/>
      <c r="O8550" s="12"/>
    </row>
    <row r="8551" spans="1:15" ht="15">
      <c r="A8551" s="10"/>
      <c r="B8551" s="11"/>
      <c r="C8551" s="12"/>
      <c r="D8551" s="12"/>
      <c r="E8551" s="12"/>
      <c r="F8551" s="12"/>
      <c r="G8551" s="12"/>
      <c r="H8551" s="12"/>
      <c r="I8551" s="12"/>
      <c r="J8551" s="12"/>
      <c r="K8551" s="12"/>
      <c r="L8551" s="12"/>
      <c r="M8551" s="12"/>
      <c r="N8551" s="12"/>
      <c r="O8551" s="12"/>
    </row>
    <row r="8552" spans="1:15" ht="15">
      <c r="A8552" s="10"/>
      <c r="B8552" s="11"/>
      <c r="C8552" s="12"/>
      <c r="D8552" s="12"/>
      <c r="E8552" s="12"/>
      <c r="F8552" s="12"/>
      <c r="G8552" s="12"/>
      <c r="H8552" s="12"/>
      <c r="I8552" s="12"/>
      <c r="J8552" s="12"/>
      <c r="K8552" s="12"/>
      <c r="L8552" s="12"/>
      <c r="M8552" s="12"/>
      <c r="N8552" s="12"/>
      <c r="O8552" s="12"/>
    </row>
    <row r="8553" spans="1:15" ht="15">
      <c r="A8553" s="10"/>
      <c r="B8553" s="11"/>
      <c r="C8553" s="12"/>
      <c r="D8553" s="12"/>
      <c r="E8553" s="12"/>
      <c r="F8553" s="12"/>
      <c r="G8553" s="12"/>
      <c r="H8553" s="12"/>
      <c r="I8553" s="12"/>
      <c r="J8553" s="12"/>
      <c r="K8553" s="12"/>
      <c r="L8553" s="12"/>
      <c r="M8553" s="12"/>
      <c r="N8553" s="12"/>
      <c r="O8553" s="12"/>
    </row>
    <row r="8554" spans="1:15" ht="15">
      <c r="A8554" s="10"/>
      <c r="B8554" s="11"/>
      <c r="C8554" s="12"/>
      <c r="D8554" s="12"/>
      <c r="E8554" s="12"/>
      <c r="F8554" s="12"/>
      <c r="G8554" s="12"/>
      <c r="H8554" s="12"/>
      <c r="I8554" s="12"/>
      <c r="J8554" s="12"/>
      <c r="K8554" s="12"/>
      <c r="L8554" s="12"/>
      <c r="M8554" s="12"/>
      <c r="N8554" s="12"/>
      <c r="O8554" s="12"/>
    </row>
    <row r="8555" spans="1:15" ht="15">
      <c r="A8555" s="10"/>
      <c r="B8555" s="11"/>
      <c r="C8555" s="12"/>
      <c r="D8555" s="12"/>
      <c r="E8555" s="12"/>
      <c r="F8555" s="12"/>
      <c r="G8555" s="12"/>
      <c r="H8555" s="12"/>
      <c r="I8555" s="12"/>
      <c r="J8555" s="12"/>
      <c r="K8555" s="12"/>
      <c r="L8555" s="12"/>
      <c r="M8555" s="12"/>
      <c r="N8555" s="12"/>
      <c r="O8555" s="12"/>
    </row>
    <row r="8556" spans="1:15" ht="15">
      <c r="A8556" s="10"/>
      <c r="B8556" s="11"/>
      <c r="C8556" s="12"/>
      <c r="D8556" s="12"/>
      <c r="E8556" s="12"/>
      <c r="F8556" s="12"/>
      <c r="G8556" s="12"/>
      <c r="H8556" s="12"/>
      <c r="I8556" s="12"/>
      <c r="J8556" s="12"/>
      <c r="K8556" s="12"/>
      <c r="L8556" s="12"/>
      <c r="M8556" s="12"/>
      <c r="N8556" s="12"/>
      <c r="O8556" s="12"/>
    </row>
    <row r="8557" spans="1:15" ht="15">
      <c r="A8557" s="10"/>
      <c r="B8557" s="11"/>
      <c r="C8557" s="12"/>
      <c r="D8557" s="12"/>
      <c r="E8557" s="12"/>
      <c r="F8557" s="12"/>
      <c r="G8557" s="12"/>
      <c r="H8557" s="12"/>
      <c r="I8557" s="12"/>
      <c r="J8557" s="12"/>
      <c r="K8557" s="12"/>
      <c r="L8557" s="12"/>
      <c r="M8557" s="12"/>
      <c r="N8557" s="12"/>
      <c r="O8557" s="12"/>
    </row>
    <row r="8558" spans="1:15" ht="15">
      <c r="A8558" s="10"/>
      <c r="B8558" s="11"/>
      <c r="C8558" s="12"/>
      <c r="D8558" s="12"/>
      <c r="E8558" s="12"/>
      <c r="F8558" s="12"/>
      <c r="G8558" s="12"/>
      <c r="H8558" s="12"/>
      <c r="I8558" s="12"/>
      <c r="J8558" s="12"/>
      <c r="K8558" s="12"/>
      <c r="L8558" s="12"/>
      <c r="M8558" s="12"/>
      <c r="N8558" s="12"/>
      <c r="O8558" s="12"/>
    </row>
    <row r="8559" spans="1:15" ht="15">
      <c r="A8559" s="10"/>
      <c r="B8559" s="11"/>
      <c r="C8559" s="12"/>
      <c r="D8559" s="12"/>
      <c r="E8559" s="12"/>
      <c r="F8559" s="12"/>
      <c r="G8559" s="12"/>
      <c r="H8559" s="12"/>
      <c r="I8559" s="12"/>
      <c r="J8559" s="12"/>
      <c r="K8559" s="12"/>
      <c r="L8559" s="12"/>
      <c r="M8559" s="12"/>
      <c r="N8559" s="12"/>
      <c r="O8559" s="12"/>
    </row>
    <row r="8560" spans="1:15" ht="15">
      <c r="A8560" s="10"/>
      <c r="B8560" s="11"/>
      <c r="C8560" s="12"/>
      <c r="D8560" s="12"/>
      <c r="E8560" s="12"/>
      <c r="F8560" s="12"/>
      <c r="G8560" s="12"/>
      <c r="H8560" s="12"/>
      <c r="I8560" s="12"/>
      <c r="J8560" s="12"/>
      <c r="K8560" s="12"/>
      <c r="L8560" s="12"/>
      <c r="M8560" s="12"/>
      <c r="N8560" s="12"/>
      <c r="O8560" s="12"/>
    </row>
    <row r="8561" spans="1:15" ht="15">
      <c r="A8561" s="10"/>
      <c r="B8561" s="11"/>
      <c r="C8561" s="12"/>
      <c r="D8561" s="12"/>
      <c r="E8561" s="12"/>
      <c r="F8561" s="12"/>
      <c r="G8561" s="12"/>
      <c r="H8561" s="12"/>
      <c r="I8561" s="12"/>
      <c r="J8561" s="12"/>
      <c r="K8561" s="12"/>
      <c r="L8561" s="12"/>
      <c r="M8561" s="12"/>
      <c r="N8561" s="12"/>
      <c r="O8561" s="12"/>
    </row>
    <row r="8562" spans="1:15" ht="15">
      <c r="A8562" s="10"/>
      <c r="B8562" s="11"/>
      <c r="C8562" s="12"/>
      <c r="D8562" s="12"/>
      <c r="E8562" s="12"/>
      <c r="F8562" s="12"/>
      <c r="G8562" s="12"/>
      <c r="H8562" s="12"/>
      <c r="I8562" s="12"/>
      <c r="J8562" s="12"/>
      <c r="K8562" s="12"/>
      <c r="L8562" s="12"/>
      <c r="M8562" s="12"/>
      <c r="N8562" s="12"/>
      <c r="O8562" s="12"/>
    </row>
    <row r="8563" spans="1:15" ht="15">
      <c r="A8563" s="10"/>
      <c r="B8563" s="11"/>
      <c r="C8563" s="12"/>
      <c r="D8563" s="12"/>
      <c r="E8563" s="12"/>
      <c r="F8563" s="12"/>
      <c r="G8563" s="12"/>
      <c r="H8563" s="12"/>
      <c r="I8563" s="12"/>
      <c r="J8563" s="12"/>
      <c r="K8563" s="12"/>
      <c r="L8563" s="12"/>
      <c r="M8563" s="12"/>
      <c r="N8563" s="12"/>
      <c r="O8563" s="12"/>
    </row>
    <row r="8564" spans="1:15" ht="15">
      <c r="A8564" s="10"/>
      <c r="B8564" s="11"/>
      <c r="C8564" s="12"/>
      <c r="D8564" s="12"/>
      <c r="E8564" s="12"/>
      <c r="F8564" s="12"/>
      <c r="G8564" s="12"/>
      <c r="H8564" s="12"/>
      <c r="I8564" s="12"/>
      <c r="J8564" s="12"/>
      <c r="K8564" s="12"/>
      <c r="L8564" s="12"/>
      <c r="M8564" s="12"/>
      <c r="N8564" s="12"/>
      <c r="O8564" s="12"/>
    </row>
    <row r="8565" spans="1:15" ht="15">
      <c r="A8565" s="10"/>
      <c r="B8565" s="11"/>
      <c r="C8565" s="12"/>
      <c r="D8565" s="12"/>
      <c r="E8565" s="12"/>
      <c r="F8565" s="12"/>
      <c r="G8565" s="12"/>
      <c r="H8565" s="12"/>
      <c r="I8565" s="12"/>
      <c r="J8565" s="12"/>
      <c r="K8565" s="12"/>
      <c r="L8565" s="12"/>
      <c r="M8565" s="12"/>
      <c r="N8565" s="12"/>
      <c r="O8565" s="12"/>
    </row>
    <row r="8566" spans="1:15" ht="15">
      <c r="A8566" s="10"/>
      <c r="B8566" s="11"/>
      <c r="C8566" s="12"/>
      <c r="D8566" s="12"/>
      <c r="E8566" s="12"/>
      <c r="F8566" s="12"/>
      <c r="G8566" s="12"/>
      <c r="H8566" s="12"/>
      <c r="I8566" s="12"/>
      <c r="J8566" s="12"/>
      <c r="K8566" s="12"/>
      <c r="L8566" s="12"/>
      <c r="M8566" s="12"/>
      <c r="N8566" s="12"/>
      <c r="O8566" s="12"/>
    </row>
    <row r="8567" spans="1:15" ht="15">
      <c r="A8567" s="10"/>
      <c r="B8567" s="11"/>
      <c r="C8567" s="12"/>
      <c r="D8567" s="12"/>
      <c r="E8567" s="12"/>
      <c r="F8567" s="12"/>
      <c r="G8567" s="12"/>
      <c r="H8567" s="12"/>
      <c r="I8567" s="12"/>
      <c r="J8567" s="12"/>
      <c r="K8567" s="12"/>
      <c r="L8567" s="12"/>
      <c r="M8567" s="12"/>
      <c r="N8567" s="12"/>
      <c r="O8567" s="12"/>
    </row>
    <row r="8568" spans="1:15" ht="15">
      <c r="A8568" s="10"/>
      <c r="B8568" s="11"/>
      <c r="C8568" s="12"/>
      <c r="D8568" s="12"/>
      <c r="E8568" s="12"/>
      <c r="F8568" s="12"/>
      <c r="G8568" s="12"/>
      <c r="H8568" s="12"/>
      <c r="I8568" s="12"/>
      <c r="J8568" s="12"/>
      <c r="K8568" s="12"/>
      <c r="L8568" s="12"/>
      <c r="M8568" s="12"/>
      <c r="N8568" s="12"/>
      <c r="O8568" s="12"/>
    </row>
    <row r="8569" spans="1:15" ht="15">
      <c r="A8569" s="10"/>
      <c r="B8569" s="11"/>
      <c r="C8569" s="12"/>
      <c r="D8569" s="12"/>
      <c r="E8569" s="12"/>
      <c r="F8569" s="12"/>
      <c r="G8569" s="12"/>
      <c r="H8569" s="12"/>
      <c r="I8569" s="12"/>
      <c r="J8569" s="12"/>
      <c r="K8569" s="12"/>
      <c r="L8569" s="12"/>
      <c r="M8569" s="12"/>
      <c r="N8569" s="12"/>
      <c r="O8569" s="12"/>
    </row>
    <row r="8570" spans="1:15" ht="15">
      <c r="A8570" s="10"/>
      <c r="B8570" s="11"/>
      <c r="C8570" s="12"/>
      <c r="D8570" s="12"/>
      <c r="E8570" s="12"/>
      <c r="F8570" s="12"/>
      <c r="G8570" s="12"/>
      <c r="H8570" s="12"/>
      <c r="I8570" s="12"/>
      <c r="J8570" s="12"/>
      <c r="K8570" s="12"/>
      <c r="L8570" s="12"/>
      <c r="M8570" s="12"/>
      <c r="N8570" s="12"/>
      <c r="O8570" s="12"/>
    </row>
    <row r="8571" spans="1:15" ht="15">
      <c r="A8571" s="10"/>
      <c r="B8571" s="11"/>
      <c r="C8571" s="12"/>
      <c r="D8571" s="12"/>
      <c r="E8571" s="12"/>
      <c r="F8571" s="12"/>
      <c r="G8571" s="12"/>
      <c r="H8571" s="12"/>
      <c r="I8571" s="12"/>
      <c r="J8571" s="12"/>
      <c r="K8571" s="12"/>
      <c r="L8571" s="12"/>
      <c r="M8571" s="12"/>
      <c r="N8571" s="12"/>
      <c r="O8571" s="12"/>
    </row>
    <row r="8572" spans="1:15" ht="15">
      <c r="A8572" s="10"/>
      <c r="B8572" s="11"/>
      <c r="C8572" s="12"/>
      <c r="D8572" s="12"/>
      <c r="E8572" s="12"/>
      <c r="F8572" s="12"/>
      <c r="G8572" s="12"/>
      <c r="H8572" s="12"/>
      <c r="I8572" s="12"/>
      <c r="J8572" s="12"/>
      <c r="K8572" s="12"/>
      <c r="L8572" s="12"/>
      <c r="M8572" s="12"/>
      <c r="N8572" s="12"/>
      <c r="O8572" s="12"/>
    </row>
    <row r="8573" spans="1:15" ht="15">
      <c r="A8573" s="10"/>
      <c r="B8573" s="11"/>
      <c r="C8573" s="12"/>
      <c r="D8573" s="12"/>
      <c r="E8573" s="12"/>
      <c r="F8573" s="12"/>
      <c r="G8573" s="12"/>
      <c r="H8573" s="12"/>
      <c r="I8573" s="12"/>
      <c r="J8573" s="12"/>
      <c r="K8573" s="12"/>
      <c r="L8573" s="12"/>
      <c r="M8573" s="12"/>
      <c r="N8573" s="12"/>
      <c r="O8573" s="12"/>
    </row>
    <row r="8574" spans="1:15" ht="15">
      <c r="A8574" s="10"/>
      <c r="B8574" s="11"/>
      <c r="C8574" s="12"/>
      <c r="D8574" s="12"/>
      <c r="E8574" s="12"/>
      <c r="F8574" s="12"/>
      <c r="G8574" s="12"/>
      <c r="H8574" s="12"/>
      <c r="I8574" s="12"/>
      <c r="J8574" s="12"/>
      <c r="K8574" s="12"/>
      <c r="L8574" s="12"/>
      <c r="M8574" s="12"/>
      <c r="N8574" s="12"/>
      <c r="O8574" s="12"/>
    </row>
    <row r="8575" spans="1:15" ht="15">
      <c r="A8575" s="10"/>
      <c r="B8575" s="11"/>
      <c r="C8575" s="12"/>
      <c r="D8575" s="12"/>
      <c r="E8575" s="12"/>
      <c r="F8575" s="12"/>
      <c r="G8575" s="12"/>
      <c r="H8575" s="12"/>
      <c r="I8575" s="12"/>
      <c r="J8575" s="12"/>
      <c r="K8575" s="12"/>
      <c r="L8575" s="12"/>
      <c r="M8575" s="12"/>
      <c r="N8575" s="12"/>
      <c r="O8575" s="12"/>
    </row>
    <row r="8576" spans="1:15" ht="15">
      <c r="A8576" s="10"/>
      <c r="B8576" s="11"/>
      <c r="C8576" s="12"/>
      <c r="D8576" s="12"/>
      <c r="E8576" s="12"/>
      <c r="F8576" s="12"/>
      <c r="G8576" s="12"/>
      <c r="H8576" s="12"/>
      <c r="I8576" s="12"/>
      <c r="J8576" s="12"/>
      <c r="K8576" s="12"/>
      <c r="L8576" s="12"/>
      <c r="M8576" s="12"/>
      <c r="N8576" s="12"/>
      <c r="O8576" s="12"/>
    </row>
    <row r="8577" spans="1:15" ht="15">
      <c r="A8577" s="10"/>
      <c r="B8577" s="11"/>
      <c r="C8577" s="12"/>
      <c r="D8577" s="12"/>
      <c r="E8577" s="12"/>
      <c r="F8577" s="12"/>
      <c r="G8577" s="12"/>
      <c r="H8577" s="12"/>
      <c r="I8577" s="12"/>
      <c r="J8577" s="12"/>
      <c r="K8577" s="12"/>
      <c r="L8577" s="12"/>
      <c r="M8577" s="12"/>
      <c r="N8577" s="12"/>
      <c r="O8577" s="12"/>
    </row>
    <row r="8578" spans="1:15" ht="15">
      <c r="A8578" s="10"/>
      <c r="B8578" s="11"/>
      <c r="C8578" s="12"/>
      <c r="D8578" s="12"/>
      <c r="E8578" s="12"/>
      <c r="F8578" s="12"/>
      <c r="G8578" s="12"/>
      <c r="H8578" s="12"/>
      <c r="I8578" s="12"/>
      <c r="J8578" s="12"/>
      <c r="K8578" s="12"/>
      <c r="L8578" s="12"/>
      <c r="M8578" s="12"/>
      <c r="N8578" s="12"/>
      <c r="O8578" s="12"/>
    </row>
    <row r="8579" spans="1:15" ht="15">
      <c r="A8579" s="10"/>
      <c r="B8579" s="11"/>
      <c r="C8579" s="12"/>
      <c r="D8579" s="12"/>
      <c r="E8579" s="12"/>
      <c r="F8579" s="12"/>
      <c r="G8579" s="12"/>
      <c r="H8579" s="12"/>
      <c r="I8579" s="12"/>
      <c r="J8579" s="12"/>
      <c r="K8579" s="12"/>
      <c r="L8579" s="12"/>
      <c r="M8579" s="12"/>
      <c r="N8579" s="12"/>
      <c r="O8579" s="12"/>
    </row>
    <row r="8580" spans="1:15" ht="15">
      <c r="A8580" s="10"/>
      <c r="B8580" s="11"/>
      <c r="C8580" s="12"/>
      <c r="D8580" s="12"/>
      <c r="E8580" s="12"/>
      <c r="F8580" s="12"/>
      <c r="G8580" s="12"/>
      <c r="H8580" s="12"/>
      <c r="I8580" s="12"/>
      <c r="J8580" s="12"/>
      <c r="K8580" s="12"/>
      <c r="L8580" s="12"/>
      <c r="M8580" s="12"/>
      <c r="N8580" s="12"/>
      <c r="O8580" s="12"/>
    </row>
    <row r="8581" spans="1:15" ht="15">
      <c r="A8581" s="10"/>
      <c r="B8581" s="11"/>
      <c r="C8581" s="12"/>
      <c r="D8581" s="12"/>
      <c r="E8581" s="12"/>
      <c r="F8581" s="12"/>
      <c r="G8581" s="12"/>
      <c r="H8581" s="12"/>
      <c r="I8581" s="12"/>
      <c r="J8581" s="12"/>
      <c r="K8581" s="12"/>
      <c r="L8581" s="12"/>
      <c r="M8581" s="12"/>
      <c r="N8581" s="12"/>
      <c r="O8581" s="12"/>
    </row>
    <row r="8582" spans="1:15" ht="15">
      <c r="A8582" s="10"/>
      <c r="B8582" s="11"/>
      <c r="C8582" s="12"/>
      <c r="D8582" s="12"/>
      <c r="E8582" s="12"/>
      <c r="F8582" s="12"/>
      <c r="G8582" s="12"/>
      <c r="H8582" s="12"/>
      <c r="I8582" s="12"/>
      <c r="J8582" s="12"/>
      <c r="K8582" s="12"/>
      <c r="L8582" s="12"/>
      <c r="M8582" s="12"/>
      <c r="N8582" s="12"/>
      <c r="O8582" s="12"/>
    </row>
    <row r="8583" spans="1:15" ht="15">
      <c r="A8583" s="10"/>
      <c r="B8583" s="11"/>
      <c r="C8583" s="12"/>
      <c r="D8583" s="12"/>
      <c r="E8583" s="12"/>
      <c r="F8583" s="12"/>
      <c r="G8583" s="12"/>
      <c r="H8583" s="12"/>
      <c r="I8583" s="12"/>
      <c r="J8583" s="12"/>
      <c r="K8583" s="12"/>
      <c r="L8583" s="12"/>
      <c r="M8583" s="12"/>
      <c r="N8583" s="12"/>
      <c r="O8583" s="12"/>
    </row>
    <row r="8584" spans="1:15" ht="15">
      <c r="A8584" s="10"/>
      <c r="B8584" s="11"/>
      <c r="C8584" s="12"/>
      <c r="D8584" s="12"/>
      <c r="E8584" s="12"/>
      <c r="F8584" s="12"/>
      <c r="G8584" s="12"/>
      <c r="H8584" s="12"/>
      <c r="I8584" s="12"/>
      <c r="J8584" s="12"/>
      <c r="K8584" s="12"/>
      <c r="L8584" s="12"/>
      <c r="M8584" s="12"/>
      <c r="N8584" s="12"/>
      <c r="O8584" s="12"/>
    </row>
    <row r="8585" spans="1:15" ht="15">
      <c r="A8585" s="10"/>
      <c r="B8585" s="11"/>
      <c r="C8585" s="12"/>
      <c r="D8585" s="12"/>
      <c r="E8585" s="12"/>
      <c r="F8585" s="12"/>
      <c r="G8585" s="12"/>
      <c r="H8585" s="12"/>
      <c r="I8585" s="12"/>
      <c r="J8585" s="12"/>
      <c r="K8585" s="12"/>
      <c r="L8585" s="12"/>
      <c r="M8585" s="12"/>
      <c r="N8585" s="12"/>
      <c r="O8585" s="12"/>
    </row>
    <row r="8586" spans="1:15" ht="15">
      <c r="A8586" s="10"/>
      <c r="B8586" s="11"/>
      <c r="C8586" s="12"/>
      <c r="D8586" s="12"/>
      <c r="E8586" s="12"/>
      <c r="F8586" s="12"/>
      <c r="G8586" s="12"/>
      <c r="H8586" s="12"/>
      <c r="I8586" s="12"/>
      <c r="J8586" s="12"/>
      <c r="K8586" s="12"/>
      <c r="L8586" s="12"/>
      <c r="M8586" s="12"/>
      <c r="N8586" s="12"/>
      <c r="O8586" s="12"/>
    </row>
    <row r="8587" spans="1:15" ht="15">
      <c r="A8587" s="10"/>
      <c r="B8587" s="11"/>
      <c r="C8587" s="12"/>
      <c r="D8587" s="12"/>
      <c r="E8587" s="12"/>
      <c r="F8587" s="12"/>
      <c r="G8587" s="12"/>
      <c r="H8587" s="12"/>
      <c r="I8587" s="12"/>
      <c r="J8587" s="12"/>
      <c r="K8587" s="12"/>
      <c r="L8587" s="12"/>
      <c r="M8587" s="12"/>
      <c r="N8587" s="12"/>
      <c r="O8587" s="12"/>
    </row>
    <row r="8588" spans="1:15" ht="15">
      <c r="A8588" s="10"/>
      <c r="B8588" s="11"/>
      <c r="C8588" s="12"/>
      <c r="D8588" s="12"/>
      <c r="E8588" s="12"/>
      <c r="F8588" s="12"/>
      <c r="G8588" s="12"/>
      <c r="H8588" s="12"/>
      <c r="I8588" s="12"/>
      <c r="J8588" s="12"/>
      <c r="K8588" s="12"/>
      <c r="L8588" s="12"/>
      <c r="M8588" s="12"/>
      <c r="N8588" s="12"/>
      <c r="O8588" s="12"/>
    </row>
    <row r="8589" spans="1:15" ht="15">
      <c r="A8589" s="10"/>
      <c r="B8589" s="11"/>
      <c r="C8589" s="12"/>
      <c r="D8589" s="12"/>
      <c r="E8589" s="12"/>
      <c r="F8589" s="12"/>
      <c r="G8589" s="12"/>
      <c r="H8589" s="12"/>
      <c r="I8589" s="12"/>
      <c r="J8589" s="12"/>
      <c r="K8589" s="12"/>
      <c r="L8589" s="12"/>
      <c r="M8589" s="12"/>
      <c r="N8589" s="12"/>
      <c r="O8589" s="12"/>
    </row>
    <row r="8590" spans="1:15" ht="15">
      <c r="A8590" s="10"/>
      <c r="B8590" s="11"/>
      <c r="C8590" s="12"/>
      <c r="D8590" s="12"/>
      <c r="E8590" s="12"/>
      <c r="F8590" s="12"/>
      <c r="G8590" s="12"/>
      <c r="H8590" s="12"/>
      <c r="I8590" s="12"/>
      <c r="J8590" s="12"/>
      <c r="K8590" s="12"/>
      <c r="L8590" s="12"/>
      <c r="M8590" s="12"/>
      <c r="N8590" s="12"/>
      <c r="O8590" s="12"/>
    </row>
    <row r="8591" spans="1:15" ht="15">
      <c r="A8591" s="10"/>
      <c r="B8591" s="11"/>
      <c r="C8591" s="12"/>
      <c r="D8591" s="12"/>
      <c r="E8591" s="12"/>
      <c r="F8591" s="12"/>
      <c r="G8591" s="12"/>
      <c r="H8591" s="12"/>
      <c r="I8591" s="12"/>
      <c r="J8591" s="12"/>
      <c r="K8591" s="12"/>
      <c r="L8591" s="12"/>
      <c r="M8591" s="12"/>
      <c r="N8591" s="12"/>
      <c r="O8591" s="12"/>
    </row>
    <row r="8592" spans="1:15" ht="15">
      <c r="A8592" s="10"/>
      <c r="B8592" s="11"/>
      <c r="C8592" s="12"/>
      <c r="D8592" s="12"/>
      <c r="E8592" s="12"/>
      <c r="F8592" s="12"/>
      <c r="G8592" s="12"/>
      <c r="H8592" s="12"/>
      <c r="I8592" s="12"/>
      <c r="J8592" s="12"/>
      <c r="K8592" s="12"/>
      <c r="L8592" s="12"/>
      <c r="M8592" s="12"/>
      <c r="N8592" s="12"/>
      <c r="O8592" s="12"/>
    </row>
    <row r="8593" spans="1:15" ht="15">
      <c r="A8593" s="10"/>
      <c r="B8593" s="11"/>
      <c r="C8593" s="12"/>
      <c r="D8593" s="12"/>
      <c r="E8593" s="12"/>
      <c r="F8593" s="12"/>
      <c r="G8593" s="12"/>
      <c r="H8593" s="12"/>
      <c r="I8593" s="12"/>
      <c r="J8593" s="12"/>
      <c r="K8593" s="12"/>
      <c r="L8593" s="12"/>
      <c r="M8593" s="12"/>
      <c r="N8593" s="12"/>
      <c r="O8593" s="12"/>
    </row>
    <row r="8594" spans="1:15" ht="15">
      <c r="A8594" s="10"/>
      <c r="B8594" s="11"/>
      <c r="C8594" s="12"/>
      <c r="D8594" s="12"/>
      <c r="E8594" s="12"/>
      <c r="F8594" s="12"/>
      <c r="G8594" s="12"/>
      <c r="H8594" s="12"/>
      <c r="I8594" s="12"/>
      <c r="J8594" s="12"/>
      <c r="K8594" s="12"/>
      <c r="L8594" s="12"/>
      <c r="M8594" s="12"/>
      <c r="N8594" s="12"/>
      <c r="O8594" s="12"/>
    </row>
    <row r="8595" spans="1:15" ht="15">
      <c r="A8595" s="10"/>
      <c r="B8595" s="11"/>
      <c r="C8595" s="12"/>
      <c r="D8595" s="12"/>
      <c r="E8595" s="12"/>
      <c r="F8595" s="12"/>
      <c r="G8595" s="12"/>
      <c r="H8595" s="12"/>
      <c r="I8595" s="12"/>
      <c r="J8595" s="12"/>
      <c r="K8595" s="12"/>
      <c r="L8595" s="12"/>
      <c r="M8595" s="12"/>
      <c r="N8595" s="12"/>
      <c r="O8595" s="12"/>
    </row>
    <row r="8596" spans="1:15" ht="15">
      <c r="A8596" s="10"/>
      <c r="B8596" s="11"/>
      <c r="C8596" s="12"/>
      <c r="D8596" s="12"/>
      <c r="E8596" s="12"/>
      <c r="F8596" s="12"/>
      <c r="G8596" s="12"/>
      <c r="H8596" s="12"/>
      <c r="I8596" s="12"/>
      <c r="J8596" s="12"/>
      <c r="K8596" s="12"/>
      <c r="L8596" s="12"/>
      <c r="M8596" s="12"/>
      <c r="N8596" s="12"/>
      <c r="O8596" s="12"/>
    </row>
    <row r="8597" spans="1:15" ht="15">
      <c r="A8597" s="10"/>
      <c r="B8597" s="11"/>
      <c r="C8597" s="12"/>
      <c r="D8597" s="12"/>
      <c r="E8597" s="12"/>
      <c r="F8597" s="12"/>
      <c r="G8597" s="12"/>
      <c r="H8597" s="12"/>
      <c r="I8597" s="12"/>
      <c r="J8597" s="12"/>
      <c r="K8597" s="12"/>
      <c r="L8597" s="12"/>
      <c r="M8597" s="12"/>
      <c r="N8597" s="12"/>
      <c r="O8597" s="12"/>
    </row>
    <row r="8598" spans="1:15" ht="15">
      <c r="A8598" s="10"/>
      <c r="B8598" s="11"/>
      <c r="C8598" s="12"/>
      <c r="D8598" s="12"/>
      <c r="E8598" s="12"/>
      <c r="F8598" s="12"/>
      <c r="G8598" s="12"/>
      <c r="H8598" s="12"/>
      <c r="I8598" s="12"/>
      <c r="J8598" s="12"/>
      <c r="K8598" s="12"/>
      <c r="L8598" s="12"/>
      <c r="M8598" s="12"/>
      <c r="N8598" s="12"/>
      <c r="O8598" s="12"/>
    </row>
    <row r="8599" spans="1:15" ht="15">
      <c r="A8599" s="10"/>
      <c r="B8599" s="11"/>
      <c r="C8599" s="12"/>
      <c r="D8599" s="12"/>
      <c r="E8599" s="12"/>
      <c r="F8599" s="12"/>
      <c r="G8599" s="12"/>
      <c r="H8599" s="12"/>
      <c r="I8599" s="12"/>
      <c r="J8599" s="12"/>
      <c r="K8599" s="12"/>
      <c r="L8599" s="12"/>
      <c r="M8599" s="12"/>
      <c r="N8599" s="12"/>
      <c r="O8599" s="12"/>
    </row>
    <row r="8600" spans="1:15" ht="15">
      <c r="A8600" s="10"/>
      <c r="B8600" s="11"/>
      <c r="C8600" s="12"/>
      <c r="D8600" s="12"/>
      <c r="E8600" s="12"/>
      <c r="F8600" s="12"/>
      <c r="G8600" s="12"/>
      <c r="H8600" s="12"/>
      <c r="I8600" s="12"/>
      <c r="J8600" s="12"/>
      <c r="K8600" s="12"/>
      <c r="L8600" s="12"/>
      <c r="M8600" s="12"/>
      <c r="N8600" s="12"/>
      <c r="O8600" s="12"/>
    </row>
    <row r="8601" spans="1:15" ht="15">
      <c r="A8601" s="10"/>
      <c r="B8601" s="11"/>
      <c r="C8601" s="12"/>
      <c r="D8601" s="12"/>
      <c r="E8601" s="12"/>
      <c r="F8601" s="12"/>
      <c r="G8601" s="12"/>
      <c r="H8601" s="12"/>
      <c r="I8601" s="12"/>
      <c r="J8601" s="12"/>
      <c r="K8601" s="12"/>
      <c r="L8601" s="12"/>
      <c r="M8601" s="12"/>
      <c r="N8601" s="12"/>
      <c r="O8601" s="12"/>
    </row>
    <row r="8602" spans="1:15" ht="15">
      <c r="A8602" s="10"/>
      <c r="B8602" s="11"/>
      <c r="C8602" s="12"/>
      <c r="D8602" s="12"/>
      <c r="E8602" s="12"/>
      <c r="F8602" s="12"/>
      <c r="G8602" s="12"/>
      <c r="H8602" s="12"/>
      <c r="I8602" s="12"/>
      <c r="J8602" s="12"/>
      <c r="K8602" s="12"/>
      <c r="L8602" s="12"/>
      <c r="M8602" s="12"/>
      <c r="N8602" s="12"/>
      <c r="O8602" s="12"/>
    </row>
    <row r="8603" spans="1:15" ht="15">
      <c r="A8603" s="10"/>
      <c r="B8603" s="11"/>
      <c r="C8603" s="12"/>
      <c r="D8603" s="12"/>
      <c r="E8603" s="12"/>
      <c r="F8603" s="12"/>
      <c r="G8603" s="12"/>
      <c r="H8603" s="12"/>
      <c r="I8603" s="12"/>
      <c r="J8603" s="12"/>
      <c r="K8603" s="12"/>
      <c r="L8603" s="12"/>
      <c r="M8603" s="12"/>
      <c r="N8603" s="12"/>
      <c r="O8603" s="12"/>
    </row>
    <row r="8604" spans="1:15" ht="15">
      <c r="A8604" s="10"/>
      <c r="B8604" s="11"/>
      <c r="C8604" s="12"/>
      <c r="D8604" s="12"/>
      <c r="E8604" s="12"/>
      <c r="F8604" s="12"/>
      <c r="G8604" s="12"/>
      <c r="H8604" s="12"/>
      <c r="I8604" s="12"/>
      <c r="J8604" s="12"/>
      <c r="K8604" s="12"/>
      <c r="L8604" s="12"/>
      <c r="M8604" s="12"/>
      <c r="N8604" s="12"/>
      <c r="O8604" s="12"/>
    </row>
    <row r="8605" spans="1:15" ht="15">
      <c r="A8605" s="10"/>
      <c r="B8605" s="11"/>
      <c r="C8605" s="12"/>
      <c r="D8605" s="12"/>
      <c r="E8605" s="12"/>
      <c r="F8605" s="12"/>
      <c r="G8605" s="12"/>
      <c r="H8605" s="12"/>
      <c r="I8605" s="12"/>
      <c r="J8605" s="12"/>
      <c r="K8605" s="12"/>
      <c r="L8605" s="12"/>
      <c r="M8605" s="12"/>
      <c r="N8605" s="12"/>
      <c r="O8605" s="12"/>
    </row>
    <row r="8606" spans="1:15" ht="15">
      <c r="A8606" s="10"/>
      <c r="B8606" s="11"/>
      <c r="C8606" s="12"/>
      <c r="D8606" s="12"/>
      <c r="E8606" s="12"/>
      <c r="F8606" s="12"/>
      <c r="G8606" s="12"/>
      <c r="H8606" s="12"/>
      <c r="I8606" s="12"/>
      <c r="J8606" s="12"/>
      <c r="K8606" s="12"/>
      <c r="L8606" s="12"/>
      <c r="M8606" s="12"/>
      <c r="N8606" s="12"/>
      <c r="O8606" s="12"/>
    </row>
    <row r="8607" spans="1:15" ht="15">
      <c r="A8607" s="10"/>
      <c r="B8607" s="11"/>
      <c r="C8607" s="12"/>
      <c r="D8607" s="12"/>
      <c r="E8607" s="12"/>
      <c r="F8607" s="12"/>
      <c r="G8607" s="12"/>
      <c r="H8607" s="12"/>
      <c r="I8607" s="12"/>
      <c r="J8607" s="12"/>
      <c r="K8607" s="12"/>
      <c r="L8607" s="12"/>
      <c r="M8607" s="12"/>
      <c r="N8607" s="12"/>
      <c r="O8607" s="12"/>
    </row>
    <row r="8608" spans="1:15" ht="15">
      <c r="A8608" s="10"/>
      <c r="B8608" s="11"/>
      <c r="C8608" s="12"/>
      <c r="D8608" s="12"/>
      <c r="E8608" s="12"/>
      <c r="F8608" s="12"/>
      <c r="G8608" s="12"/>
      <c r="H8608" s="12"/>
      <c r="I8608" s="12"/>
      <c r="J8608" s="12"/>
      <c r="K8608" s="12"/>
      <c r="L8608" s="12"/>
      <c r="M8608" s="12"/>
      <c r="N8608" s="12"/>
      <c r="O8608" s="12"/>
    </row>
    <row r="8609" spans="1:15" ht="15">
      <c r="A8609" s="10"/>
      <c r="B8609" s="11"/>
      <c r="C8609" s="12"/>
      <c r="D8609" s="12"/>
      <c r="E8609" s="12"/>
      <c r="F8609" s="12"/>
      <c r="G8609" s="12"/>
      <c r="H8609" s="12"/>
      <c r="I8609" s="12"/>
      <c r="J8609" s="12"/>
      <c r="K8609" s="12"/>
      <c r="L8609" s="12"/>
      <c r="M8609" s="12"/>
      <c r="N8609" s="12"/>
      <c r="O8609" s="12"/>
    </row>
    <row r="8610" spans="1:15" ht="15">
      <c r="A8610" s="10"/>
      <c r="B8610" s="11"/>
      <c r="C8610" s="12"/>
      <c r="D8610" s="12"/>
      <c r="E8610" s="12"/>
      <c r="F8610" s="12"/>
      <c r="G8610" s="12"/>
      <c r="H8610" s="12"/>
      <c r="I8610" s="12"/>
      <c r="J8610" s="12"/>
      <c r="K8610" s="12"/>
      <c r="L8610" s="12"/>
      <c r="M8610" s="12"/>
      <c r="N8610" s="12"/>
      <c r="O8610" s="12"/>
    </row>
    <row r="8611" spans="1:15" ht="15">
      <c r="A8611" s="10"/>
      <c r="B8611" s="11"/>
      <c r="C8611" s="12"/>
      <c r="D8611" s="12"/>
      <c r="E8611" s="12"/>
      <c r="F8611" s="12"/>
      <c r="G8611" s="12"/>
      <c r="H8611" s="12"/>
      <c r="I8611" s="12"/>
      <c r="J8611" s="12"/>
      <c r="K8611" s="12"/>
      <c r="L8611" s="12"/>
      <c r="M8611" s="12"/>
      <c r="N8611" s="12"/>
      <c r="O8611" s="12"/>
    </row>
    <row r="8612" spans="1:15" ht="15">
      <c r="A8612" s="10"/>
      <c r="B8612" s="11"/>
      <c r="C8612" s="12"/>
      <c r="D8612" s="12"/>
      <c r="E8612" s="12"/>
      <c r="F8612" s="12"/>
      <c r="G8612" s="12"/>
      <c r="H8612" s="12"/>
      <c r="I8612" s="12"/>
      <c r="J8612" s="12"/>
      <c r="K8612" s="12"/>
      <c r="L8612" s="12"/>
      <c r="M8612" s="12"/>
      <c r="N8612" s="12"/>
      <c r="O8612" s="12"/>
    </row>
    <row r="8613" spans="1:15" ht="15">
      <c r="A8613" s="10"/>
      <c r="B8613" s="11"/>
      <c r="C8613" s="12"/>
      <c r="D8613" s="12"/>
      <c r="E8613" s="12"/>
      <c r="F8613" s="12"/>
      <c r="G8613" s="12"/>
      <c r="H8613" s="12"/>
      <c r="I8613" s="12"/>
      <c r="J8613" s="12"/>
      <c r="K8613" s="12"/>
      <c r="L8613" s="12"/>
      <c r="M8613" s="12"/>
      <c r="N8613" s="12"/>
      <c r="O8613" s="12"/>
    </row>
    <row r="8614" spans="1:15" ht="15">
      <c r="A8614" s="10"/>
      <c r="B8614" s="11"/>
      <c r="C8614" s="12"/>
      <c r="D8614" s="12"/>
      <c r="E8614" s="12"/>
      <c r="F8614" s="12"/>
      <c r="G8614" s="12"/>
      <c r="H8614" s="12"/>
      <c r="I8614" s="12"/>
      <c r="J8614" s="12"/>
      <c r="K8614" s="12"/>
      <c r="L8614" s="12"/>
      <c r="M8614" s="12"/>
      <c r="N8614" s="12"/>
      <c r="O8614" s="12"/>
    </row>
    <row r="8615" spans="1:15" ht="15">
      <c r="A8615" s="10"/>
      <c r="B8615" s="11"/>
      <c r="C8615" s="12"/>
      <c r="D8615" s="12"/>
      <c r="E8615" s="12"/>
      <c r="F8615" s="12"/>
      <c r="G8615" s="12"/>
      <c r="H8615" s="12"/>
      <c r="I8615" s="12"/>
      <c r="J8615" s="12"/>
      <c r="K8615" s="12"/>
      <c r="L8615" s="12"/>
      <c r="M8615" s="12"/>
      <c r="N8615" s="12"/>
      <c r="O8615" s="12"/>
    </row>
    <row r="8616" spans="1:15" ht="15">
      <c r="A8616" s="10"/>
      <c r="B8616" s="11"/>
      <c r="C8616" s="12"/>
      <c r="D8616" s="12"/>
      <c r="E8616" s="12"/>
      <c r="F8616" s="12"/>
      <c r="G8616" s="12"/>
      <c r="H8616" s="12"/>
      <c r="I8616" s="12"/>
      <c r="J8616" s="12"/>
      <c r="K8616" s="12"/>
      <c r="L8616" s="12"/>
      <c r="M8616" s="12"/>
      <c r="N8616" s="12"/>
      <c r="O8616" s="12"/>
    </row>
    <row r="8617" spans="1:15" ht="15">
      <c r="A8617" s="10"/>
      <c r="B8617" s="11"/>
      <c r="C8617" s="12"/>
      <c r="D8617" s="12"/>
      <c r="E8617" s="12"/>
      <c r="F8617" s="12"/>
      <c r="G8617" s="12"/>
      <c r="H8617" s="12"/>
      <c r="I8617" s="12"/>
      <c r="J8617" s="12"/>
      <c r="K8617" s="12"/>
      <c r="L8617" s="12"/>
      <c r="M8617" s="12"/>
      <c r="N8617" s="12"/>
      <c r="O8617" s="12"/>
    </row>
    <row r="8618" spans="1:15" ht="15">
      <c r="A8618" s="10"/>
      <c r="B8618" s="11"/>
      <c r="C8618" s="12"/>
      <c r="D8618" s="12"/>
      <c r="E8618" s="12"/>
      <c r="F8618" s="12"/>
      <c r="G8618" s="12"/>
      <c r="H8618" s="12"/>
      <c r="I8618" s="12"/>
      <c r="J8618" s="12"/>
      <c r="K8618" s="12"/>
      <c r="L8618" s="12"/>
      <c r="M8618" s="12"/>
      <c r="N8618" s="12"/>
      <c r="O8618" s="12"/>
    </row>
    <row r="8619" spans="1:15" ht="15">
      <c r="A8619" s="10"/>
      <c r="B8619" s="11"/>
      <c r="C8619" s="12"/>
      <c r="D8619" s="12"/>
      <c r="E8619" s="12"/>
      <c r="F8619" s="12"/>
      <c r="G8619" s="12"/>
      <c r="H8619" s="12"/>
      <c r="I8619" s="12"/>
      <c r="J8619" s="12"/>
      <c r="K8619" s="12"/>
      <c r="L8619" s="12"/>
      <c r="M8619" s="12"/>
      <c r="N8619" s="12"/>
      <c r="O8619" s="12"/>
    </row>
    <row r="8620" spans="1:15" ht="15">
      <c r="A8620" s="10"/>
      <c r="B8620" s="11"/>
      <c r="C8620" s="12"/>
      <c r="D8620" s="12"/>
      <c r="E8620" s="12"/>
      <c r="F8620" s="12"/>
      <c r="G8620" s="12"/>
      <c r="H8620" s="12"/>
      <c r="I8620" s="12"/>
      <c r="J8620" s="12"/>
      <c r="K8620" s="12"/>
      <c r="L8620" s="12"/>
      <c r="M8620" s="12"/>
      <c r="N8620" s="12"/>
      <c r="O8620" s="12"/>
    </row>
    <row r="8621" spans="1:15" ht="15">
      <c r="A8621" s="10"/>
      <c r="B8621" s="11"/>
      <c r="C8621" s="12"/>
      <c r="D8621" s="12"/>
      <c r="E8621" s="12"/>
      <c r="F8621" s="12"/>
      <c r="G8621" s="12"/>
      <c r="H8621" s="12"/>
      <c r="I8621" s="12"/>
      <c r="J8621" s="12"/>
      <c r="K8621" s="12"/>
      <c r="L8621" s="12"/>
      <c r="M8621" s="12"/>
      <c r="N8621" s="12"/>
      <c r="O8621" s="12"/>
    </row>
    <row r="8622" spans="1:15" ht="15">
      <c r="A8622" s="10"/>
      <c r="B8622" s="11"/>
      <c r="C8622" s="12"/>
      <c r="D8622" s="12"/>
      <c r="E8622" s="12"/>
      <c r="F8622" s="12"/>
      <c r="G8622" s="12"/>
      <c r="H8622" s="12"/>
      <c r="I8622" s="12"/>
      <c r="J8622" s="12"/>
      <c r="K8622" s="12"/>
      <c r="L8622" s="12"/>
      <c r="M8622" s="12"/>
      <c r="N8622" s="12"/>
      <c r="O8622" s="12"/>
    </row>
    <row r="8623" spans="1:15" ht="15">
      <c r="A8623" s="10"/>
      <c r="B8623" s="11"/>
      <c r="C8623" s="12"/>
      <c r="D8623" s="12"/>
      <c r="E8623" s="12"/>
      <c r="F8623" s="12"/>
      <c r="G8623" s="12"/>
      <c r="H8623" s="12"/>
      <c r="I8623" s="12"/>
      <c r="J8623" s="12"/>
      <c r="K8623" s="12"/>
      <c r="L8623" s="12"/>
      <c r="M8623" s="12"/>
      <c r="N8623" s="12"/>
      <c r="O8623" s="12"/>
    </row>
    <row r="8624" spans="1:15" ht="15">
      <c r="A8624" s="10"/>
      <c r="B8624" s="11"/>
      <c r="C8624" s="12"/>
      <c r="D8624" s="12"/>
      <c r="E8624" s="12"/>
      <c r="F8624" s="12"/>
      <c r="G8624" s="12"/>
      <c r="H8624" s="12"/>
      <c r="I8624" s="12"/>
      <c r="J8624" s="12"/>
      <c r="K8624" s="12"/>
      <c r="L8624" s="12"/>
      <c r="M8624" s="12"/>
      <c r="N8624" s="12"/>
      <c r="O8624" s="12"/>
    </row>
    <row r="8625" spans="1:15" ht="15">
      <c r="A8625" s="10"/>
      <c r="B8625" s="11"/>
      <c r="C8625" s="12"/>
      <c r="D8625" s="12"/>
      <c r="E8625" s="12"/>
      <c r="F8625" s="12"/>
      <c r="G8625" s="12"/>
      <c r="H8625" s="12"/>
      <c r="I8625" s="12"/>
      <c r="J8625" s="12"/>
      <c r="K8625" s="12"/>
      <c r="L8625" s="12"/>
      <c r="M8625" s="12"/>
      <c r="N8625" s="12"/>
      <c r="O8625" s="12"/>
    </row>
    <row r="8626" spans="1:15" ht="15">
      <c r="A8626" s="10"/>
      <c r="B8626" s="11"/>
      <c r="C8626" s="12"/>
      <c r="D8626" s="12"/>
      <c r="E8626" s="12"/>
      <c r="F8626" s="12"/>
      <c r="G8626" s="12"/>
      <c r="H8626" s="12"/>
      <c r="I8626" s="12"/>
      <c r="J8626" s="12"/>
      <c r="K8626" s="12"/>
      <c r="L8626" s="12"/>
      <c r="M8626" s="12"/>
      <c r="N8626" s="12"/>
      <c r="O8626" s="12"/>
    </row>
    <row r="8627" spans="1:15" ht="15">
      <c r="A8627" s="10"/>
      <c r="B8627" s="11"/>
      <c r="C8627" s="12"/>
      <c r="D8627" s="12"/>
      <c r="E8627" s="12"/>
      <c r="F8627" s="12"/>
      <c r="G8627" s="12"/>
      <c r="H8627" s="12"/>
      <c r="I8627" s="12"/>
      <c r="J8627" s="12"/>
      <c r="K8627" s="12"/>
      <c r="L8627" s="12"/>
      <c r="M8627" s="12"/>
      <c r="N8627" s="12"/>
      <c r="O8627" s="12"/>
    </row>
    <row r="8628" spans="1:15" ht="15">
      <c r="A8628" s="10"/>
      <c r="B8628" s="11"/>
      <c r="C8628" s="12"/>
      <c r="D8628" s="12"/>
      <c r="E8628" s="12"/>
      <c r="F8628" s="12"/>
      <c r="G8628" s="12"/>
      <c r="H8628" s="12"/>
      <c r="I8628" s="12"/>
      <c r="J8628" s="12"/>
      <c r="K8628" s="12"/>
      <c r="L8628" s="12"/>
      <c r="M8628" s="12"/>
      <c r="N8628" s="12"/>
      <c r="O8628" s="12"/>
    </row>
    <row r="8629" spans="1:15" ht="15">
      <c r="A8629" s="10"/>
      <c r="B8629" s="11"/>
      <c r="C8629" s="12"/>
      <c r="D8629" s="12"/>
      <c r="E8629" s="12"/>
      <c r="F8629" s="12"/>
      <c r="G8629" s="12"/>
      <c r="H8629" s="12"/>
      <c r="I8629" s="12"/>
      <c r="J8629" s="12"/>
      <c r="K8629" s="12"/>
      <c r="L8629" s="12"/>
      <c r="M8629" s="12"/>
      <c r="N8629" s="12"/>
      <c r="O8629" s="12"/>
    </row>
    <row r="8630" spans="1:15" ht="15">
      <c r="A8630" s="10"/>
      <c r="B8630" s="11"/>
      <c r="C8630" s="12"/>
      <c r="D8630" s="12"/>
      <c r="E8630" s="12"/>
      <c r="F8630" s="12"/>
      <c r="G8630" s="12"/>
      <c r="H8630" s="12"/>
      <c r="I8630" s="12"/>
      <c r="J8630" s="12"/>
      <c r="K8630" s="12"/>
      <c r="L8630" s="12"/>
      <c r="M8630" s="12"/>
      <c r="N8630" s="12"/>
      <c r="O8630" s="12"/>
    </row>
    <row r="8631" spans="1:15" ht="15">
      <c r="A8631" s="10"/>
      <c r="B8631" s="11"/>
      <c r="C8631" s="12"/>
      <c r="D8631" s="12"/>
      <c r="E8631" s="12"/>
      <c r="F8631" s="12"/>
      <c r="G8631" s="12"/>
      <c r="H8631" s="12"/>
      <c r="I8631" s="12"/>
      <c r="J8631" s="12"/>
      <c r="K8631" s="12"/>
      <c r="L8631" s="12"/>
      <c r="M8631" s="12"/>
      <c r="N8631" s="12"/>
      <c r="O8631" s="12"/>
    </row>
    <row r="8632" spans="1:15" ht="15">
      <c r="A8632" s="10"/>
      <c r="B8632" s="11"/>
      <c r="C8632" s="12"/>
      <c r="D8632" s="12"/>
      <c r="E8632" s="12"/>
      <c r="F8632" s="12"/>
      <c r="G8632" s="12"/>
      <c r="H8632" s="12"/>
      <c r="I8632" s="12"/>
      <c r="J8632" s="12"/>
      <c r="K8632" s="12"/>
      <c r="L8632" s="12"/>
      <c r="M8632" s="12"/>
      <c r="N8632" s="12"/>
      <c r="O8632" s="12"/>
    </row>
    <row r="8633" spans="1:15" ht="15">
      <c r="A8633" s="10"/>
      <c r="B8633" s="11"/>
      <c r="C8633" s="12"/>
      <c r="D8633" s="12"/>
      <c r="E8633" s="12"/>
      <c r="F8633" s="12"/>
      <c r="G8633" s="12"/>
      <c r="H8633" s="12"/>
      <c r="I8633" s="12"/>
      <c r="J8633" s="12"/>
      <c r="K8633" s="12"/>
      <c r="L8633" s="12"/>
      <c r="M8633" s="12"/>
      <c r="N8633" s="12"/>
      <c r="O8633" s="12"/>
    </row>
    <row r="8634" spans="1:15" ht="15">
      <c r="A8634" s="10"/>
      <c r="B8634" s="11"/>
      <c r="C8634" s="12"/>
      <c r="D8634" s="12"/>
      <c r="E8634" s="12"/>
      <c r="F8634" s="12"/>
      <c r="G8634" s="12"/>
      <c r="H8634" s="12"/>
      <c r="I8634" s="12"/>
      <c r="J8634" s="12"/>
      <c r="K8634" s="12"/>
      <c r="L8634" s="12"/>
      <c r="M8634" s="12"/>
      <c r="N8634" s="12"/>
      <c r="O8634" s="12"/>
    </row>
    <row r="8635" spans="1:15" ht="15">
      <c r="A8635" s="10"/>
      <c r="B8635" s="11"/>
      <c r="C8635" s="12"/>
      <c r="D8635" s="12"/>
      <c r="E8635" s="12"/>
      <c r="F8635" s="12"/>
      <c r="G8635" s="12"/>
      <c r="H8635" s="12"/>
      <c r="I8635" s="12"/>
      <c r="J8635" s="12"/>
      <c r="K8635" s="12"/>
      <c r="L8635" s="12"/>
      <c r="M8635" s="12"/>
      <c r="N8635" s="12"/>
      <c r="O8635" s="12"/>
    </row>
    <row r="8636" spans="1:15" ht="15">
      <c r="A8636" s="10"/>
      <c r="B8636" s="11"/>
      <c r="C8636" s="12"/>
      <c r="D8636" s="12"/>
      <c r="E8636" s="12"/>
      <c r="F8636" s="12"/>
      <c r="G8636" s="12"/>
      <c r="H8636" s="12"/>
      <c r="I8636" s="12"/>
      <c r="J8636" s="12"/>
      <c r="K8636" s="12"/>
      <c r="L8636" s="12"/>
      <c r="M8636" s="12"/>
      <c r="N8636" s="12"/>
      <c r="O8636" s="12"/>
    </row>
    <row r="8637" spans="1:15" ht="15">
      <c r="A8637" s="10"/>
      <c r="B8637" s="11"/>
      <c r="C8637" s="12"/>
      <c r="D8637" s="12"/>
      <c r="E8637" s="12"/>
      <c r="F8637" s="12"/>
      <c r="G8637" s="12"/>
      <c r="H8637" s="12"/>
      <c r="I8637" s="12"/>
      <c r="J8637" s="12"/>
      <c r="K8637" s="12"/>
      <c r="L8637" s="12"/>
      <c r="M8637" s="12"/>
      <c r="N8637" s="12"/>
      <c r="O8637" s="12"/>
    </row>
    <row r="8638" spans="1:15" ht="15">
      <c r="A8638" s="10"/>
      <c r="B8638" s="11"/>
      <c r="C8638" s="12"/>
      <c r="D8638" s="12"/>
      <c r="E8638" s="12"/>
      <c r="F8638" s="12"/>
      <c r="G8638" s="12"/>
      <c r="H8638" s="12"/>
      <c r="I8638" s="12"/>
      <c r="J8638" s="12"/>
      <c r="K8638" s="12"/>
      <c r="L8638" s="12"/>
      <c r="M8638" s="12"/>
      <c r="N8638" s="12"/>
      <c r="O8638" s="12"/>
    </row>
    <row r="8639" spans="1:15" ht="15">
      <c r="A8639" s="10"/>
      <c r="B8639" s="11"/>
      <c r="C8639" s="12"/>
      <c r="D8639" s="12"/>
      <c r="E8639" s="12"/>
      <c r="F8639" s="12"/>
      <c r="G8639" s="12"/>
      <c r="H8639" s="12"/>
      <c r="I8639" s="12"/>
      <c r="J8639" s="12"/>
      <c r="K8639" s="12"/>
      <c r="L8639" s="12"/>
      <c r="M8639" s="12"/>
      <c r="N8639" s="12"/>
      <c r="O8639" s="12"/>
    </row>
    <row r="8640" spans="1:15" ht="15">
      <c r="A8640" s="10"/>
      <c r="B8640" s="11"/>
      <c r="C8640" s="12"/>
      <c r="D8640" s="12"/>
      <c r="E8640" s="12"/>
      <c r="F8640" s="12"/>
      <c r="G8640" s="12"/>
      <c r="H8640" s="12"/>
      <c r="I8640" s="12"/>
      <c r="J8640" s="12"/>
      <c r="K8640" s="12"/>
      <c r="L8640" s="12"/>
      <c r="M8640" s="12"/>
      <c r="N8640" s="12"/>
      <c r="O8640" s="12"/>
    </row>
    <row r="8641" spans="1:15" ht="15">
      <c r="A8641" s="10"/>
      <c r="B8641" s="11"/>
      <c r="C8641" s="12"/>
      <c r="D8641" s="12"/>
      <c r="E8641" s="12"/>
      <c r="F8641" s="12"/>
      <c r="G8641" s="12"/>
      <c r="H8641" s="12"/>
      <c r="I8641" s="12"/>
      <c r="J8641" s="12"/>
      <c r="K8641" s="12"/>
      <c r="L8641" s="12"/>
      <c r="M8641" s="12"/>
      <c r="N8641" s="12"/>
      <c r="O8641" s="12"/>
    </row>
    <row r="8642" spans="1:15" ht="15">
      <c r="A8642" s="10"/>
      <c r="B8642" s="11"/>
      <c r="C8642" s="12"/>
      <c r="D8642" s="12"/>
      <c r="E8642" s="12"/>
      <c r="F8642" s="12"/>
      <c r="G8642" s="12"/>
      <c r="H8642" s="12"/>
      <c r="I8642" s="12"/>
      <c r="J8642" s="12"/>
      <c r="K8642" s="12"/>
      <c r="L8642" s="12"/>
      <c r="M8642" s="12"/>
      <c r="N8642" s="12"/>
      <c r="O8642" s="12"/>
    </row>
    <row r="8643" spans="1:15" ht="15">
      <c r="A8643" s="10"/>
      <c r="B8643" s="11"/>
      <c r="C8643" s="12"/>
      <c r="D8643" s="12"/>
      <c r="E8643" s="12"/>
      <c r="F8643" s="12"/>
      <c r="G8643" s="12"/>
      <c r="H8643" s="12"/>
      <c r="I8643" s="12"/>
      <c r="J8643" s="12"/>
      <c r="K8643" s="12"/>
      <c r="L8643" s="12"/>
      <c r="M8643" s="12"/>
      <c r="N8643" s="12"/>
      <c r="O8643" s="12"/>
    </row>
    <row r="8644" spans="1:15" ht="15">
      <c r="A8644" s="10"/>
      <c r="B8644" s="11"/>
      <c r="C8644" s="12"/>
      <c r="D8644" s="12"/>
      <c r="E8644" s="12"/>
      <c r="F8644" s="12"/>
      <c r="G8644" s="12"/>
      <c r="H8644" s="12"/>
      <c r="I8644" s="12"/>
      <c r="J8644" s="12"/>
      <c r="K8644" s="12"/>
      <c r="L8644" s="12"/>
      <c r="M8644" s="12"/>
      <c r="N8644" s="12"/>
      <c r="O8644" s="12"/>
    </row>
    <row r="8645" spans="1:15" ht="15">
      <c r="A8645" s="10"/>
      <c r="B8645" s="11"/>
      <c r="C8645" s="12"/>
      <c r="D8645" s="12"/>
      <c r="E8645" s="12"/>
      <c r="F8645" s="12"/>
      <c r="G8645" s="12"/>
      <c r="H8645" s="12"/>
      <c r="I8645" s="12"/>
      <c r="J8645" s="12"/>
      <c r="K8645" s="12"/>
      <c r="L8645" s="12"/>
      <c r="M8645" s="12"/>
      <c r="N8645" s="12"/>
      <c r="O8645" s="12"/>
    </row>
    <row r="8646" spans="1:15" ht="15">
      <c r="A8646" s="10"/>
      <c r="B8646" s="11"/>
      <c r="C8646" s="12"/>
      <c r="D8646" s="12"/>
      <c r="E8646" s="12"/>
      <c r="F8646" s="12"/>
      <c r="G8646" s="12"/>
      <c r="H8646" s="12"/>
      <c r="I8646" s="12"/>
      <c r="J8646" s="12"/>
      <c r="K8646" s="12"/>
      <c r="L8646" s="12"/>
      <c r="M8646" s="12"/>
      <c r="N8646" s="12"/>
      <c r="O8646" s="12"/>
    </row>
    <row r="8647" spans="1:15" ht="15">
      <c r="A8647" s="10"/>
      <c r="B8647" s="11"/>
      <c r="C8647" s="12"/>
      <c r="D8647" s="12"/>
      <c r="E8647" s="12"/>
      <c r="F8647" s="12"/>
      <c r="G8647" s="12"/>
      <c r="H8647" s="12"/>
      <c r="I8647" s="12"/>
      <c r="J8647" s="12"/>
      <c r="K8647" s="12"/>
      <c r="L8647" s="12"/>
      <c r="M8647" s="12"/>
      <c r="N8647" s="12"/>
      <c r="O8647" s="12"/>
    </row>
    <row r="8648" spans="1:15" ht="15">
      <c r="A8648" s="10"/>
      <c r="B8648" s="11"/>
      <c r="C8648" s="12"/>
      <c r="D8648" s="12"/>
      <c r="E8648" s="12"/>
      <c r="F8648" s="12"/>
      <c r="G8648" s="12"/>
      <c r="H8648" s="12"/>
      <c r="I8648" s="12"/>
      <c r="J8648" s="12"/>
      <c r="K8648" s="12"/>
      <c r="L8648" s="12"/>
      <c r="M8648" s="12"/>
      <c r="N8648" s="12"/>
      <c r="O8648" s="12"/>
    </row>
    <row r="8649" spans="1:15" ht="15">
      <c r="A8649" s="10"/>
      <c r="B8649" s="11"/>
      <c r="C8649" s="12"/>
      <c r="D8649" s="12"/>
      <c r="E8649" s="12"/>
      <c r="F8649" s="12"/>
      <c r="G8649" s="12"/>
      <c r="H8649" s="12"/>
      <c r="I8649" s="12"/>
      <c r="J8649" s="12"/>
      <c r="K8649" s="12"/>
      <c r="L8649" s="12"/>
      <c r="M8649" s="12"/>
      <c r="N8649" s="12"/>
      <c r="O8649" s="12"/>
    </row>
    <row r="8650" spans="1:15" ht="15">
      <c r="A8650" s="10"/>
      <c r="B8650" s="11"/>
      <c r="C8650" s="12"/>
      <c r="D8650" s="12"/>
      <c r="E8650" s="12"/>
      <c r="F8650" s="12"/>
      <c r="G8650" s="12"/>
      <c r="H8650" s="12"/>
      <c r="I8650" s="12"/>
      <c r="J8650" s="12"/>
      <c r="K8650" s="12"/>
      <c r="L8650" s="12"/>
      <c r="M8650" s="12"/>
      <c r="N8650" s="12"/>
      <c r="O8650" s="12"/>
    </row>
    <row r="8651" spans="1:15" ht="15">
      <c r="A8651" s="10"/>
      <c r="B8651" s="11"/>
      <c r="C8651" s="12"/>
      <c r="D8651" s="12"/>
      <c r="E8651" s="12"/>
      <c r="F8651" s="12"/>
      <c r="G8651" s="12"/>
      <c r="H8651" s="12"/>
      <c r="I8651" s="12"/>
      <c r="J8651" s="12"/>
      <c r="K8651" s="12"/>
      <c r="L8651" s="12"/>
      <c r="M8651" s="12"/>
      <c r="N8651" s="12"/>
      <c r="O8651" s="12"/>
    </row>
    <row r="8652" spans="1:15" ht="15">
      <c r="A8652" s="10"/>
      <c r="B8652" s="11"/>
      <c r="C8652" s="12"/>
      <c r="D8652" s="12"/>
      <c r="E8652" s="12"/>
      <c r="F8652" s="12"/>
      <c r="G8652" s="12"/>
      <c r="H8652" s="12"/>
      <c r="I8652" s="12"/>
      <c r="J8652" s="12"/>
      <c r="K8652" s="12"/>
      <c r="L8652" s="12"/>
      <c r="M8652" s="12"/>
      <c r="N8652" s="12"/>
      <c r="O8652" s="12"/>
    </row>
    <row r="8653" spans="1:15" ht="15">
      <c r="A8653" s="10"/>
      <c r="B8653" s="11"/>
      <c r="C8653" s="12"/>
      <c r="D8653" s="12"/>
      <c r="E8653" s="12"/>
      <c r="F8653" s="12"/>
      <c r="G8653" s="12"/>
      <c r="H8653" s="12"/>
      <c r="I8653" s="12"/>
      <c r="J8653" s="12"/>
      <c r="K8653" s="12"/>
      <c r="L8653" s="12"/>
      <c r="M8653" s="12"/>
      <c r="N8653" s="12"/>
      <c r="O8653" s="12"/>
    </row>
    <row r="8654" spans="1:15" ht="15">
      <c r="A8654" s="10"/>
      <c r="B8654" s="11"/>
      <c r="C8654" s="12"/>
      <c r="D8654" s="12"/>
      <c r="E8654" s="12"/>
      <c r="F8654" s="12"/>
      <c r="G8654" s="12"/>
      <c r="H8654" s="12"/>
      <c r="I8654" s="12"/>
      <c r="J8654" s="12"/>
      <c r="K8654" s="12"/>
      <c r="L8654" s="12"/>
      <c r="M8654" s="12"/>
      <c r="N8654" s="12"/>
      <c r="O8654" s="12"/>
    </row>
    <row r="8655" spans="1:15" ht="15">
      <c r="A8655" s="10"/>
      <c r="B8655" s="11"/>
      <c r="C8655" s="12"/>
      <c r="D8655" s="12"/>
      <c r="E8655" s="12"/>
      <c r="F8655" s="12"/>
      <c r="G8655" s="12"/>
      <c r="H8655" s="12"/>
      <c r="I8655" s="12"/>
      <c r="J8655" s="12"/>
      <c r="K8655" s="12"/>
      <c r="L8655" s="12"/>
      <c r="M8655" s="12"/>
      <c r="N8655" s="12"/>
      <c r="O8655" s="12"/>
    </row>
    <row r="8656" spans="1:15" ht="15">
      <c r="A8656" s="10"/>
      <c r="B8656" s="11"/>
      <c r="C8656" s="12"/>
      <c r="D8656" s="12"/>
      <c r="E8656" s="12"/>
      <c r="F8656" s="12"/>
      <c r="G8656" s="12"/>
      <c r="H8656" s="12"/>
      <c r="I8656" s="12"/>
      <c r="J8656" s="12"/>
      <c r="K8656" s="12"/>
      <c r="L8656" s="12"/>
      <c r="M8656" s="12"/>
      <c r="N8656" s="12"/>
      <c r="O8656" s="12"/>
    </row>
    <row r="8657" spans="1:15" ht="15">
      <c r="A8657" s="10"/>
      <c r="B8657" s="11"/>
      <c r="C8657" s="12"/>
      <c r="D8657" s="12"/>
      <c r="E8657" s="12"/>
      <c r="F8657" s="12"/>
      <c r="G8657" s="12"/>
      <c r="H8657" s="12"/>
      <c r="I8657" s="12"/>
      <c r="J8657" s="12"/>
      <c r="K8657" s="12"/>
      <c r="L8657" s="12"/>
      <c r="M8657" s="12"/>
      <c r="N8657" s="12"/>
      <c r="O8657" s="12"/>
    </row>
    <row r="8658" spans="1:15" ht="15">
      <c r="A8658" s="10"/>
      <c r="B8658" s="11"/>
      <c r="C8658" s="12"/>
      <c r="D8658" s="12"/>
      <c r="E8658" s="12"/>
      <c r="F8658" s="12"/>
      <c r="G8658" s="12"/>
      <c r="H8658" s="12"/>
      <c r="I8658" s="12"/>
      <c r="J8658" s="12"/>
      <c r="K8658" s="12"/>
      <c r="L8658" s="12"/>
      <c r="M8658" s="12"/>
      <c r="N8658" s="12"/>
      <c r="O8658" s="12"/>
    </row>
    <row r="8659" spans="1:15" ht="15">
      <c r="A8659" s="10"/>
      <c r="B8659" s="11"/>
      <c r="C8659" s="12"/>
      <c r="D8659" s="12"/>
      <c r="E8659" s="12"/>
      <c r="F8659" s="12"/>
      <c r="G8659" s="12"/>
      <c r="H8659" s="12"/>
      <c r="I8659" s="12"/>
      <c r="J8659" s="12"/>
      <c r="K8659" s="12"/>
      <c r="L8659" s="12"/>
      <c r="M8659" s="12"/>
      <c r="N8659" s="12"/>
      <c r="O8659" s="12"/>
    </row>
    <row r="8660" spans="1:15" ht="15">
      <c r="A8660" s="10"/>
      <c r="B8660" s="11"/>
      <c r="C8660" s="12"/>
      <c r="D8660" s="12"/>
      <c r="E8660" s="12"/>
      <c r="F8660" s="12"/>
      <c r="G8660" s="12"/>
      <c r="H8660" s="12"/>
      <c r="I8660" s="12"/>
      <c r="J8660" s="12"/>
      <c r="K8660" s="12"/>
      <c r="L8660" s="12"/>
      <c r="M8660" s="12"/>
      <c r="N8660" s="12"/>
      <c r="O8660" s="12"/>
    </row>
    <row r="8661" spans="1:15" ht="15">
      <c r="A8661" s="10"/>
      <c r="B8661" s="11"/>
      <c r="C8661" s="12"/>
      <c r="D8661" s="12"/>
      <c r="E8661" s="12"/>
      <c r="F8661" s="12"/>
      <c r="G8661" s="12"/>
      <c r="H8661" s="12"/>
      <c r="I8661" s="12"/>
      <c r="J8661" s="12"/>
      <c r="K8661" s="12"/>
      <c r="L8661" s="12"/>
      <c r="M8661" s="12"/>
      <c r="N8661" s="12"/>
      <c r="O8661" s="12"/>
    </row>
    <row r="8662" spans="1:15" ht="15">
      <c r="A8662" s="10"/>
      <c r="B8662" s="11"/>
      <c r="C8662" s="12"/>
      <c r="D8662" s="12"/>
      <c r="E8662" s="12"/>
      <c r="F8662" s="12"/>
      <c r="G8662" s="12"/>
      <c r="H8662" s="12"/>
      <c r="I8662" s="12"/>
      <c r="J8662" s="12"/>
      <c r="K8662" s="12"/>
      <c r="L8662" s="12"/>
      <c r="M8662" s="12"/>
      <c r="N8662" s="12"/>
      <c r="O8662" s="12"/>
    </row>
    <row r="8663" spans="1:15" ht="15">
      <c r="A8663" s="10"/>
      <c r="B8663" s="11"/>
      <c r="C8663" s="12"/>
      <c r="D8663" s="12"/>
      <c r="E8663" s="12"/>
      <c r="F8663" s="12"/>
      <c r="G8663" s="12"/>
      <c r="H8663" s="12"/>
      <c r="I8663" s="12"/>
      <c r="J8663" s="12"/>
      <c r="K8663" s="12"/>
      <c r="L8663" s="12"/>
      <c r="M8663" s="12"/>
      <c r="N8663" s="12"/>
      <c r="O8663" s="12"/>
    </row>
    <row r="8664" spans="1:15" ht="15">
      <c r="A8664" s="10"/>
      <c r="B8664" s="11"/>
      <c r="C8664" s="12"/>
      <c r="D8664" s="12"/>
      <c r="E8664" s="12"/>
      <c r="F8664" s="12"/>
      <c r="G8664" s="12"/>
      <c r="H8664" s="12"/>
      <c r="I8664" s="12"/>
      <c r="J8664" s="12"/>
      <c r="K8664" s="12"/>
      <c r="L8664" s="12"/>
      <c r="M8664" s="12"/>
      <c r="N8664" s="12"/>
      <c r="O8664" s="12"/>
    </row>
    <row r="8665" spans="1:15" ht="15">
      <c r="A8665" s="10"/>
      <c r="B8665" s="11"/>
      <c r="C8665" s="12"/>
      <c r="D8665" s="12"/>
      <c r="E8665" s="12"/>
      <c r="F8665" s="12"/>
      <c r="G8665" s="12"/>
      <c r="H8665" s="12"/>
      <c r="I8665" s="12"/>
      <c r="J8665" s="12"/>
      <c r="K8665" s="12"/>
      <c r="L8665" s="12"/>
      <c r="M8665" s="12"/>
      <c r="N8665" s="12"/>
      <c r="O8665" s="12"/>
    </row>
    <row r="8666" spans="1:15" ht="15">
      <c r="A8666" s="10"/>
      <c r="B8666" s="11"/>
      <c r="C8666" s="12"/>
      <c r="D8666" s="12"/>
      <c r="E8666" s="12"/>
      <c r="F8666" s="12"/>
      <c r="G8666" s="12"/>
      <c r="H8666" s="12"/>
      <c r="I8666" s="12"/>
      <c r="J8666" s="12"/>
      <c r="K8666" s="12"/>
      <c r="L8666" s="12"/>
      <c r="M8666" s="12"/>
      <c r="N8666" s="12"/>
      <c r="O8666" s="12"/>
    </row>
    <row r="8667" spans="1:15" ht="15">
      <c r="A8667" s="10"/>
      <c r="B8667" s="11"/>
      <c r="C8667" s="12"/>
      <c r="D8667" s="12"/>
      <c r="E8667" s="12"/>
      <c r="F8667" s="12"/>
      <c r="G8667" s="12"/>
      <c r="H8667" s="12"/>
      <c r="I8667" s="12"/>
      <c r="J8667" s="12"/>
      <c r="K8667" s="12"/>
      <c r="L8667" s="12"/>
      <c r="M8667" s="12"/>
      <c r="N8667" s="12"/>
      <c r="O8667" s="12"/>
    </row>
    <row r="8668" spans="1:15" ht="15">
      <c r="A8668" s="10"/>
      <c r="B8668" s="11"/>
      <c r="C8668" s="12"/>
      <c r="D8668" s="12"/>
      <c r="E8668" s="12"/>
      <c r="F8668" s="12"/>
      <c r="G8668" s="12"/>
      <c r="H8668" s="12"/>
      <c r="I8668" s="12"/>
      <c r="J8668" s="12"/>
      <c r="K8668" s="12"/>
      <c r="L8668" s="12"/>
      <c r="M8668" s="12"/>
      <c r="N8668" s="12"/>
      <c r="O8668" s="12"/>
    </row>
    <row r="8669" spans="1:15" ht="15">
      <c r="A8669" s="10"/>
      <c r="B8669" s="11"/>
      <c r="C8669" s="12"/>
      <c r="D8669" s="12"/>
      <c r="E8669" s="12"/>
      <c r="F8669" s="12"/>
      <c r="G8669" s="12"/>
      <c r="H8669" s="12"/>
      <c r="I8669" s="12"/>
      <c r="J8669" s="12"/>
      <c r="K8669" s="12"/>
      <c r="L8669" s="12"/>
      <c r="M8669" s="12"/>
      <c r="N8669" s="12"/>
      <c r="O8669" s="12"/>
    </row>
    <row r="8670" spans="1:15" ht="15">
      <c r="A8670" s="10"/>
      <c r="B8670" s="11"/>
      <c r="C8670" s="12"/>
      <c r="D8670" s="12"/>
      <c r="E8670" s="12"/>
      <c r="F8670" s="12"/>
      <c r="G8670" s="12"/>
      <c r="H8670" s="12"/>
      <c r="I8670" s="12"/>
      <c r="J8670" s="12"/>
      <c r="K8670" s="12"/>
      <c r="L8670" s="12"/>
      <c r="M8670" s="12"/>
      <c r="N8670" s="12"/>
      <c r="O8670" s="12"/>
    </row>
    <row r="8671" spans="1:15" ht="15">
      <c r="A8671" s="10"/>
      <c r="B8671" s="11"/>
      <c r="C8671" s="12"/>
      <c r="D8671" s="12"/>
      <c r="E8671" s="12"/>
      <c r="F8671" s="12"/>
      <c r="G8671" s="12"/>
      <c r="H8671" s="12"/>
      <c r="I8671" s="12"/>
      <c r="J8671" s="12"/>
      <c r="K8671" s="12"/>
      <c r="L8671" s="12"/>
      <c r="M8671" s="12"/>
      <c r="N8671" s="12"/>
      <c r="O8671" s="12"/>
    </row>
    <row r="8672" spans="1:15" ht="15">
      <c r="A8672" s="10"/>
      <c r="B8672" s="11"/>
      <c r="C8672" s="12"/>
      <c r="D8672" s="12"/>
      <c r="E8672" s="12"/>
      <c r="F8672" s="12"/>
      <c r="G8672" s="12"/>
      <c r="H8672" s="12"/>
      <c r="I8672" s="12"/>
      <c r="J8672" s="12"/>
      <c r="K8672" s="12"/>
      <c r="L8672" s="12"/>
      <c r="M8672" s="12"/>
      <c r="N8672" s="12"/>
      <c r="O8672" s="12"/>
    </row>
    <row r="8673" spans="1:15" ht="15">
      <c r="A8673" s="10"/>
      <c r="B8673" s="11"/>
      <c r="C8673" s="12"/>
      <c r="D8673" s="12"/>
      <c r="E8673" s="12"/>
      <c r="F8673" s="12"/>
      <c r="G8673" s="12"/>
      <c r="H8673" s="12"/>
      <c r="I8673" s="12"/>
      <c r="J8673" s="12"/>
      <c r="K8673" s="12"/>
      <c r="L8673" s="12"/>
      <c r="M8673" s="12"/>
      <c r="N8673" s="12"/>
      <c r="O8673" s="12"/>
    </row>
    <row r="8674" spans="1:15" ht="15">
      <c r="A8674" s="10"/>
      <c r="B8674" s="11"/>
      <c r="C8674" s="12"/>
      <c r="D8674" s="12"/>
      <c r="E8674" s="12"/>
      <c r="F8674" s="12"/>
      <c r="G8674" s="12"/>
      <c r="H8674" s="12"/>
      <c r="I8674" s="12"/>
      <c r="J8674" s="12"/>
      <c r="K8674" s="12"/>
      <c r="L8674" s="12"/>
      <c r="M8674" s="12"/>
      <c r="N8674" s="12"/>
      <c r="O8674" s="12"/>
    </row>
    <row r="8675" spans="1:15" ht="15">
      <c r="A8675" s="10"/>
      <c r="B8675" s="11"/>
      <c r="C8675" s="12"/>
      <c r="D8675" s="12"/>
      <c r="E8675" s="12"/>
      <c r="F8675" s="12"/>
      <c r="G8675" s="12"/>
      <c r="H8675" s="12"/>
      <c r="I8675" s="12"/>
      <c r="J8675" s="12"/>
      <c r="K8675" s="12"/>
      <c r="L8675" s="12"/>
      <c r="M8675" s="12"/>
      <c r="N8675" s="12"/>
      <c r="O8675" s="12"/>
    </row>
    <row r="8676" spans="1:15" ht="15">
      <c r="A8676" s="10"/>
      <c r="B8676" s="11"/>
      <c r="C8676" s="12"/>
      <c r="D8676" s="12"/>
      <c r="E8676" s="12"/>
      <c r="F8676" s="12"/>
      <c r="G8676" s="12"/>
      <c r="H8676" s="12"/>
      <c r="I8676" s="12"/>
      <c r="J8676" s="12"/>
      <c r="K8676" s="12"/>
      <c r="L8676" s="12"/>
      <c r="M8676" s="12"/>
      <c r="N8676" s="12"/>
      <c r="O8676" s="12"/>
    </row>
    <row r="8677" spans="1:15" ht="15">
      <c r="A8677" s="10"/>
      <c r="B8677" s="11"/>
      <c r="C8677" s="12"/>
      <c r="D8677" s="12"/>
      <c r="E8677" s="12"/>
      <c r="F8677" s="12"/>
      <c r="G8677" s="12"/>
      <c r="H8677" s="12"/>
      <c r="I8677" s="12"/>
      <c r="J8677" s="12"/>
      <c r="K8677" s="12"/>
      <c r="L8677" s="12"/>
      <c r="M8677" s="12"/>
      <c r="N8677" s="12"/>
      <c r="O8677" s="12"/>
    </row>
    <row r="8678" spans="1:15" ht="15">
      <c r="A8678" s="10"/>
      <c r="B8678" s="11"/>
      <c r="C8678" s="12"/>
      <c r="D8678" s="12"/>
      <c r="E8678" s="12"/>
      <c r="F8678" s="12"/>
      <c r="G8678" s="12"/>
      <c r="H8678" s="12"/>
      <c r="I8678" s="12"/>
      <c r="J8678" s="12"/>
      <c r="K8678" s="12"/>
      <c r="L8678" s="12"/>
      <c r="M8678" s="12"/>
      <c r="N8678" s="12"/>
      <c r="O8678" s="12"/>
    </row>
    <row r="8679" spans="1:15" ht="15">
      <c r="A8679" s="10"/>
      <c r="B8679" s="11"/>
      <c r="C8679" s="12"/>
      <c r="D8679" s="12"/>
      <c r="E8679" s="12"/>
      <c r="F8679" s="12"/>
      <c r="G8679" s="12"/>
      <c r="H8679" s="12"/>
      <c r="I8679" s="12"/>
      <c r="J8679" s="12"/>
      <c r="K8679" s="12"/>
      <c r="L8679" s="12"/>
      <c r="M8679" s="12"/>
      <c r="N8679" s="12"/>
      <c r="O8679" s="12"/>
    </row>
    <row r="8680" spans="1:15" ht="15">
      <c r="A8680" s="10"/>
      <c r="B8680" s="11"/>
      <c r="C8680" s="12"/>
      <c r="D8680" s="12"/>
      <c r="E8680" s="12"/>
      <c r="F8680" s="12"/>
      <c r="G8680" s="12"/>
      <c r="H8680" s="12"/>
      <c r="I8680" s="12"/>
      <c r="J8680" s="12"/>
      <c r="K8680" s="12"/>
      <c r="L8680" s="12"/>
      <c r="M8680" s="12"/>
      <c r="N8680" s="12"/>
      <c r="O8680" s="12"/>
    </row>
    <row r="8681" spans="1:15" ht="15">
      <c r="A8681" s="10"/>
      <c r="B8681" s="11"/>
      <c r="C8681" s="12"/>
      <c r="D8681" s="12"/>
      <c r="E8681" s="12"/>
      <c r="F8681" s="12"/>
      <c r="G8681" s="12"/>
      <c r="H8681" s="12"/>
      <c r="I8681" s="12"/>
      <c r="J8681" s="12"/>
      <c r="K8681" s="12"/>
      <c r="L8681" s="12"/>
      <c r="M8681" s="12"/>
      <c r="N8681" s="12"/>
      <c r="O8681" s="12"/>
    </row>
    <row r="8682" spans="1:15" ht="15">
      <c r="A8682" s="10"/>
      <c r="B8682" s="11"/>
      <c r="C8682" s="12"/>
      <c r="D8682" s="12"/>
      <c r="E8682" s="12"/>
      <c r="F8682" s="12"/>
      <c r="G8682" s="12"/>
      <c r="H8682" s="12"/>
      <c r="I8682" s="12"/>
      <c r="J8682" s="12"/>
      <c r="K8682" s="12"/>
      <c r="L8682" s="12"/>
      <c r="M8682" s="12"/>
      <c r="N8682" s="12"/>
      <c r="O8682" s="12"/>
    </row>
    <row r="8683" spans="1:15" ht="15">
      <c r="A8683" s="10"/>
      <c r="B8683" s="11"/>
      <c r="C8683" s="12"/>
      <c r="D8683" s="12"/>
      <c r="E8683" s="12"/>
      <c r="F8683" s="12"/>
      <c r="G8683" s="12"/>
      <c r="H8683" s="12"/>
      <c r="I8683" s="12"/>
      <c r="J8683" s="12"/>
      <c r="K8683" s="12"/>
      <c r="L8683" s="12"/>
      <c r="M8683" s="12"/>
      <c r="N8683" s="12"/>
      <c r="O8683" s="12"/>
    </row>
    <row r="8684" spans="1:15" ht="15">
      <c r="A8684" s="10"/>
      <c r="B8684" s="11"/>
      <c r="C8684" s="12"/>
      <c r="D8684" s="12"/>
      <c r="E8684" s="12"/>
      <c r="F8684" s="12"/>
      <c r="G8684" s="12"/>
      <c r="H8684" s="12"/>
      <c r="I8684" s="12"/>
      <c r="J8684" s="12"/>
      <c r="K8684" s="12"/>
      <c r="L8684" s="12"/>
      <c r="M8684" s="12"/>
      <c r="N8684" s="12"/>
      <c r="O8684" s="12"/>
    </row>
    <row r="8685" spans="1:15" ht="15">
      <c r="A8685" s="10"/>
      <c r="B8685" s="11"/>
      <c r="C8685" s="12"/>
      <c r="D8685" s="12"/>
      <c r="E8685" s="12"/>
      <c r="F8685" s="12"/>
      <c r="G8685" s="12"/>
      <c r="H8685" s="12"/>
      <c r="I8685" s="12"/>
      <c r="J8685" s="12"/>
      <c r="K8685" s="12"/>
      <c r="L8685" s="12"/>
      <c r="M8685" s="12"/>
      <c r="N8685" s="12"/>
      <c r="O8685" s="12"/>
    </row>
    <row r="8686" spans="1:15" ht="15">
      <c r="A8686" s="10"/>
      <c r="B8686" s="11"/>
      <c r="C8686" s="12"/>
      <c r="D8686" s="12"/>
      <c r="E8686" s="12"/>
      <c r="F8686" s="12"/>
      <c r="G8686" s="12"/>
      <c r="H8686" s="12"/>
      <c r="I8686" s="12"/>
      <c r="J8686" s="12"/>
      <c r="K8686" s="12"/>
      <c r="L8686" s="12"/>
      <c r="M8686" s="12"/>
      <c r="N8686" s="12"/>
      <c r="O8686" s="12"/>
    </row>
    <row r="8687" spans="1:15" ht="15">
      <c r="A8687" s="10"/>
      <c r="B8687" s="11"/>
      <c r="C8687" s="12"/>
      <c r="D8687" s="12"/>
      <c r="E8687" s="12"/>
      <c r="F8687" s="12"/>
      <c r="G8687" s="12"/>
      <c r="H8687" s="12"/>
      <c r="I8687" s="12"/>
      <c r="J8687" s="12"/>
      <c r="K8687" s="12"/>
      <c r="L8687" s="12"/>
      <c r="M8687" s="12"/>
      <c r="N8687" s="12"/>
      <c r="O8687" s="12"/>
    </row>
    <row r="8688" spans="1:15" ht="15">
      <c r="A8688" s="10"/>
      <c r="B8688" s="11"/>
      <c r="C8688" s="12"/>
      <c r="D8688" s="12"/>
      <c r="E8688" s="12"/>
      <c r="F8688" s="12"/>
      <c r="G8688" s="12"/>
      <c r="H8688" s="12"/>
      <c r="I8688" s="12"/>
      <c r="J8688" s="12"/>
      <c r="K8688" s="12"/>
      <c r="L8688" s="12"/>
      <c r="M8688" s="12"/>
      <c r="N8688" s="12"/>
      <c r="O8688" s="12"/>
    </row>
    <row r="8689" spans="1:15" ht="15">
      <c r="A8689" s="10"/>
      <c r="B8689" s="11"/>
      <c r="C8689" s="12"/>
      <c r="D8689" s="12"/>
      <c r="E8689" s="12"/>
      <c r="F8689" s="12"/>
      <c r="G8689" s="12"/>
      <c r="H8689" s="12"/>
      <c r="I8689" s="12"/>
      <c r="J8689" s="12"/>
      <c r="K8689" s="12"/>
      <c r="L8689" s="12"/>
      <c r="M8689" s="12"/>
      <c r="N8689" s="12"/>
      <c r="O8689" s="12"/>
    </row>
    <row r="8690" spans="1:15" ht="15">
      <c r="A8690" s="10"/>
      <c r="B8690" s="11"/>
      <c r="C8690" s="12"/>
      <c r="D8690" s="12"/>
      <c r="E8690" s="12"/>
      <c r="F8690" s="12"/>
      <c r="G8690" s="12"/>
      <c r="H8690" s="12"/>
      <c r="I8690" s="12"/>
      <c r="J8690" s="12"/>
      <c r="K8690" s="12"/>
      <c r="L8690" s="12"/>
      <c r="M8690" s="12"/>
      <c r="N8690" s="12"/>
      <c r="O8690" s="12"/>
    </row>
    <row r="8691" spans="1:15" ht="15">
      <c r="A8691" s="10"/>
      <c r="B8691" s="11"/>
      <c r="C8691" s="12"/>
      <c r="D8691" s="12"/>
      <c r="E8691" s="12"/>
      <c r="F8691" s="12"/>
      <c r="G8691" s="12"/>
      <c r="H8691" s="12"/>
      <c r="I8691" s="12"/>
      <c r="J8691" s="12"/>
      <c r="K8691" s="12"/>
      <c r="L8691" s="12"/>
      <c r="M8691" s="12"/>
      <c r="N8691" s="12"/>
      <c r="O8691" s="12"/>
    </row>
    <row r="8692" spans="1:15" ht="15">
      <c r="A8692" s="10"/>
      <c r="B8692" s="11"/>
      <c r="C8692" s="12"/>
      <c r="D8692" s="12"/>
      <c r="E8692" s="12"/>
      <c r="F8692" s="12"/>
      <c r="G8692" s="12"/>
      <c r="H8692" s="12"/>
      <c r="I8692" s="12"/>
      <c r="J8692" s="12"/>
      <c r="K8692" s="12"/>
      <c r="L8692" s="12"/>
      <c r="M8692" s="12"/>
      <c r="N8692" s="12"/>
      <c r="O8692" s="12"/>
    </row>
    <row r="8693" spans="1:15" ht="15">
      <c r="A8693" s="10"/>
      <c r="B8693" s="11"/>
      <c r="C8693" s="12"/>
      <c r="D8693" s="12"/>
      <c r="E8693" s="12"/>
      <c r="F8693" s="12"/>
      <c r="G8693" s="12"/>
      <c r="H8693" s="12"/>
      <c r="I8693" s="12"/>
      <c r="J8693" s="12"/>
      <c r="K8693" s="12"/>
      <c r="L8693" s="12"/>
      <c r="M8693" s="12"/>
      <c r="N8693" s="12"/>
      <c r="O8693" s="12"/>
    </row>
    <row r="8694" spans="1:15" ht="15">
      <c r="A8694" s="10"/>
      <c r="B8694" s="11"/>
      <c r="C8694" s="12"/>
      <c r="D8694" s="12"/>
      <c r="E8694" s="12"/>
      <c r="F8694" s="12"/>
      <c r="G8694" s="12"/>
      <c r="H8694" s="12"/>
      <c r="I8694" s="12"/>
      <c r="J8694" s="12"/>
      <c r="K8694" s="12"/>
      <c r="L8694" s="12"/>
      <c r="M8694" s="12"/>
      <c r="N8694" s="12"/>
      <c r="O8694" s="12"/>
    </row>
    <row r="8695" spans="1:15" ht="15">
      <c r="A8695" s="10"/>
      <c r="B8695" s="11"/>
      <c r="C8695" s="12"/>
      <c r="D8695" s="12"/>
      <c r="E8695" s="12"/>
      <c r="F8695" s="12"/>
      <c r="G8695" s="12"/>
      <c r="H8695" s="12"/>
      <c r="I8695" s="12"/>
      <c r="J8695" s="12"/>
      <c r="K8695" s="12"/>
      <c r="L8695" s="12"/>
      <c r="M8695" s="12"/>
      <c r="N8695" s="12"/>
      <c r="O8695" s="12"/>
    </row>
    <row r="8696" spans="1:15" ht="15">
      <c r="A8696" s="10"/>
      <c r="B8696" s="11"/>
      <c r="C8696" s="12"/>
      <c r="D8696" s="12"/>
      <c r="E8696" s="12"/>
      <c r="F8696" s="12"/>
      <c r="G8696" s="12"/>
      <c r="H8696" s="12"/>
      <c r="I8696" s="12"/>
      <c r="J8696" s="12"/>
      <c r="K8696" s="12"/>
      <c r="L8696" s="12"/>
      <c r="M8696" s="12"/>
      <c r="N8696" s="12"/>
      <c r="O8696" s="12"/>
    </row>
    <row r="8697" spans="1:15" ht="15">
      <c r="A8697" s="10"/>
      <c r="B8697" s="11"/>
      <c r="C8697" s="12"/>
      <c r="D8697" s="12"/>
      <c r="E8697" s="12"/>
      <c r="F8697" s="12"/>
      <c r="G8697" s="12"/>
      <c r="H8697" s="12"/>
      <c r="I8697" s="12"/>
      <c r="J8697" s="12"/>
      <c r="K8697" s="12"/>
      <c r="L8697" s="12"/>
      <c r="M8697" s="12"/>
      <c r="N8697" s="12"/>
      <c r="O8697" s="12"/>
    </row>
    <row r="8698" spans="1:15" ht="15">
      <c r="A8698" s="10"/>
      <c r="B8698" s="11"/>
      <c r="C8698" s="12"/>
      <c r="D8698" s="12"/>
      <c r="E8698" s="12"/>
      <c r="F8698" s="12"/>
      <c r="G8698" s="12"/>
      <c r="H8698" s="12"/>
      <c r="I8698" s="12"/>
      <c r="J8698" s="12"/>
      <c r="K8698" s="12"/>
      <c r="L8698" s="12"/>
      <c r="M8698" s="12"/>
      <c r="N8698" s="12"/>
      <c r="O8698" s="12"/>
    </row>
    <row r="8699" spans="1:15" ht="15">
      <c r="A8699" s="10"/>
      <c r="B8699" s="11"/>
      <c r="C8699" s="12"/>
      <c r="D8699" s="12"/>
      <c r="E8699" s="12"/>
      <c r="F8699" s="12"/>
      <c r="G8699" s="12"/>
      <c r="H8699" s="12"/>
      <c r="I8699" s="12"/>
      <c r="J8699" s="12"/>
      <c r="K8699" s="12"/>
      <c r="L8699" s="12"/>
      <c r="M8699" s="12"/>
      <c r="N8699" s="12"/>
      <c r="O8699" s="12"/>
    </row>
    <row r="8700" spans="1:15" ht="15">
      <c r="A8700" s="10"/>
      <c r="B8700" s="11"/>
      <c r="C8700" s="12"/>
      <c r="D8700" s="12"/>
      <c r="E8700" s="12"/>
      <c r="F8700" s="12"/>
      <c r="G8700" s="12"/>
      <c r="H8700" s="12"/>
      <c r="I8700" s="12"/>
      <c r="J8700" s="12"/>
      <c r="K8700" s="12"/>
      <c r="L8700" s="12"/>
      <c r="M8700" s="12"/>
      <c r="N8700" s="12"/>
      <c r="O8700" s="12"/>
    </row>
    <row r="8701" spans="1:15" ht="15">
      <c r="A8701" s="10"/>
      <c r="B8701" s="11"/>
      <c r="C8701" s="12"/>
      <c r="D8701" s="12"/>
      <c r="E8701" s="12"/>
      <c r="F8701" s="12"/>
      <c r="G8701" s="12"/>
      <c r="H8701" s="12"/>
      <c r="I8701" s="12"/>
      <c r="J8701" s="12"/>
      <c r="K8701" s="12"/>
      <c r="L8701" s="12"/>
      <c r="M8701" s="12"/>
      <c r="N8701" s="12"/>
      <c r="O8701" s="12"/>
    </row>
    <row r="8702" spans="1:15" ht="15">
      <c r="A8702" s="10"/>
      <c r="B8702" s="11"/>
      <c r="C8702" s="12"/>
      <c r="D8702" s="12"/>
      <c r="E8702" s="12"/>
      <c r="F8702" s="12"/>
      <c r="G8702" s="12"/>
      <c r="H8702" s="12"/>
      <c r="I8702" s="12"/>
      <c r="J8702" s="12"/>
      <c r="K8702" s="12"/>
      <c r="L8702" s="12"/>
      <c r="M8702" s="12"/>
      <c r="N8702" s="12"/>
      <c r="O8702" s="12"/>
    </row>
    <row r="8703" spans="1:15" ht="15">
      <c r="A8703" s="10"/>
      <c r="B8703" s="11"/>
      <c r="C8703" s="12"/>
      <c r="D8703" s="12"/>
      <c r="E8703" s="12"/>
      <c r="F8703" s="12"/>
      <c r="G8703" s="12"/>
      <c r="H8703" s="12"/>
      <c r="I8703" s="12"/>
      <c r="J8703" s="12"/>
      <c r="K8703" s="12"/>
      <c r="L8703" s="12"/>
      <c r="M8703" s="12"/>
      <c r="N8703" s="12"/>
      <c r="O8703" s="12"/>
    </row>
    <row r="8704" spans="1:15" ht="15">
      <c r="A8704" s="10"/>
      <c r="B8704" s="11"/>
      <c r="C8704" s="12"/>
      <c r="D8704" s="12"/>
      <c r="E8704" s="12"/>
      <c r="F8704" s="12"/>
      <c r="G8704" s="12"/>
      <c r="H8704" s="12"/>
      <c r="I8704" s="12"/>
      <c r="J8704" s="12"/>
      <c r="K8704" s="12"/>
      <c r="L8704" s="12"/>
      <c r="M8704" s="12"/>
      <c r="N8704" s="12"/>
      <c r="O8704" s="12"/>
    </row>
    <row r="8705" spans="1:15" ht="15">
      <c r="A8705" s="10"/>
      <c r="B8705" s="11"/>
      <c r="C8705" s="12"/>
      <c r="D8705" s="12"/>
      <c r="E8705" s="12"/>
      <c r="F8705" s="12"/>
      <c r="G8705" s="12"/>
      <c r="H8705" s="12"/>
      <c r="I8705" s="12"/>
      <c r="J8705" s="12"/>
      <c r="K8705" s="12"/>
      <c r="L8705" s="12"/>
      <c r="M8705" s="12"/>
      <c r="N8705" s="12"/>
      <c r="O8705" s="12"/>
    </row>
    <row r="8706" spans="1:15" ht="15">
      <c r="A8706" s="10"/>
      <c r="B8706" s="11"/>
      <c r="C8706" s="12"/>
      <c r="D8706" s="12"/>
      <c r="E8706" s="12"/>
      <c r="F8706" s="12"/>
      <c r="G8706" s="12"/>
      <c r="H8706" s="12"/>
      <c r="I8706" s="12"/>
      <c r="J8706" s="12"/>
      <c r="K8706" s="12"/>
      <c r="L8706" s="12"/>
      <c r="M8706" s="12"/>
      <c r="N8706" s="12"/>
      <c r="O8706" s="12"/>
    </row>
    <row r="8707" spans="1:15" ht="15">
      <c r="A8707" s="10"/>
      <c r="B8707" s="11"/>
      <c r="C8707" s="12"/>
      <c r="D8707" s="12"/>
      <c r="E8707" s="12"/>
      <c r="F8707" s="12"/>
      <c r="G8707" s="12"/>
      <c r="H8707" s="12"/>
      <c r="I8707" s="12"/>
      <c r="J8707" s="12"/>
      <c r="K8707" s="12"/>
      <c r="L8707" s="12"/>
      <c r="M8707" s="12"/>
      <c r="N8707" s="12"/>
      <c r="O8707" s="12"/>
    </row>
    <row r="8708" spans="1:15" ht="15">
      <c r="A8708" s="10"/>
      <c r="B8708" s="11"/>
      <c r="C8708" s="12"/>
      <c r="D8708" s="12"/>
      <c r="E8708" s="12"/>
      <c r="F8708" s="12"/>
      <c r="G8708" s="12"/>
      <c r="H8708" s="12"/>
      <c r="I8708" s="12"/>
      <c r="J8708" s="12"/>
      <c r="K8708" s="12"/>
      <c r="L8708" s="12"/>
      <c r="M8708" s="12"/>
      <c r="N8708" s="12"/>
      <c r="O8708" s="12"/>
    </row>
    <row r="8709" spans="1:15" ht="15">
      <c r="A8709" s="10"/>
      <c r="B8709" s="11"/>
      <c r="C8709" s="12"/>
      <c r="D8709" s="12"/>
      <c r="E8709" s="12"/>
      <c r="F8709" s="12"/>
      <c r="G8709" s="12"/>
      <c r="H8709" s="12"/>
      <c r="I8709" s="12"/>
      <c r="J8709" s="12"/>
      <c r="K8709" s="12"/>
      <c r="L8709" s="12"/>
      <c r="M8709" s="12"/>
      <c r="N8709" s="12"/>
      <c r="O8709" s="12"/>
    </row>
    <row r="8710" spans="1:15" ht="15">
      <c r="A8710" s="10"/>
      <c r="B8710" s="11"/>
      <c r="C8710" s="12"/>
      <c r="D8710" s="12"/>
      <c r="E8710" s="12"/>
      <c r="F8710" s="12"/>
      <c r="G8710" s="12"/>
      <c r="H8710" s="12"/>
      <c r="I8710" s="12"/>
      <c r="J8710" s="12"/>
      <c r="K8710" s="12"/>
      <c r="L8710" s="12"/>
      <c r="M8710" s="12"/>
      <c r="N8710" s="12"/>
      <c r="O8710" s="12"/>
    </row>
    <row r="8711" spans="1:15" ht="15">
      <c r="A8711" s="10"/>
      <c r="B8711" s="11"/>
      <c r="C8711" s="12"/>
      <c r="D8711" s="12"/>
      <c r="E8711" s="12"/>
      <c r="F8711" s="12"/>
      <c r="G8711" s="12"/>
      <c r="H8711" s="12"/>
      <c r="I8711" s="12"/>
      <c r="J8711" s="12"/>
      <c r="K8711" s="12"/>
      <c r="L8711" s="12"/>
      <c r="M8711" s="12"/>
      <c r="N8711" s="12"/>
      <c r="O8711" s="12"/>
    </row>
    <row r="8712" spans="1:15" ht="15">
      <c r="A8712" s="10"/>
      <c r="B8712" s="11"/>
      <c r="C8712" s="12"/>
      <c r="D8712" s="12"/>
      <c r="E8712" s="12"/>
      <c r="F8712" s="12"/>
      <c r="G8712" s="12"/>
      <c r="H8712" s="12"/>
      <c r="I8712" s="12"/>
      <c r="J8712" s="12"/>
      <c r="K8712" s="12"/>
      <c r="L8712" s="12"/>
      <c r="M8712" s="12"/>
      <c r="N8712" s="12"/>
      <c r="O8712" s="12"/>
    </row>
    <row r="8713" spans="1:15" ht="15">
      <c r="A8713" s="10"/>
      <c r="B8713" s="11"/>
      <c r="C8713" s="12"/>
      <c r="D8713" s="12"/>
      <c r="E8713" s="12"/>
      <c r="F8713" s="12"/>
      <c r="G8713" s="12"/>
      <c r="H8713" s="12"/>
      <c r="I8713" s="12"/>
      <c r="J8713" s="12"/>
      <c r="K8713" s="12"/>
      <c r="L8713" s="12"/>
      <c r="M8713" s="12"/>
      <c r="N8713" s="12"/>
      <c r="O8713" s="12"/>
    </row>
    <row r="8714" spans="1:15" ht="15">
      <c r="A8714" s="10"/>
      <c r="B8714" s="11"/>
      <c r="C8714" s="12"/>
      <c r="D8714" s="12"/>
      <c r="E8714" s="12"/>
      <c r="F8714" s="12"/>
      <c r="G8714" s="12"/>
      <c r="H8714" s="12"/>
      <c r="I8714" s="12"/>
      <c r="J8714" s="12"/>
      <c r="K8714" s="12"/>
      <c r="L8714" s="12"/>
      <c r="M8714" s="12"/>
      <c r="N8714" s="12"/>
      <c r="O8714" s="12"/>
    </row>
    <row r="8715" spans="1:15" ht="15">
      <c r="A8715" s="10"/>
      <c r="B8715" s="11"/>
      <c r="C8715" s="12"/>
      <c r="D8715" s="12"/>
      <c r="E8715" s="12"/>
      <c r="F8715" s="12"/>
      <c r="G8715" s="12"/>
      <c r="H8715" s="12"/>
      <c r="I8715" s="12"/>
      <c r="J8715" s="12"/>
      <c r="K8715" s="12"/>
      <c r="L8715" s="12"/>
      <c r="M8715" s="12"/>
      <c r="N8715" s="12"/>
      <c r="O8715" s="12"/>
    </row>
    <row r="8716" spans="1:15" ht="15">
      <c r="A8716" s="10"/>
      <c r="B8716" s="11"/>
      <c r="C8716" s="12"/>
      <c r="D8716" s="12"/>
      <c r="E8716" s="12"/>
      <c r="F8716" s="12"/>
      <c r="G8716" s="12"/>
      <c r="H8716" s="12"/>
      <c r="I8716" s="12"/>
      <c r="J8716" s="12"/>
      <c r="K8716" s="12"/>
      <c r="L8716" s="12"/>
      <c r="M8716" s="12"/>
      <c r="N8716" s="12"/>
      <c r="O8716" s="12"/>
    </row>
    <row r="8717" spans="1:15" ht="15">
      <c r="A8717" s="10"/>
      <c r="B8717" s="11"/>
      <c r="C8717" s="12"/>
      <c r="D8717" s="12"/>
      <c r="E8717" s="12"/>
      <c r="F8717" s="12"/>
      <c r="G8717" s="12"/>
      <c r="H8717" s="12"/>
      <c r="I8717" s="12"/>
      <c r="J8717" s="12"/>
      <c r="K8717" s="12"/>
      <c r="L8717" s="12"/>
      <c r="M8717" s="12"/>
      <c r="N8717" s="12"/>
      <c r="O8717" s="12"/>
    </row>
    <row r="8718" spans="1:15" ht="15">
      <c r="A8718" s="10"/>
      <c r="B8718" s="11"/>
      <c r="C8718" s="12"/>
      <c r="D8718" s="12"/>
      <c r="E8718" s="12"/>
      <c r="F8718" s="12"/>
      <c r="G8718" s="12"/>
      <c r="H8718" s="12"/>
      <c r="I8718" s="12"/>
      <c r="J8718" s="12"/>
      <c r="K8718" s="12"/>
      <c r="L8718" s="12"/>
      <c r="M8718" s="12"/>
      <c r="N8718" s="12"/>
      <c r="O8718" s="12"/>
    </row>
    <row r="8719" spans="1:15" ht="15">
      <c r="A8719" s="10"/>
      <c r="B8719" s="11"/>
      <c r="C8719" s="12"/>
      <c r="D8719" s="12"/>
      <c r="E8719" s="12"/>
      <c r="F8719" s="12"/>
      <c r="G8719" s="12"/>
      <c r="H8719" s="12"/>
      <c r="I8719" s="12"/>
      <c r="J8719" s="12"/>
      <c r="K8719" s="12"/>
      <c r="L8719" s="12"/>
      <c r="M8719" s="12"/>
      <c r="N8719" s="12"/>
      <c r="O8719" s="12"/>
    </row>
    <row r="8720" spans="1:15" ht="15">
      <c r="A8720" s="10"/>
      <c r="B8720" s="11"/>
      <c r="C8720" s="12"/>
      <c r="D8720" s="12"/>
      <c r="E8720" s="12"/>
      <c r="F8720" s="12"/>
      <c r="G8720" s="12"/>
      <c r="H8720" s="12"/>
      <c r="I8720" s="12"/>
      <c r="J8720" s="12"/>
      <c r="K8720" s="12"/>
      <c r="L8720" s="12"/>
      <c r="M8720" s="12"/>
      <c r="N8720" s="12"/>
      <c r="O8720" s="12"/>
    </row>
    <row r="8721" spans="1:15" ht="15">
      <c r="A8721" s="10"/>
      <c r="B8721" s="11"/>
      <c r="C8721" s="12"/>
      <c r="D8721" s="12"/>
      <c r="E8721" s="12"/>
      <c r="F8721" s="12"/>
      <c r="G8721" s="12"/>
      <c r="H8721" s="12"/>
      <c r="I8721" s="12"/>
      <c r="J8721" s="12"/>
      <c r="K8721" s="12"/>
      <c r="L8721" s="12"/>
      <c r="M8721" s="12"/>
      <c r="N8721" s="12"/>
      <c r="O8721" s="12"/>
    </row>
    <row r="8722" spans="1:15" ht="15">
      <c r="A8722" s="10"/>
      <c r="B8722" s="11"/>
      <c r="C8722" s="12"/>
      <c r="D8722" s="12"/>
      <c r="E8722" s="12"/>
      <c r="F8722" s="12"/>
      <c r="G8722" s="12"/>
      <c r="H8722" s="12"/>
      <c r="I8722" s="12"/>
      <c r="J8722" s="12"/>
      <c r="K8722" s="12"/>
      <c r="L8722" s="12"/>
      <c r="M8722" s="12"/>
      <c r="N8722" s="12"/>
      <c r="O8722" s="12"/>
    </row>
    <row r="8723" spans="1:15" ht="15">
      <c r="A8723" s="10"/>
      <c r="B8723" s="11"/>
      <c r="C8723" s="12"/>
      <c r="D8723" s="12"/>
      <c r="E8723" s="12"/>
      <c r="F8723" s="12"/>
      <c r="G8723" s="12"/>
      <c r="H8723" s="12"/>
      <c r="I8723" s="12"/>
      <c r="J8723" s="12"/>
      <c r="K8723" s="12"/>
      <c r="L8723" s="12"/>
      <c r="M8723" s="12"/>
      <c r="N8723" s="12"/>
      <c r="O8723" s="12"/>
    </row>
    <row r="8724" spans="1:15" ht="15">
      <c r="A8724" s="10"/>
      <c r="B8724" s="11"/>
      <c r="C8724" s="12"/>
      <c r="D8724" s="12"/>
      <c r="E8724" s="12"/>
      <c r="F8724" s="12"/>
      <c r="G8724" s="12"/>
      <c r="H8724" s="12"/>
      <c r="I8724" s="12"/>
      <c r="J8724" s="12"/>
      <c r="K8724" s="12"/>
      <c r="L8724" s="12"/>
      <c r="M8724" s="12"/>
      <c r="N8724" s="12"/>
      <c r="O8724" s="12"/>
    </row>
    <row r="8725" spans="1:15" ht="15">
      <c r="A8725" s="10"/>
      <c r="B8725" s="11"/>
      <c r="C8725" s="12"/>
      <c r="D8725" s="12"/>
      <c r="E8725" s="12"/>
      <c r="F8725" s="12"/>
      <c r="G8725" s="12"/>
      <c r="H8725" s="12"/>
      <c r="I8725" s="12"/>
      <c r="J8725" s="12"/>
      <c r="K8725" s="12"/>
      <c r="L8725" s="12"/>
      <c r="M8725" s="12"/>
      <c r="N8725" s="12"/>
      <c r="O8725" s="12"/>
    </row>
    <row r="8726" spans="1:15" ht="15">
      <c r="A8726" s="10"/>
      <c r="B8726" s="11"/>
      <c r="C8726" s="12"/>
      <c r="D8726" s="12"/>
      <c r="E8726" s="12"/>
      <c r="F8726" s="12"/>
      <c r="G8726" s="12"/>
      <c r="H8726" s="12"/>
      <c r="I8726" s="12"/>
      <c r="J8726" s="12"/>
      <c r="K8726" s="12"/>
      <c r="L8726" s="12"/>
      <c r="M8726" s="12"/>
      <c r="N8726" s="12"/>
      <c r="O8726" s="12"/>
    </row>
    <row r="8727" spans="1:15" ht="15">
      <c r="A8727" s="10"/>
      <c r="B8727" s="11"/>
      <c r="C8727" s="12"/>
      <c r="D8727" s="12"/>
      <c r="E8727" s="12"/>
      <c r="F8727" s="12"/>
      <c r="G8727" s="12"/>
      <c r="H8727" s="12"/>
      <c r="I8727" s="12"/>
      <c r="J8727" s="12"/>
      <c r="K8727" s="12"/>
      <c r="L8727" s="12"/>
      <c r="M8727" s="12"/>
      <c r="N8727" s="12"/>
      <c r="O8727" s="12"/>
    </row>
    <row r="8728" spans="1:15" ht="15">
      <c r="A8728" s="10"/>
      <c r="B8728" s="11"/>
      <c r="C8728" s="12"/>
      <c r="D8728" s="12"/>
      <c r="E8728" s="12"/>
      <c r="F8728" s="12"/>
      <c r="G8728" s="12"/>
      <c r="H8728" s="12"/>
      <c r="I8728" s="12"/>
      <c r="J8728" s="12"/>
      <c r="K8728" s="12"/>
      <c r="L8728" s="12"/>
      <c r="M8728" s="12"/>
      <c r="N8728" s="12"/>
      <c r="O8728" s="12"/>
    </row>
    <row r="8729" spans="1:15" ht="15">
      <c r="A8729" s="10"/>
      <c r="B8729" s="11"/>
      <c r="C8729" s="12"/>
      <c r="D8729" s="12"/>
      <c r="E8729" s="12"/>
      <c r="F8729" s="12"/>
      <c r="G8729" s="12"/>
      <c r="H8729" s="12"/>
      <c r="I8729" s="12"/>
      <c r="J8729" s="12"/>
      <c r="K8729" s="12"/>
      <c r="L8729" s="12"/>
      <c r="M8729" s="12"/>
      <c r="N8729" s="12"/>
      <c r="O8729" s="12"/>
    </row>
    <row r="8730" spans="1:15" ht="15">
      <c r="A8730" s="10"/>
      <c r="B8730" s="11"/>
      <c r="C8730" s="12"/>
      <c r="D8730" s="12"/>
      <c r="E8730" s="12"/>
      <c r="F8730" s="12"/>
      <c r="G8730" s="12"/>
      <c r="H8730" s="12"/>
      <c r="I8730" s="12"/>
      <c r="J8730" s="12"/>
      <c r="K8730" s="12"/>
      <c r="L8730" s="12"/>
      <c r="M8730" s="12"/>
      <c r="N8730" s="12"/>
      <c r="O8730" s="12"/>
    </row>
    <row r="8731" spans="1:15" ht="15">
      <c r="A8731" s="10"/>
      <c r="B8731" s="11"/>
      <c r="C8731" s="12"/>
      <c r="D8731" s="12"/>
      <c r="E8731" s="12"/>
      <c r="F8731" s="12"/>
      <c r="G8731" s="12"/>
      <c r="H8731" s="12"/>
      <c r="I8731" s="12"/>
      <c r="J8731" s="12"/>
      <c r="K8731" s="12"/>
      <c r="L8731" s="12"/>
      <c r="M8731" s="12"/>
      <c r="N8731" s="12"/>
      <c r="O8731" s="12"/>
    </row>
    <row r="8732" spans="1:15" ht="15">
      <c r="A8732" s="10"/>
      <c r="B8732" s="11"/>
      <c r="C8732" s="12"/>
      <c r="D8732" s="12"/>
      <c r="E8732" s="12"/>
      <c r="F8732" s="12"/>
      <c r="G8732" s="12"/>
      <c r="H8732" s="12"/>
      <c r="I8732" s="12"/>
      <c r="J8732" s="12"/>
      <c r="K8732" s="12"/>
      <c r="L8732" s="12"/>
      <c r="M8732" s="12"/>
      <c r="N8732" s="12"/>
      <c r="O8732" s="12"/>
    </row>
    <row r="8733" spans="1:15" ht="15">
      <c r="A8733" s="10"/>
      <c r="B8733" s="11"/>
      <c r="C8733" s="12"/>
      <c r="D8733" s="12"/>
      <c r="E8733" s="12"/>
      <c r="F8733" s="12"/>
      <c r="G8733" s="12"/>
      <c r="H8733" s="12"/>
      <c r="I8733" s="12"/>
      <c r="J8733" s="12"/>
      <c r="K8733" s="12"/>
      <c r="L8733" s="12"/>
      <c r="M8733" s="12"/>
      <c r="N8733" s="12"/>
      <c r="O8733" s="12"/>
    </row>
    <row r="8734" spans="1:15" ht="15">
      <c r="A8734" s="10"/>
      <c r="B8734" s="11"/>
      <c r="C8734" s="12"/>
      <c r="D8734" s="12"/>
      <c r="E8734" s="12"/>
      <c r="F8734" s="12"/>
      <c r="G8734" s="12"/>
      <c r="H8734" s="12"/>
      <c r="I8734" s="12"/>
      <c r="J8734" s="12"/>
      <c r="K8734" s="12"/>
      <c r="L8734" s="12"/>
      <c r="M8734" s="12"/>
      <c r="N8734" s="12"/>
      <c r="O8734" s="12"/>
    </row>
    <row r="8735" spans="1:15" ht="15">
      <c r="A8735" s="10"/>
      <c r="B8735" s="11"/>
      <c r="C8735" s="12"/>
      <c r="D8735" s="12"/>
      <c r="E8735" s="12"/>
      <c r="F8735" s="12"/>
      <c r="G8735" s="12"/>
      <c r="H8735" s="12"/>
      <c r="I8735" s="12"/>
      <c r="J8735" s="12"/>
      <c r="K8735" s="12"/>
      <c r="L8735" s="12"/>
      <c r="M8735" s="12"/>
      <c r="N8735" s="12"/>
      <c r="O8735" s="12"/>
    </row>
    <row r="8736" spans="1:15" ht="15">
      <c r="A8736" s="10"/>
      <c r="B8736" s="11"/>
      <c r="C8736" s="12"/>
      <c r="D8736" s="12"/>
      <c r="E8736" s="12"/>
      <c r="F8736" s="12"/>
      <c r="G8736" s="12"/>
      <c r="H8736" s="12"/>
      <c r="I8736" s="12"/>
      <c r="J8736" s="12"/>
      <c r="K8736" s="12"/>
      <c r="L8736" s="12"/>
      <c r="M8736" s="12"/>
      <c r="N8736" s="12"/>
      <c r="O8736" s="12"/>
    </row>
    <row r="8737" spans="1:15" ht="15">
      <c r="A8737" s="10"/>
      <c r="B8737" s="11"/>
      <c r="C8737" s="12"/>
      <c r="D8737" s="12"/>
      <c r="E8737" s="12"/>
      <c r="F8737" s="12"/>
      <c r="G8737" s="12"/>
      <c r="H8737" s="12"/>
      <c r="I8737" s="12"/>
      <c r="J8737" s="12"/>
      <c r="K8737" s="12"/>
      <c r="L8737" s="12"/>
      <c r="M8737" s="12"/>
      <c r="N8737" s="12"/>
      <c r="O8737" s="12"/>
    </row>
    <row r="8738" spans="1:15" ht="15">
      <c r="A8738" s="10"/>
      <c r="B8738" s="11"/>
      <c r="C8738" s="12"/>
      <c r="D8738" s="12"/>
      <c r="E8738" s="12"/>
      <c r="F8738" s="12"/>
      <c r="G8738" s="12"/>
      <c r="H8738" s="12"/>
      <c r="I8738" s="12"/>
      <c r="J8738" s="12"/>
      <c r="K8738" s="12"/>
      <c r="L8738" s="12"/>
      <c r="M8738" s="12"/>
      <c r="N8738" s="12"/>
      <c r="O8738" s="12"/>
    </row>
    <row r="8739" spans="1:15" ht="15">
      <c r="A8739" s="10"/>
      <c r="B8739" s="11"/>
      <c r="C8739" s="12"/>
      <c r="D8739" s="12"/>
      <c r="E8739" s="12"/>
      <c r="F8739" s="12"/>
      <c r="G8739" s="12"/>
      <c r="H8739" s="12"/>
      <c r="I8739" s="12"/>
      <c r="J8739" s="12"/>
      <c r="K8739" s="12"/>
      <c r="L8739" s="12"/>
      <c r="M8739" s="12"/>
      <c r="N8739" s="12"/>
      <c r="O8739" s="12"/>
    </row>
    <row r="8740" spans="1:15" ht="15">
      <c r="A8740" s="10"/>
      <c r="B8740" s="11"/>
      <c r="C8740" s="12"/>
      <c r="D8740" s="12"/>
      <c r="E8740" s="12"/>
      <c r="F8740" s="12"/>
      <c r="G8740" s="12"/>
      <c r="H8740" s="12"/>
      <c r="I8740" s="12"/>
      <c r="J8740" s="12"/>
      <c r="K8740" s="12"/>
      <c r="L8740" s="12"/>
      <c r="M8740" s="12"/>
      <c r="N8740" s="12"/>
      <c r="O8740" s="12"/>
    </row>
    <row r="8741" spans="1:15" ht="15">
      <c r="A8741" s="10"/>
      <c r="B8741" s="11"/>
      <c r="C8741" s="12"/>
      <c r="D8741" s="12"/>
      <c r="E8741" s="12"/>
      <c r="F8741" s="12"/>
      <c r="G8741" s="12"/>
      <c r="H8741" s="12"/>
      <c r="I8741" s="12"/>
      <c r="J8741" s="12"/>
      <c r="K8741" s="12"/>
      <c r="L8741" s="12"/>
      <c r="M8741" s="12"/>
      <c r="N8741" s="12"/>
      <c r="O8741" s="12"/>
    </row>
    <row r="8742" spans="1:15" ht="15">
      <c r="A8742" s="10"/>
      <c r="B8742" s="11"/>
      <c r="C8742" s="12"/>
      <c r="D8742" s="12"/>
      <c r="E8742" s="12"/>
      <c r="F8742" s="12"/>
      <c r="G8742" s="12"/>
      <c r="H8742" s="12"/>
      <c r="I8742" s="12"/>
      <c r="J8742" s="12"/>
      <c r="K8742" s="12"/>
      <c r="L8742" s="12"/>
      <c r="M8742" s="12"/>
      <c r="N8742" s="12"/>
      <c r="O8742" s="12"/>
    </row>
    <row r="8743" spans="1:15" ht="15">
      <c r="A8743" s="10"/>
      <c r="B8743" s="11"/>
      <c r="C8743" s="12"/>
      <c r="D8743" s="12"/>
      <c r="E8743" s="12"/>
      <c r="F8743" s="12"/>
      <c r="G8743" s="12"/>
      <c r="H8743" s="12"/>
      <c r="I8743" s="12"/>
      <c r="J8743" s="12"/>
      <c r="K8743" s="12"/>
      <c r="L8743" s="12"/>
      <c r="M8743" s="12"/>
      <c r="N8743" s="12"/>
      <c r="O8743" s="12"/>
    </row>
    <row r="8744" spans="1:15" ht="15">
      <c r="A8744" s="10"/>
      <c r="B8744" s="11"/>
      <c r="C8744" s="12"/>
      <c r="D8744" s="12"/>
      <c r="E8744" s="12"/>
      <c r="F8744" s="12"/>
      <c r="G8744" s="12"/>
      <c r="H8744" s="12"/>
      <c r="I8744" s="12"/>
      <c r="J8744" s="12"/>
      <c r="K8744" s="12"/>
      <c r="L8744" s="12"/>
      <c r="M8744" s="12"/>
      <c r="N8744" s="12"/>
      <c r="O8744" s="12"/>
    </row>
    <row r="8745" spans="1:15" ht="15">
      <c r="A8745" s="10"/>
      <c r="B8745" s="11"/>
      <c r="C8745" s="12"/>
      <c r="D8745" s="12"/>
      <c r="E8745" s="12"/>
      <c r="F8745" s="12"/>
      <c r="G8745" s="12"/>
      <c r="H8745" s="12"/>
      <c r="I8745" s="12"/>
      <c r="J8745" s="12"/>
      <c r="K8745" s="12"/>
      <c r="L8745" s="12"/>
      <c r="M8745" s="12"/>
      <c r="N8745" s="12"/>
      <c r="O8745" s="12"/>
    </row>
    <row r="8746" spans="1:15" ht="15">
      <c r="A8746" s="10"/>
      <c r="B8746" s="11"/>
      <c r="C8746" s="12"/>
      <c r="D8746" s="12"/>
      <c r="E8746" s="12"/>
      <c r="F8746" s="12"/>
      <c r="G8746" s="12"/>
      <c r="H8746" s="12"/>
      <c r="I8746" s="12"/>
      <c r="J8746" s="12"/>
      <c r="K8746" s="12"/>
      <c r="L8746" s="12"/>
      <c r="M8746" s="12"/>
      <c r="N8746" s="12"/>
      <c r="O8746" s="12"/>
    </row>
    <row r="8747" spans="1:15" ht="15">
      <c r="A8747" s="10"/>
      <c r="B8747" s="11"/>
      <c r="C8747" s="12"/>
      <c r="D8747" s="12"/>
      <c r="E8747" s="12"/>
      <c r="F8747" s="12"/>
      <c r="G8747" s="12"/>
      <c r="H8747" s="12"/>
      <c r="I8747" s="12"/>
      <c r="J8747" s="12"/>
      <c r="K8747" s="12"/>
      <c r="L8747" s="12"/>
      <c r="M8747" s="12"/>
      <c r="N8747" s="12"/>
      <c r="O8747" s="12"/>
    </row>
    <row r="8748" spans="1:15" ht="15">
      <c r="A8748" s="10"/>
      <c r="B8748" s="11"/>
      <c r="C8748" s="12"/>
      <c r="D8748" s="12"/>
      <c r="E8748" s="12"/>
      <c r="F8748" s="12"/>
      <c r="G8748" s="12"/>
      <c r="H8748" s="12"/>
      <c r="I8748" s="12"/>
      <c r="J8748" s="12"/>
      <c r="K8748" s="12"/>
      <c r="L8748" s="12"/>
      <c r="M8748" s="12"/>
      <c r="N8748" s="12"/>
      <c r="O8748" s="12"/>
    </row>
    <row r="8749" spans="1:15" ht="15">
      <c r="A8749" s="10"/>
      <c r="B8749" s="11"/>
      <c r="C8749" s="12"/>
      <c r="D8749" s="12"/>
      <c r="E8749" s="12"/>
      <c r="F8749" s="12"/>
      <c r="G8749" s="12"/>
      <c r="H8749" s="12"/>
      <c r="I8749" s="12"/>
      <c r="J8749" s="12"/>
      <c r="K8749" s="12"/>
      <c r="L8749" s="12"/>
      <c r="M8749" s="12"/>
      <c r="N8749" s="12"/>
      <c r="O8749" s="12"/>
    </row>
    <row r="8750" spans="1:15" ht="15">
      <c r="A8750" s="10"/>
      <c r="B8750" s="11"/>
      <c r="C8750" s="12"/>
      <c r="D8750" s="12"/>
      <c r="E8750" s="12"/>
      <c r="F8750" s="12"/>
      <c r="G8750" s="12"/>
      <c r="H8750" s="12"/>
      <c r="I8750" s="12"/>
      <c r="J8750" s="12"/>
      <c r="K8750" s="12"/>
      <c r="L8750" s="12"/>
      <c r="M8750" s="12"/>
      <c r="N8750" s="12"/>
      <c r="O8750" s="12"/>
    </row>
    <row r="8751" spans="1:15" ht="15">
      <c r="A8751" s="10"/>
      <c r="B8751" s="11"/>
      <c r="C8751" s="12"/>
      <c r="D8751" s="12"/>
      <c r="E8751" s="12"/>
      <c r="F8751" s="12"/>
      <c r="G8751" s="12"/>
      <c r="H8751" s="12"/>
      <c r="I8751" s="12"/>
      <c r="J8751" s="12"/>
      <c r="K8751" s="12"/>
      <c r="L8751" s="12"/>
      <c r="M8751" s="12"/>
      <c r="N8751" s="12"/>
      <c r="O8751" s="12"/>
    </row>
    <row r="8752" spans="1:15" ht="15">
      <c r="A8752" s="10"/>
      <c r="B8752" s="11"/>
      <c r="C8752" s="12"/>
      <c r="D8752" s="12"/>
      <c r="E8752" s="12"/>
      <c r="F8752" s="12"/>
      <c r="G8752" s="12"/>
      <c r="H8752" s="12"/>
      <c r="I8752" s="12"/>
      <c r="J8752" s="12"/>
      <c r="K8752" s="12"/>
      <c r="L8752" s="12"/>
      <c r="M8752" s="12"/>
      <c r="N8752" s="12"/>
      <c r="O8752" s="12"/>
    </row>
    <row r="8753" spans="1:15" ht="15">
      <c r="A8753" s="10"/>
      <c r="B8753" s="11"/>
      <c r="C8753" s="12"/>
      <c r="D8753" s="12"/>
      <c r="E8753" s="12"/>
      <c r="F8753" s="12"/>
      <c r="G8753" s="12"/>
      <c r="H8753" s="12"/>
      <c r="I8753" s="12"/>
      <c r="J8753" s="12"/>
      <c r="K8753" s="12"/>
      <c r="L8753" s="12"/>
      <c r="M8753" s="12"/>
      <c r="N8753" s="12"/>
      <c r="O8753" s="12"/>
    </row>
    <row r="8754" spans="1:15" ht="15">
      <c r="A8754" s="10"/>
      <c r="B8754" s="11"/>
      <c r="C8754" s="12"/>
      <c r="D8754" s="12"/>
      <c r="E8754" s="12"/>
      <c r="F8754" s="12"/>
      <c r="G8754" s="12"/>
      <c r="H8754" s="12"/>
      <c r="I8754" s="12"/>
      <c r="J8754" s="12"/>
      <c r="K8754" s="12"/>
      <c r="L8754" s="12"/>
      <c r="M8754" s="12"/>
      <c r="N8754" s="12"/>
      <c r="O8754" s="12"/>
    </row>
    <row r="8755" spans="1:15" ht="15">
      <c r="A8755" s="10"/>
      <c r="B8755" s="11"/>
      <c r="C8755" s="12"/>
      <c r="D8755" s="12"/>
      <c r="E8755" s="12"/>
      <c r="F8755" s="12"/>
      <c r="G8755" s="12"/>
      <c r="H8755" s="12"/>
      <c r="I8755" s="12"/>
      <c r="J8755" s="12"/>
      <c r="K8755" s="12"/>
      <c r="L8755" s="12"/>
      <c r="M8755" s="12"/>
      <c r="N8755" s="12"/>
      <c r="O8755" s="12"/>
    </row>
    <row r="8756" spans="1:15" ht="15">
      <c r="A8756" s="10"/>
      <c r="B8756" s="11"/>
      <c r="C8756" s="12"/>
      <c r="D8756" s="12"/>
      <c r="E8756" s="12"/>
      <c r="F8756" s="12"/>
      <c r="G8756" s="12"/>
      <c r="H8756" s="12"/>
      <c r="I8756" s="12"/>
      <c r="J8756" s="12"/>
      <c r="K8756" s="12"/>
      <c r="L8756" s="12"/>
      <c r="M8756" s="12"/>
      <c r="N8756" s="12"/>
      <c r="O8756" s="12"/>
    </row>
    <row r="8757" spans="1:15" ht="15">
      <c r="A8757" s="10"/>
      <c r="B8757" s="11"/>
      <c r="C8757" s="12"/>
      <c r="D8757" s="12"/>
      <c r="E8757" s="12"/>
      <c r="F8757" s="12"/>
      <c r="G8757" s="12"/>
      <c r="H8757" s="12"/>
      <c r="I8757" s="12"/>
      <c r="J8757" s="12"/>
      <c r="K8757" s="12"/>
      <c r="L8757" s="12"/>
      <c r="M8757" s="12"/>
      <c r="N8757" s="12"/>
      <c r="O8757" s="12"/>
    </row>
    <row r="8758" spans="1:15" ht="15">
      <c r="A8758" s="10"/>
      <c r="B8758" s="11"/>
      <c r="C8758" s="12"/>
      <c r="D8758" s="12"/>
      <c r="E8758" s="12"/>
      <c r="F8758" s="12"/>
      <c r="G8758" s="12"/>
      <c r="H8758" s="12"/>
      <c r="I8758" s="12"/>
      <c r="J8758" s="12"/>
      <c r="K8758" s="12"/>
      <c r="L8758" s="12"/>
      <c r="M8758" s="12"/>
      <c r="N8758" s="12"/>
      <c r="O8758" s="12"/>
    </row>
    <row r="8759" spans="1:15" ht="15">
      <c r="A8759" s="10"/>
      <c r="B8759" s="11"/>
      <c r="C8759" s="12"/>
      <c r="D8759" s="12"/>
      <c r="E8759" s="12"/>
      <c r="F8759" s="12"/>
      <c r="G8759" s="12"/>
      <c r="H8759" s="12"/>
      <c r="I8759" s="12"/>
      <c r="J8759" s="12"/>
      <c r="K8759" s="12"/>
      <c r="L8759" s="12"/>
      <c r="M8759" s="12"/>
      <c r="N8759" s="12"/>
      <c r="O8759" s="12"/>
    </row>
    <row r="8760" spans="1:15" ht="15">
      <c r="A8760" s="10"/>
      <c r="B8760" s="11"/>
      <c r="C8760" s="12"/>
      <c r="D8760" s="12"/>
      <c r="E8760" s="12"/>
      <c r="F8760" s="12"/>
      <c r="G8760" s="12"/>
      <c r="H8760" s="12"/>
      <c r="I8760" s="12"/>
      <c r="J8760" s="12"/>
      <c r="K8760" s="12"/>
      <c r="L8760" s="12"/>
      <c r="M8760" s="12"/>
      <c r="N8760" s="12"/>
      <c r="O8760" s="12"/>
    </row>
    <row r="8761" spans="1:15" ht="15">
      <c r="A8761" s="10"/>
      <c r="B8761" s="11"/>
      <c r="C8761" s="12"/>
      <c r="D8761" s="12"/>
      <c r="E8761" s="12"/>
      <c r="F8761" s="12"/>
      <c r="G8761" s="12"/>
      <c r="H8761" s="12"/>
      <c r="I8761" s="12"/>
      <c r="J8761" s="12"/>
      <c r="K8761" s="12"/>
      <c r="L8761" s="12"/>
      <c r="M8761" s="12"/>
      <c r="N8761" s="12"/>
      <c r="O8761" s="12"/>
    </row>
    <row r="8762" spans="1:15" ht="15">
      <c r="A8762" s="10"/>
      <c r="B8762" s="11"/>
      <c r="C8762" s="12"/>
      <c r="D8762" s="12"/>
      <c r="E8762" s="12"/>
      <c r="F8762" s="12"/>
      <c r="G8762" s="12"/>
      <c r="H8762" s="12"/>
      <c r="I8762" s="12"/>
      <c r="J8762" s="12"/>
      <c r="K8762" s="12"/>
      <c r="L8762" s="12"/>
      <c r="M8762" s="12"/>
      <c r="N8762" s="12"/>
      <c r="O8762" s="12"/>
    </row>
    <row r="8763" spans="1:15" ht="15">
      <c r="A8763" s="10"/>
      <c r="B8763" s="11"/>
      <c r="C8763" s="12"/>
      <c r="D8763" s="12"/>
      <c r="E8763" s="12"/>
      <c r="F8763" s="12"/>
      <c r="G8763" s="12"/>
      <c r="H8763" s="12"/>
      <c r="I8763" s="12"/>
      <c r="J8763" s="12"/>
      <c r="K8763" s="12"/>
      <c r="L8763" s="12"/>
      <c r="M8763" s="12"/>
      <c r="N8763" s="12"/>
      <c r="O8763" s="12"/>
    </row>
    <row r="8764" spans="1:15" ht="15">
      <c r="A8764" s="10"/>
      <c r="B8764" s="11"/>
      <c r="C8764" s="12"/>
      <c r="D8764" s="12"/>
      <c r="E8764" s="12"/>
      <c r="F8764" s="12"/>
      <c r="G8764" s="12"/>
      <c r="H8764" s="12"/>
      <c r="I8764" s="12"/>
      <c r="J8764" s="12"/>
      <c r="K8764" s="12"/>
      <c r="L8764" s="12"/>
      <c r="M8764" s="12"/>
      <c r="N8764" s="12"/>
      <c r="O8764" s="12"/>
    </row>
    <row r="8765" spans="1:15" ht="15">
      <c r="A8765" s="10"/>
      <c r="B8765" s="11"/>
      <c r="C8765" s="12"/>
      <c r="D8765" s="12"/>
      <c r="E8765" s="12"/>
      <c r="F8765" s="12"/>
      <c r="G8765" s="12"/>
      <c r="H8765" s="12"/>
      <c r="I8765" s="12"/>
      <c r="J8765" s="12"/>
      <c r="K8765" s="12"/>
      <c r="L8765" s="12"/>
      <c r="M8765" s="12"/>
      <c r="N8765" s="12"/>
      <c r="O8765" s="12"/>
    </row>
    <row r="8766" spans="1:15" ht="15">
      <c r="A8766" s="10"/>
      <c r="B8766" s="11"/>
      <c r="C8766" s="12"/>
      <c r="D8766" s="12"/>
      <c r="E8766" s="12"/>
      <c r="F8766" s="12"/>
      <c r="G8766" s="12"/>
      <c r="H8766" s="12"/>
      <c r="I8766" s="12"/>
      <c r="J8766" s="12"/>
      <c r="K8766" s="12"/>
      <c r="L8766" s="12"/>
      <c r="M8766" s="12"/>
      <c r="N8766" s="12"/>
      <c r="O8766" s="12"/>
    </row>
    <row r="8767" spans="1:15" ht="15">
      <c r="A8767" s="10"/>
      <c r="B8767" s="11"/>
      <c r="C8767" s="12"/>
      <c r="D8767" s="12"/>
      <c r="E8767" s="12"/>
      <c r="F8767" s="12"/>
      <c r="G8767" s="12"/>
      <c r="H8767" s="12"/>
      <c r="I8767" s="12"/>
      <c r="J8767" s="12"/>
      <c r="K8767" s="12"/>
      <c r="L8767" s="12"/>
      <c r="M8767" s="12"/>
      <c r="N8767" s="12"/>
      <c r="O8767" s="12"/>
    </row>
    <row r="8768" spans="1:15" ht="15">
      <c r="A8768" s="10"/>
      <c r="B8768" s="11"/>
      <c r="C8768" s="12"/>
      <c r="D8768" s="12"/>
      <c r="E8768" s="12"/>
      <c r="F8768" s="12"/>
      <c r="G8768" s="12"/>
      <c r="H8768" s="12"/>
      <c r="I8768" s="12"/>
      <c r="J8768" s="12"/>
      <c r="K8768" s="12"/>
      <c r="L8768" s="12"/>
      <c r="M8768" s="12"/>
      <c r="N8768" s="12"/>
      <c r="O8768" s="12"/>
    </row>
    <row r="8769" spans="1:15" ht="15">
      <c r="A8769" s="10"/>
      <c r="B8769" s="11"/>
      <c r="C8769" s="12"/>
      <c r="D8769" s="12"/>
      <c r="E8769" s="12"/>
      <c r="F8769" s="12"/>
      <c r="G8769" s="12"/>
      <c r="H8769" s="12"/>
      <c r="I8769" s="12"/>
      <c r="J8769" s="12"/>
      <c r="K8769" s="12"/>
      <c r="L8769" s="12"/>
      <c r="M8769" s="12"/>
      <c r="N8769" s="12"/>
      <c r="O8769" s="12"/>
    </row>
    <row r="8770" spans="1:15" ht="15">
      <c r="A8770" s="10"/>
      <c r="B8770" s="11"/>
      <c r="C8770" s="12"/>
      <c r="D8770" s="12"/>
      <c r="E8770" s="12"/>
      <c r="F8770" s="12"/>
      <c r="G8770" s="12"/>
      <c r="H8770" s="12"/>
      <c r="I8770" s="12"/>
      <c r="J8770" s="12"/>
      <c r="K8770" s="12"/>
      <c r="L8770" s="12"/>
      <c r="M8770" s="12"/>
      <c r="N8770" s="12"/>
      <c r="O8770" s="12"/>
    </row>
    <row r="8771" spans="1:15" ht="15">
      <c r="A8771" s="10"/>
      <c r="B8771" s="11"/>
      <c r="C8771" s="12"/>
      <c r="D8771" s="12"/>
      <c r="E8771" s="12"/>
      <c r="F8771" s="12"/>
      <c r="G8771" s="12"/>
      <c r="H8771" s="12"/>
      <c r="I8771" s="12"/>
      <c r="J8771" s="12"/>
      <c r="K8771" s="12"/>
      <c r="L8771" s="12"/>
      <c r="M8771" s="12"/>
      <c r="N8771" s="12"/>
      <c r="O8771" s="12"/>
    </row>
    <row r="8772" spans="1:15" ht="15">
      <c r="A8772" s="10"/>
      <c r="B8772" s="11"/>
      <c r="C8772" s="12"/>
      <c r="D8772" s="12"/>
      <c r="E8772" s="12"/>
      <c r="F8772" s="12"/>
      <c r="G8772" s="12"/>
      <c r="H8772" s="12"/>
      <c r="I8772" s="12"/>
      <c r="J8772" s="12"/>
      <c r="K8772" s="12"/>
      <c r="L8772" s="12"/>
      <c r="M8772" s="12"/>
      <c r="N8772" s="12"/>
      <c r="O8772" s="12"/>
    </row>
    <row r="8773" spans="1:15" ht="15">
      <c r="A8773" s="10"/>
      <c r="B8773" s="11"/>
      <c r="C8773" s="12"/>
      <c r="D8773" s="12"/>
      <c r="E8773" s="12"/>
      <c r="F8773" s="12"/>
      <c r="G8773" s="12"/>
      <c r="H8773" s="12"/>
      <c r="I8773" s="12"/>
      <c r="J8773" s="12"/>
      <c r="K8773" s="12"/>
      <c r="L8773" s="12"/>
      <c r="M8773" s="12"/>
      <c r="N8773" s="12"/>
      <c r="O8773" s="12"/>
    </row>
    <row r="8774" spans="1:15" ht="15">
      <c r="A8774" s="10"/>
      <c r="B8774" s="11"/>
      <c r="C8774" s="12"/>
      <c r="D8774" s="12"/>
      <c r="E8774" s="12"/>
      <c r="F8774" s="12"/>
      <c r="G8774" s="12"/>
      <c r="H8774" s="12"/>
      <c r="I8774" s="12"/>
      <c r="J8774" s="12"/>
      <c r="K8774" s="12"/>
      <c r="L8774" s="12"/>
      <c r="M8774" s="12"/>
      <c r="N8774" s="12"/>
      <c r="O8774" s="12"/>
    </row>
    <row r="8775" spans="1:15" ht="15">
      <c r="A8775" s="10"/>
      <c r="B8775" s="11"/>
      <c r="C8775" s="12"/>
      <c r="D8775" s="12"/>
      <c r="E8775" s="12"/>
      <c r="F8775" s="12"/>
      <c r="G8775" s="12"/>
      <c r="H8775" s="12"/>
      <c r="I8775" s="12"/>
      <c r="J8775" s="12"/>
      <c r="K8775" s="12"/>
      <c r="L8775" s="12"/>
      <c r="M8775" s="12"/>
      <c r="N8775" s="12"/>
      <c r="O8775" s="12"/>
    </row>
    <row r="8776" spans="1:15" ht="15">
      <c r="A8776" s="10"/>
      <c r="B8776" s="11"/>
      <c r="C8776" s="12"/>
      <c r="D8776" s="12"/>
      <c r="E8776" s="12"/>
      <c r="F8776" s="12"/>
      <c r="G8776" s="12"/>
      <c r="H8776" s="12"/>
      <c r="I8776" s="12"/>
      <c r="J8776" s="12"/>
      <c r="K8776" s="12"/>
      <c r="L8776" s="12"/>
      <c r="M8776" s="12"/>
      <c r="N8776" s="12"/>
      <c r="O8776" s="12"/>
    </row>
    <row r="8777" spans="1:15" ht="15">
      <c r="A8777" s="10"/>
      <c r="B8777" s="11"/>
      <c r="C8777" s="12"/>
      <c r="D8777" s="12"/>
      <c r="E8777" s="12"/>
      <c r="F8777" s="12"/>
      <c r="G8777" s="12"/>
      <c r="H8777" s="12"/>
      <c r="I8777" s="12"/>
      <c r="J8777" s="12"/>
      <c r="K8777" s="12"/>
      <c r="L8777" s="12"/>
      <c r="M8777" s="12"/>
      <c r="N8777" s="12"/>
      <c r="O8777" s="12"/>
    </row>
    <row r="8778" spans="1:15" ht="15">
      <c r="A8778" s="10"/>
      <c r="B8778" s="11"/>
      <c r="C8778" s="12"/>
      <c r="D8778" s="12"/>
      <c r="E8778" s="12"/>
      <c r="F8778" s="12"/>
      <c r="G8778" s="12"/>
      <c r="H8778" s="12"/>
      <c r="I8778" s="12"/>
      <c r="J8778" s="12"/>
      <c r="K8778" s="12"/>
      <c r="L8778" s="12"/>
      <c r="M8778" s="12"/>
      <c r="N8778" s="12"/>
      <c r="O8778" s="12"/>
    </row>
    <row r="8779" spans="1:15" ht="15">
      <c r="A8779" s="10"/>
      <c r="B8779" s="11"/>
      <c r="C8779" s="12"/>
      <c r="D8779" s="12"/>
      <c r="E8779" s="12"/>
      <c r="F8779" s="12"/>
      <c r="G8779" s="12"/>
      <c r="H8779" s="12"/>
      <c r="I8779" s="12"/>
      <c r="J8779" s="12"/>
      <c r="K8779" s="12"/>
      <c r="L8779" s="12"/>
      <c r="M8779" s="12"/>
      <c r="N8779" s="12"/>
      <c r="O8779" s="12"/>
    </row>
    <row r="8780" spans="1:15" ht="15">
      <c r="A8780" s="10"/>
      <c r="B8780" s="11"/>
      <c r="C8780" s="12"/>
      <c r="D8780" s="12"/>
      <c r="E8780" s="12"/>
      <c r="F8780" s="12"/>
      <c r="G8780" s="12"/>
      <c r="H8780" s="12"/>
      <c r="I8780" s="12"/>
      <c r="J8780" s="12"/>
      <c r="K8780" s="12"/>
      <c r="L8780" s="12"/>
      <c r="M8780" s="12"/>
      <c r="N8780" s="12"/>
      <c r="O8780" s="12"/>
    </row>
    <row r="8781" spans="1:15" ht="15">
      <c r="A8781" s="10"/>
      <c r="B8781" s="11"/>
      <c r="C8781" s="12"/>
      <c r="D8781" s="12"/>
      <c r="E8781" s="12"/>
      <c r="F8781" s="12"/>
      <c r="G8781" s="12"/>
      <c r="H8781" s="12"/>
      <c r="I8781" s="12"/>
      <c r="J8781" s="12"/>
      <c r="K8781" s="12"/>
      <c r="L8781" s="12"/>
      <c r="M8781" s="12"/>
      <c r="N8781" s="12"/>
      <c r="O8781" s="12"/>
    </row>
    <row r="8782" spans="1:15" ht="15">
      <c r="A8782" s="10"/>
      <c r="B8782" s="11"/>
      <c r="C8782" s="12"/>
      <c r="D8782" s="12"/>
      <c r="E8782" s="12"/>
      <c r="F8782" s="12"/>
      <c r="G8782" s="12"/>
      <c r="H8782" s="12"/>
      <c r="I8782" s="12"/>
      <c r="J8782" s="12"/>
      <c r="K8782" s="12"/>
      <c r="L8782" s="12"/>
      <c r="M8782" s="12"/>
      <c r="N8782" s="12"/>
      <c r="O8782" s="12"/>
    </row>
    <row r="8783" spans="1:15" ht="15">
      <c r="A8783" s="10"/>
      <c r="B8783" s="11"/>
      <c r="C8783" s="12"/>
      <c r="D8783" s="12"/>
      <c r="E8783" s="12"/>
      <c r="F8783" s="12"/>
      <c r="G8783" s="12"/>
      <c r="H8783" s="12"/>
      <c r="I8783" s="12"/>
      <c r="J8783" s="12"/>
      <c r="K8783" s="12"/>
      <c r="L8783" s="12"/>
      <c r="M8783" s="12"/>
      <c r="N8783" s="12"/>
      <c r="O8783" s="12"/>
    </row>
    <row r="8784" spans="1:15" ht="15">
      <c r="A8784" s="10"/>
      <c r="B8784" s="11"/>
      <c r="C8784" s="12"/>
      <c r="D8784" s="12"/>
      <c r="E8784" s="12"/>
      <c r="F8784" s="12"/>
      <c r="G8784" s="12"/>
      <c r="H8784" s="12"/>
      <c r="I8784" s="12"/>
      <c r="J8784" s="12"/>
      <c r="K8784" s="12"/>
      <c r="L8784" s="12"/>
      <c r="M8784" s="12"/>
      <c r="N8784" s="12"/>
      <c r="O8784" s="12"/>
    </row>
    <row r="8785" spans="1:15" ht="15">
      <c r="A8785" s="10"/>
      <c r="B8785" s="11"/>
      <c r="C8785" s="12"/>
      <c r="D8785" s="12"/>
      <c r="E8785" s="12"/>
      <c r="F8785" s="12"/>
      <c r="G8785" s="12"/>
      <c r="H8785" s="12"/>
      <c r="I8785" s="12"/>
      <c r="J8785" s="12"/>
      <c r="K8785" s="12"/>
      <c r="L8785" s="12"/>
      <c r="M8785" s="12"/>
      <c r="N8785" s="12"/>
      <c r="O8785" s="12"/>
    </row>
    <row r="8786" spans="1:15" ht="15">
      <c r="A8786" s="10"/>
      <c r="B8786" s="11"/>
      <c r="C8786" s="12"/>
      <c r="D8786" s="12"/>
      <c r="E8786" s="12"/>
      <c r="F8786" s="12"/>
      <c r="G8786" s="12"/>
      <c r="H8786" s="12"/>
      <c r="I8786" s="12"/>
      <c r="J8786" s="12"/>
      <c r="K8786" s="12"/>
      <c r="L8786" s="12"/>
      <c r="M8786" s="12"/>
      <c r="N8786" s="12"/>
      <c r="O8786" s="12"/>
    </row>
    <row r="8787" spans="1:15" ht="15">
      <c r="A8787" s="10"/>
      <c r="B8787" s="11"/>
      <c r="C8787" s="12"/>
      <c r="D8787" s="12"/>
      <c r="E8787" s="12"/>
      <c r="F8787" s="12"/>
      <c r="G8787" s="12"/>
      <c r="H8787" s="12"/>
      <c r="I8787" s="12"/>
      <c r="J8787" s="12"/>
      <c r="K8787" s="12"/>
      <c r="L8787" s="12"/>
      <c r="M8787" s="12"/>
      <c r="N8787" s="12"/>
      <c r="O8787" s="12"/>
    </row>
    <row r="8788" spans="1:15" ht="15">
      <c r="A8788" s="10"/>
      <c r="B8788" s="11"/>
      <c r="C8788" s="12"/>
      <c r="D8788" s="12"/>
      <c r="E8788" s="12"/>
      <c r="F8788" s="12"/>
      <c r="G8788" s="12"/>
      <c r="H8788" s="12"/>
      <c r="I8788" s="12"/>
      <c r="J8788" s="12"/>
      <c r="K8788" s="12"/>
      <c r="L8788" s="12"/>
      <c r="M8788" s="12"/>
      <c r="N8788" s="12"/>
      <c r="O8788" s="12"/>
    </row>
    <row r="8789" spans="1:15" ht="15">
      <c r="A8789" s="10"/>
      <c r="B8789" s="11"/>
      <c r="C8789" s="12"/>
      <c r="D8789" s="12"/>
      <c r="E8789" s="12"/>
      <c r="F8789" s="12"/>
      <c r="G8789" s="12"/>
      <c r="H8789" s="12"/>
      <c r="I8789" s="12"/>
      <c r="J8789" s="12"/>
      <c r="K8789" s="12"/>
      <c r="L8789" s="12"/>
      <c r="M8789" s="12"/>
      <c r="N8789" s="12"/>
      <c r="O8789" s="12"/>
    </row>
    <row r="8790" spans="1:15" ht="15">
      <c r="A8790" s="10"/>
      <c r="B8790" s="11"/>
      <c r="C8790" s="12"/>
      <c r="D8790" s="12"/>
      <c r="E8790" s="12"/>
      <c r="F8790" s="12"/>
      <c r="G8790" s="12"/>
      <c r="H8790" s="12"/>
      <c r="I8790" s="12"/>
      <c r="J8790" s="12"/>
      <c r="K8790" s="12"/>
      <c r="L8790" s="12"/>
      <c r="M8790" s="12"/>
      <c r="N8790" s="12"/>
      <c r="O8790" s="12"/>
    </row>
    <row r="8791" spans="1:15" ht="15">
      <c r="A8791" s="10"/>
      <c r="B8791" s="11"/>
      <c r="C8791" s="12"/>
      <c r="D8791" s="12"/>
      <c r="E8791" s="12"/>
      <c r="F8791" s="12"/>
      <c r="G8791" s="12"/>
      <c r="H8791" s="12"/>
      <c r="I8791" s="12"/>
      <c r="J8791" s="12"/>
      <c r="K8791" s="12"/>
      <c r="L8791" s="12"/>
      <c r="M8791" s="12"/>
      <c r="N8791" s="12"/>
      <c r="O8791" s="12"/>
    </row>
    <row r="8792" spans="1:15" ht="15">
      <c r="A8792" s="10"/>
      <c r="B8792" s="11"/>
      <c r="C8792" s="12"/>
      <c r="D8792" s="12"/>
      <c r="E8792" s="12"/>
      <c r="F8792" s="12"/>
      <c r="G8792" s="12"/>
      <c r="H8792" s="12"/>
      <c r="I8792" s="12"/>
      <c r="J8792" s="12"/>
      <c r="K8792" s="12"/>
      <c r="L8792" s="12"/>
      <c r="M8792" s="12"/>
      <c r="N8792" s="12"/>
      <c r="O8792" s="12"/>
    </row>
    <row r="8793" spans="1:15" ht="15">
      <c r="A8793" s="10"/>
      <c r="B8793" s="11"/>
      <c r="C8793" s="12"/>
      <c r="D8793" s="12"/>
      <c r="E8793" s="12"/>
      <c r="F8793" s="12"/>
      <c r="G8793" s="12"/>
      <c r="H8793" s="12"/>
      <c r="I8793" s="12"/>
      <c r="J8793" s="12"/>
      <c r="K8793" s="12"/>
      <c r="L8793" s="12"/>
      <c r="M8793" s="12"/>
      <c r="N8793" s="12"/>
      <c r="O8793" s="12"/>
    </row>
    <row r="8794" spans="1:15" ht="15">
      <c r="A8794" s="10"/>
      <c r="B8794" s="11"/>
      <c r="C8794" s="12"/>
      <c r="D8794" s="12"/>
      <c r="E8794" s="12"/>
      <c r="F8794" s="12"/>
      <c r="G8794" s="12"/>
      <c r="H8794" s="12"/>
      <c r="I8794" s="12"/>
      <c r="J8794" s="12"/>
      <c r="K8794" s="12"/>
      <c r="L8794" s="12"/>
      <c r="M8794" s="12"/>
      <c r="N8794" s="12"/>
      <c r="O8794" s="12"/>
    </row>
    <row r="8795" spans="1:15" ht="15">
      <c r="A8795" s="10"/>
      <c r="B8795" s="11"/>
      <c r="C8795" s="12"/>
      <c r="D8795" s="12"/>
      <c r="E8795" s="12"/>
      <c r="F8795" s="12"/>
      <c r="G8795" s="12"/>
      <c r="H8795" s="12"/>
      <c r="I8795" s="12"/>
      <c r="J8795" s="12"/>
      <c r="K8795" s="12"/>
      <c r="L8795" s="12"/>
      <c r="M8795" s="12"/>
      <c r="N8795" s="12"/>
      <c r="O8795" s="12"/>
    </row>
    <row r="8796" spans="1:15" ht="15">
      <c r="A8796" s="10"/>
      <c r="B8796" s="11"/>
      <c r="C8796" s="12"/>
      <c r="D8796" s="12"/>
      <c r="E8796" s="12"/>
      <c r="F8796" s="12"/>
      <c r="G8796" s="12"/>
      <c r="H8796" s="12"/>
      <c r="I8796" s="12"/>
      <c r="J8796" s="12"/>
      <c r="K8796" s="12"/>
      <c r="L8796" s="12"/>
      <c r="M8796" s="12"/>
      <c r="N8796" s="12"/>
      <c r="O8796" s="12"/>
    </row>
    <row r="8797" spans="1:15" ht="15">
      <c r="A8797" s="10"/>
      <c r="B8797" s="11"/>
      <c r="C8797" s="12"/>
      <c r="D8797" s="12"/>
      <c r="E8797" s="12"/>
      <c r="F8797" s="12"/>
      <c r="G8797" s="12"/>
      <c r="H8797" s="12"/>
      <c r="I8797" s="12"/>
      <c r="J8797" s="12"/>
      <c r="K8797" s="12"/>
      <c r="L8797" s="12"/>
      <c r="M8797" s="12"/>
      <c r="N8797" s="12"/>
      <c r="O8797" s="12"/>
    </row>
    <row r="8798" spans="1:15" ht="15">
      <c r="A8798" s="10"/>
      <c r="B8798" s="11"/>
      <c r="C8798" s="12"/>
      <c r="D8798" s="12"/>
      <c r="E8798" s="12"/>
      <c r="F8798" s="12"/>
      <c r="G8798" s="12"/>
      <c r="H8798" s="12"/>
      <c r="I8798" s="12"/>
      <c r="J8798" s="12"/>
      <c r="K8798" s="12"/>
      <c r="L8798" s="12"/>
      <c r="M8798" s="12"/>
      <c r="N8798" s="12"/>
      <c r="O8798" s="12"/>
    </row>
    <row r="8799" spans="1:15" ht="15">
      <c r="A8799" s="10"/>
      <c r="B8799" s="11"/>
      <c r="C8799" s="12"/>
      <c r="D8799" s="12"/>
      <c r="E8799" s="12"/>
      <c r="F8799" s="12"/>
      <c r="G8799" s="12"/>
      <c r="H8799" s="12"/>
      <c r="I8799" s="12"/>
      <c r="J8799" s="12"/>
      <c r="K8799" s="12"/>
      <c r="L8799" s="12"/>
      <c r="M8799" s="12"/>
      <c r="N8799" s="12"/>
      <c r="O8799" s="12"/>
    </row>
    <row r="8800" spans="1:15" ht="15">
      <c r="A8800" s="10"/>
      <c r="B8800" s="11"/>
      <c r="C8800" s="12"/>
      <c r="D8800" s="12"/>
      <c r="E8800" s="12"/>
      <c r="F8800" s="12"/>
      <c r="G8800" s="12"/>
      <c r="H8800" s="12"/>
      <c r="I8800" s="12"/>
      <c r="J8800" s="12"/>
      <c r="K8800" s="12"/>
      <c r="L8800" s="12"/>
      <c r="M8800" s="12"/>
      <c r="N8800" s="12"/>
      <c r="O8800" s="12"/>
    </row>
    <row r="8801" spans="1:15" ht="15">
      <c r="A8801" s="10"/>
      <c r="B8801" s="11"/>
      <c r="C8801" s="12"/>
      <c r="D8801" s="12"/>
      <c r="E8801" s="12"/>
      <c r="F8801" s="12"/>
      <c r="G8801" s="12"/>
      <c r="H8801" s="12"/>
      <c r="I8801" s="12"/>
      <c r="J8801" s="12"/>
      <c r="K8801" s="12"/>
      <c r="L8801" s="12"/>
      <c r="M8801" s="12"/>
      <c r="N8801" s="12"/>
      <c r="O8801" s="12"/>
    </row>
    <row r="8802" spans="1:15" ht="15">
      <c r="A8802" s="10"/>
      <c r="B8802" s="11"/>
      <c r="C8802" s="12"/>
      <c r="D8802" s="12"/>
      <c r="E8802" s="12"/>
      <c r="F8802" s="12"/>
      <c r="G8802" s="12"/>
      <c r="H8802" s="12"/>
      <c r="I8802" s="12"/>
      <c r="J8802" s="12"/>
      <c r="K8802" s="12"/>
      <c r="L8802" s="12"/>
      <c r="M8802" s="12"/>
      <c r="N8802" s="12"/>
      <c r="O8802" s="12"/>
    </row>
    <row r="8803" spans="1:15" ht="15">
      <c r="A8803" s="10"/>
      <c r="B8803" s="11"/>
      <c r="C8803" s="12"/>
      <c r="D8803" s="12"/>
      <c r="E8803" s="12"/>
      <c r="F8803" s="12"/>
      <c r="G8803" s="12"/>
      <c r="H8803" s="12"/>
      <c r="I8803" s="12"/>
      <c r="J8803" s="12"/>
      <c r="K8803" s="12"/>
      <c r="L8803" s="12"/>
      <c r="M8803" s="12"/>
      <c r="N8803" s="12"/>
      <c r="O8803" s="12"/>
    </row>
    <row r="8804" spans="1:15" ht="15">
      <c r="A8804" s="10"/>
      <c r="B8804" s="11"/>
      <c r="C8804" s="12"/>
      <c r="D8804" s="12"/>
      <c r="E8804" s="12"/>
      <c r="F8804" s="12"/>
      <c r="G8804" s="12"/>
      <c r="H8804" s="12"/>
      <c r="I8804" s="12"/>
      <c r="J8804" s="12"/>
      <c r="K8804" s="12"/>
      <c r="L8804" s="12"/>
      <c r="M8804" s="12"/>
      <c r="N8804" s="12"/>
      <c r="O8804" s="12"/>
    </row>
    <row r="8805" spans="1:15" ht="15">
      <c r="A8805" s="10"/>
      <c r="B8805" s="11"/>
      <c r="C8805" s="12"/>
      <c r="D8805" s="12"/>
      <c r="E8805" s="12"/>
      <c r="F8805" s="12"/>
      <c r="G8805" s="12"/>
      <c r="H8805" s="12"/>
      <c r="I8805" s="12"/>
      <c r="J8805" s="12"/>
      <c r="K8805" s="12"/>
      <c r="L8805" s="12"/>
      <c r="M8805" s="12"/>
      <c r="N8805" s="12"/>
      <c r="O8805" s="12"/>
    </row>
    <row r="8806" spans="1:15" ht="15">
      <c r="A8806" s="10"/>
      <c r="B8806" s="11"/>
      <c r="C8806" s="12"/>
      <c r="D8806" s="12"/>
      <c r="E8806" s="12"/>
      <c r="F8806" s="12"/>
      <c r="G8806" s="12"/>
      <c r="H8806" s="12"/>
      <c r="I8806" s="12"/>
      <c r="J8806" s="12"/>
      <c r="K8806" s="12"/>
      <c r="L8806" s="12"/>
      <c r="M8806" s="12"/>
      <c r="N8806" s="12"/>
      <c r="O8806" s="12"/>
    </row>
    <row r="8807" spans="1:15" ht="15">
      <c r="A8807" s="10"/>
      <c r="B8807" s="11"/>
      <c r="C8807" s="12"/>
      <c r="D8807" s="12"/>
      <c r="E8807" s="12"/>
      <c r="F8807" s="12"/>
      <c r="G8807" s="12"/>
      <c r="H8807" s="12"/>
      <c r="I8807" s="12"/>
      <c r="J8807" s="12"/>
      <c r="K8807" s="12"/>
      <c r="L8807" s="12"/>
      <c r="M8807" s="12"/>
      <c r="N8807" s="12"/>
      <c r="O8807" s="12"/>
    </row>
    <row r="8808" spans="1:15" ht="15">
      <c r="A8808" s="10"/>
      <c r="B8808" s="11"/>
      <c r="C8808" s="12"/>
      <c r="D8808" s="12"/>
      <c r="E8808" s="12"/>
      <c r="F8808" s="12"/>
      <c r="G8808" s="12"/>
      <c r="H8808" s="12"/>
      <c r="I8808" s="12"/>
      <c r="J8808" s="12"/>
      <c r="K8808" s="12"/>
      <c r="L8808" s="12"/>
      <c r="M8808" s="12"/>
      <c r="N8808" s="12"/>
      <c r="O8808" s="12"/>
    </row>
    <row r="8809" spans="1:15" ht="15">
      <c r="A8809" s="10"/>
      <c r="B8809" s="11"/>
      <c r="C8809" s="12"/>
      <c r="D8809" s="12"/>
      <c r="E8809" s="12"/>
      <c r="F8809" s="12"/>
      <c r="G8809" s="12"/>
      <c r="H8809" s="12"/>
      <c r="I8809" s="12"/>
      <c r="J8809" s="12"/>
      <c r="K8809" s="12"/>
      <c r="L8809" s="12"/>
      <c r="M8809" s="12"/>
      <c r="N8809" s="12"/>
      <c r="O8809" s="12"/>
    </row>
    <row r="8810" spans="1:15" ht="15">
      <c r="A8810" s="10"/>
      <c r="B8810" s="11"/>
      <c r="C8810" s="12"/>
      <c r="D8810" s="12"/>
      <c r="E8810" s="12"/>
      <c r="F8810" s="12"/>
      <c r="G8810" s="12"/>
      <c r="H8810" s="12"/>
      <c r="I8810" s="12"/>
      <c r="J8810" s="12"/>
      <c r="K8810" s="12"/>
      <c r="L8810" s="12"/>
      <c r="M8810" s="12"/>
      <c r="N8810" s="12"/>
      <c r="O8810" s="12"/>
    </row>
    <row r="8811" spans="1:15" ht="15">
      <c r="A8811" s="10"/>
      <c r="B8811" s="11"/>
      <c r="C8811" s="12"/>
      <c r="D8811" s="12"/>
      <c r="E8811" s="12"/>
      <c r="F8811" s="12"/>
      <c r="G8811" s="12"/>
      <c r="H8811" s="12"/>
      <c r="I8811" s="12"/>
      <c r="J8811" s="12"/>
      <c r="K8811" s="12"/>
      <c r="L8811" s="12"/>
      <c r="M8811" s="12"/>
      <c r="N8811" s="12"/>
      <c r="O8811" s="12"/>
    </row>
    <row r="8812" spans="1:15" ht="15">
      <c r="A8812" s="10"/>
      <c r="B8812" s="11"/>
      <c r="C8812" s="12"/>
      <c r="D8812" s="12"/>
      <c r="E8812" s="12"/>
      <c r="F8812" s="12"/>
      <c r="G8812" s="12"/>
      <c r="H8812" s="12"/>
      <c r="I8812" s="12"/>
      <c r="J8812" s="12"/>
      <c r="K8812" s="12"/>
      <c r="L8812" s="12"/>
      <c r="M8812" s="12"/>
      <c r="N8812" s="12"/>
      <c r="O8812" s="12"/>
    </row>
    <row r="8813" spans="1:15" ht="15">
      <c r="A8813" s="10"/>
      <c r="B8813" s="11"/>
      <c r="C8813" s="12"/>
      <c r="D8813" s="12"/>
      <c r="E8813" s="12"/>
      <c r="F8813" s="12"/>
      <c r="G8813" s="12"/>
      <c r="H8813" s="12"/>
      <c r="I8813" s="12"/>
      <c r="J8813" s="12"/>
      <c r="K8813" s="12"/>
      <c r="L8813" s="12"/>
      <c r="M8813" s="12"/>
      <c r="N8813" s="12"/>
      <c r="O8813" s="12"/>
    </row>
    <row r="8814" spans="1:15" ht="15">
      <c r="A8814" s="10"/>
      <c r="B8814" s="11"/>
      <c r="C8814" s="12"/>
      <c r="D8814" s="12"/>
      <c r="E8814" s="12"/>
      <c r="F8814" s="12"/>
      <c r="G8814" s="12"/>
      <c r="H8814" s="12"/>
      <c r="I8814" s="12"/>
      <c r="J8814" s="12"/>
      <c r="K8814" s="12"/>
      <c r="L8814" s="12"/>
      <c r="M8814" s="12"/>
      <c r="N8814" s="12"/>
      <c r="O8814" s="12"/>
    </row>
    <row r="8815" spans="1:15" ht="15">
      <c r="A8815" s="10"/>
      <c r="B8815" s="11"/>
      <c r="C8815" s="12"/>
      <c r="D8815" s="12"/>
      <c r="E8815" s="12"/>
      <c r="F8815" s="12"/>
      <c r="G8815" s="12"/>
      <c r="H8815" s="12"/>
      <c r="I8815" s="12"/>
      <c r="J8815" s="12"/>
      <c r="K8815" s="12"/>
      <c r="L8815" s="12"/>
      <c r="M8815" s="12"/>
      <c r="N8815" s="12"/>
      <c r="O8815" s="12"/>
    </row>
    <row r="8816" spans="1:15" ht="15">
      <c r="A8816" s="10"/>
      <c r="B8816" s="11"/>
      <c r="C8816" s="12"/>
      <c r="D8816" s="12"/>
      <c r="E8816" s="12"/>
      <c r="F8816" s="12"/>
      <c r="G8816" s="12"/>
      <c r="H8816" s="12"/>
      <c r="I8816" s="12"/>
      <c r="J8816" s="12"/>
      <c r="K8816" s="12"/>
      <c r="L8816" s="12"/>
      <c r="M8816" s="12"/>
      <c r="N8816" s="12"/>
      <c r="O8816" s="12"/>
    </row>
    <row r="8817" spans="1:15" ht="15">
      <c r="A8817" s="10"/>
      <c r="B8817" s="11"/>
      <c r="C8817" s="12"/>
      <c r="D8817" s="12"/>
      <c r="E8817" s="12"/>
      <c r="F8817" s="12"/>
      <c r="G8817" s="12"/>
      <c r="H8817" s="12"/>
      <c r="I8817" s="12"/>
      <c r="J8817" s="12"/>
      <c r="K8817" s="12"/>
      <c r="L8817" s="12"/>
      <c r="M8817" s="12"/>
      <c r="N8817" s="12"/>
      <c r="O8817" s="12"/>
    </row>
    <row r="8818" spans="1:15" ht="15">
      <c r="A8818" s="10"/>
      <c r="B8818" s="11"/>
      <c r="C8818" s="12"/>
      <c r="D8818" s="12"/>
      <c r="E8818" s="12"/>
      <c r="F8818" s="12"/>
      <c r="G8818" s="12"/>
      <c r="H8818" s="12"/>
      <c r="I8818" s="12"/>
      <c r="J8818" s="12"/>
      <c r="K8818" s="12"/>
      <c r="L8818" s="12"/>
      <c r="M8818" s="12"/>
      <c r="N8818" s="12"/>
      <c r="O8818" s="12"/>
    </row>
    <row r="8819" spans="1:15" ht="15">
      <c r="A8819" s="10"/>
      <c r="B8819" s="11"/>
      <c r="C8819" s="12"/>
      <c r="D8819" s="12"/>
      <c r="E8819" s="12"/>
      <c r="F8819" s="12"/>
      <c r="G8819" s="12"/>
      <c r="H8819" s="12"/>
      <c r="I8819" s="12"/>
      <c r="J8819" s="12"/>
      <c r="K8819" s="12"/>
      <c r="L8819" s="12"/>
      <c r="M8819" s="12"/>
      <c r="N8819" s="12"/>
      <c r="O8819" s="12"/>
    </row>
    <row r="8820" spans="1:15" ht="15">
      <c r="A8820" s="10"/>
      <c r="B8820" s="11"/>
      <c r="C8820" s="12"/>
      <c r="D8820" s="12"/>
      <c r="E8820" s="12"/>
      <c r="F8820" s="12"/>
      <c r="G8820" s="12"/>
      <c r="H8820" s="12"/>
      <c r="I8820" s="12"/>
      <c r="J8820" s="12"/>
      <c r="K8820" s="12"/>
      <c r="L8820" s="12"/>
      <c r="M8820" s="12"/>
      <c r="N8820" s="12"/>
      <c r="O8820" s="12"/>
    </row>
    <row r="8821" spans="1:15" ht="15">
      <c r="A8821" s="10"/>
      <c r="B8821" s="11"/>
      <c r="C8821" s="12"/>
      <c r="D8821" s="12"/>
      <c r="E8821" s="12"/>
      <c r="F8821" s="12"/>
      <c r="G8821" s="12"/>
      <c r="H8821" s="12"/>
      <c r="I8821" s="12"/>
      <c r="J8821" s="12"/>
      <c r="K8821" s="12"/>
      <c r="L8821" s="12"/>
      <c r="M8821" s="12"/>
      <c r="N8821" s="12"/>
      <c r="O8821" s="12"/>
    </row>
    <row r="8822" spans="1:15" ht="15">
      <c r="A8822" s="10"/>
      <c r="B8822" s="11"/>
      <c r="C8822" s="12"/>
      <c r="D8822" s="12"/>
      <c r="E8822" s="12"/>
      <c r="F8822" s="12"/>
      <c r="G8822" s="12"/>
      <c r="H8822" s="12"/>
      <c r="I8822" s="12"/>
      <c r="J8822" s="12"/>
      <c r="K8822" s="12"/>
      <c r="L8822" s="12"/>
      <c r="M8822" s="12"/>
      <c r="N8822" s="12"/>
      <c r="O8822" s="12"/>
    </row>
    <row r="8823" spans="1:15" ht="15">
      <c r="A8823" s="10"/>
      <c r="B8823" s="11"/>
      <c r="C8823" s="12"/>
      <c r="D8823" s="12"/>
      <c r="E8823" s="12"/>
      <c r="F8823" s="12"/>
      <c r="G8823" s="12"/>
      <c r="H8823" s="12"/>
      <c r="I8823" s="12"/>
      <c r="J8823" s="12"/>
      <c r="K8823" s="12"/>
      <c r="L8823" s="12"/>
      <c r="M8823" s="12"/>
      <c r="N8823" s="12"/>
      <c r="O8823" s="12"/>
    </row>
    <row r="8824" spans="1:15" ht="15">
      <c r="A8824" s="10"/>
      <c r="B8824" s="11"/>
      <c r="C8824" s="12"/>
      <c r="D8824" s="12"/>
      <c r="E8824" s="12"/>
      <c r="F8824" s="12"/>
      <c r="G8824" s="12"/>
      <c r="H8824" s="12"/>
      <c r="I8824" s="12"/>
      <c r="J8824" s="12"/>
      <c r="K8824" s="12"/>
      <c r="L8824" s="12"/>
      <c r="M8824" s="12"/>
      <c r="N8824" s="12"/>
      <c r="O8824" s="12"/>
    </row>
    <row r="8825" spans="1:15" ht="15">
      <c r="A8825" s="10"/>
      <c r="B8825" s="11"/>
      <c r="C8825" s="12"/>
      <c r="D8825" s="12"/>
      <c r="E8825" s="12"/>
      <c r="F8825" s="12"/>
      <c r="G8825" s="12"/>
      <c r="H8825" s="12"/>
      <c r="I8825" s="12"/>
      <c r="J8825" s="12"/>
      <c r="K8825" s="12"/>
      <c r="L8825" s="12"/>
      <c r="M8825" s="12"/>
      <c r="N8825" s="12"/>
      <c r="O8825" s="12"/>
    </row>
    <row r="8826" spans="1:15" ht="15">
      <c r="A8826" s="10"/>
      <c r="B8826" s="11"/>
      <c r="C8826" s="12"/>
      <c r="D8826" s="12"/>
      <c r="E8826" s="12"/>
      <c r="F8826" s="12"/>
      <c r="G8826" s="12"/>
      <c r="H8826" s="12"/>
      <c r="I8826" s="12"/>
      <c r="J8826" s="12"/>
      <c r="K8826" s="12"/>
      <c r="L8826" s="12"/>
      <c r="M8826" s="12"/>
      <c r="N8826" s="12"/>
      <c r="O8826" s="12"/>
    </row>
    <row r="8827" spans="1:15" ht="15">
      <c r="A8827" s="10"/>
      <c r="B8827" s="11"/>
      <c r="C8827" s="12"/>
      <c r="D8827" s="12"/>
      <c r="E8827" s="12"/>
      <c r="F8827" s="12"/>
      <c r="G8827" s="12"/>
      <c r="H8827" s="12"/>
      <c r="I8827" s="12"/>
      <c r="J8827" s="12"/>
      <c r="K8827" s="12"/>
      <c r="L8827" s="12"/>
      <c r="M8827" s="12"/>
      <c r="N8827" s="12"/>
      <c r="O8827" s="12"/>
    </row>
    <row r="8828" spans="1:15" ht="15">
      <c r="A8828" s="10"/>
      <c r="B8828" s="11"/>
      <c r="C8828" s="12"/>
      <c r="D8828" s="12"/>
      <c r="E8828" s="12"/>
      <c r="F8828" s="12"/>
      <c r="G8828" s="12"/>
      <c r="H8828" s="12"/>
      <c r="I8828" s="12"/>
      <c r="J8828" s="12"/>
      <c r="K8828" s="12"/>
      <c r="L8828" s="12"/>
      <c r="M8828" s="12"/>
      <c r="N8828" s="12"/>
      <c r="O8828" s="12"/>
    </row>
    <row r="8829" spans="1:15" ht="15">
      <c r="A8829" s="10"/>
      <c r="B8829" s="11"/>
      <c r="C8829" s="12"/>
      <c r="D8829" s="12"/>
      <c r="E8829" s="12"/>
      <c r="F8829" s="12"/>
      <c r="G8829" s="12"/>
      <c r="H8829" s="12"/>
      <c r="I8829" s="12"/>
      <c r="J8829" s="12"/>
      <c r="K8829" s="12"/>
      <c r="L8829" s="12"/>
      <c r="M8829" s="12"/>
      <c r="N8829" s="12"/>
      <c r="O8829" s="12"/>
    </row>
    <row r="8830" spans="1:15" ht="15">
      <c r="A8830" s="10"/>
      <c r="B8830" s="11"/>
      <c r="C8830" s="12"/>
      <c r="D8830" s="12"/>
      <c r="E8830" s="12"/>
      <c r="F8830" s="12"/>
      <c r="G8830" s="12"/>
      <c r="H8830" s="12"/>
      <c r="I8830" s="12"/>
      <c r="J8830" s="12"/>
      <c r="K8830" s="12"/>
      <c r="L8830" s="12"/>
      <c r="M8830" s="12"/>
      <c r="N8830" s="12"/>
      <c r="O8830" s="12"/>
    </row>
    <row r="8831" spans="1:15" ht="15">
      <c r="A8831" s="10"/>
      <c r="B8831" s="11"/>
      <c r="C8831" s="12"/>
      <c r="D8831" s="12"/>
      <c r="E8831" s="12"/>
      <c r="F8831" s="12"/>
      <c r="G8831" s="12"/>
      <c r="H8831" s="12"/>
      <c r="I8831" s="12"/>
      <c r="J8831" s="12"/>
      <c r="K8831" s="12"/>
      <c r="L8831" s="12"/>
      <c r="M8831" s="12"/>
      <c r="N8831" s="12"/>
      <c r="O8831" s="12"/>
    </row>
    <row r="8832" spans="1:15" ht="15">
      <c r="A8832" s="10"/>
      <c r="B8832" s="11"/>
      <c r="C8832" s="12"/>
      <c r="D8832" s="12"/>
      <c r="E8832" s="12"/>
      <c r="F8832" s="12"/>
      <c r="G8832" s="12"/>
      <c r="H8832" s="12"/>
      <c r="I8832" s="12"/>
      <c r="J8832" s="12"/>
      <c r="K8832" s="12"/>
      <c r="L8832" s="12"/>
      <c r="M8832" s="12"/>
      <c r="N8832" s="12"/>
      <c r="O8832" s="12"/>
    </row>
    <row r="8833" spans="1:15" ht="15">
      <c r="A8833" s="10"/>
      <c r="B8833" s="11"/>
      <c r="C8833" s="12"/>
      <c r="D8833" s="12"/>
      <c r="E8833" s="12"/>
      <c r="F8833" s="12"/>
      <c r="G8833" s="12"/>
      <c r="H8833" s="12"/>
      <c r="I8833" s="12"/>
      <c r="J8833" s="12"/>
      <c r="K8833" s="12"/>
      <c r="L8833" s="12"/>
      <c r="M8833" s="12"/>
      <c r="N8833" s="12"/>
      <c r="O8833" s="12"/>
    </row>
    <row r="8834" spans="1:15" ht="15">
      <c r="A8834" s="10"/>
      <c r="B8834" s="11"/>
      <c r="C8834" s="12"/>
      <c r="D8834" s="12"/>
      <c r="E8834" s="12"/>
      <c r="F8834" s="12"/>
      <c r="G8834" s="12"/>
      <c r="H8834" s="12"/>
      <c r="I8834" s="12"/>
      <c r="J8834" s="12"/>
      <c r="K8834" s="12"/>
      <c r="L8834" s="12"/>
      <c r="M8834" s="12"/>
      <c r="N8834" s="12"/>
      <c r="O8834" s="12"/>
    </row>
    <row r="8835" spans="1:15" ht="15">
      <c r="A8835" s="10"/>
      <c r="B8835" s="11"/>
      <c r="C8835" s="12"/>
      <c r="D8835" s="12"/>
      <c r="E8835" s="12"/>
      <c r="F8835" s="12"/>
      <c r="G8835" s="12"/>
      <c r="H8835" s="12"/>
      <c r="I8835" s="12"/>
      <c r="J8835" s="12"/>
      <c r="K8835" s="12"/>
      <c r="L8835" s="12"/>
      <c r="M8835" s="12"/>
      <c r="N8835" s="12"/>
      <c r="O8835" s="12"/>
    </row>
    <row r="8836" spans="1:15" ht="15">
      <c r="A8836" s="10"/>
      <c r="B8836" s="11"/>
      <c r="C8836" s="12"/>
      <c r="D8836" s="12"/>
      <c r="E8836" s="12"/>
      <c r="F8836" s="12"/>
      <c r="G8836" s="12"/>
      <c r="H8836" s="12"/>
      <c r="I8836" s="12"/>
      <c r="J8836" s="12"/>
      <c r="K8836" s="12"/>
      <c r="L8836" s="12"/>
      <c r="M8836" s="12"/>
      <c r="N8836" s="12"/>
      <c r="O8836" s="12"/>
    </row>
    <row r="8837" spans="1:15" ht="15">
      <c r="A8837" s="10"/>
      <c r="B8837" s="11"/>
      <c r="C8837" s="12"/>
      <c r="D8837" s="12"/>
      <c r="E8837" s="12"/>
      <c r="F8837" s="12"/>
      <c r="G8837" s="12"/>
      <c r="H8837" s="12"/>
      <c r="I8837" s="12"/>
      <c r="J8837" s="12"/>
      <c r="K8837" s="12"/>
      <c r="L8837" s="12"/>
      <c r="M8837" s="12"/>
      <c r="N8837" s="12"/>
      <c r="O8837" s="12"/>
    </row>
    <row r="8838" spans="1:15" ht="15">
      <c r="A8838" s="10"/>
      <c r="B8838" s="11"/>
      <c r="C8838" s="12"/>
      <c r="D8838" s="12"/>
      <c r="E8838" s="12"/>
      <c r="F8838" s="12"/>
      <c r="G8838" s="12"/>
      <c r="H8838" s="12"/>
      <c r="I8838" s="12"/>
      <c r="J8838" s="12"/>
      <c r="K8838" s="12"/>
      <c r="L8838" s="12"/>
      <c r="M8838" s="12"/>
      <c r="N8838" s="12"/>
      <c r="O8838" s="12"/>
    </row>
    <row r="8839" spans="1:15" ht="15">
      <c r="A8839" s="10"/>
      <c r="B8839" s="11"/>
      <c r="C8839" s="12"/>
      <c r="D8839" s="12"/>
      <c r="E8839" s="12"/>
      <c r="F8839" s="12"/>
      <c r="G8839" s="12"/>
      <c r="H8839" s="12"/>
      <c r="I8839" s="12"/>
      <c r="J8839" s="12"/>
      <c r="K8839" s="12"/>
      <c r="L8839" s="12"/>
      <c r="M8839" s="12"/>
      <c r="N8839" s="12"/>
      <c r="O8839" s="12"/>
    </row>
    <row r="8840" spans="1:15" ht="15">
      <c r="A8840" s="10"/>
      <c r="B8840" s="11"/>
      <c r="C8840" s="12"/>
      <c r="D8840" s="12"/>
      <c r="E8840" s="12"/>
      <c r="F8840" s="12"/>
      <c r="G8840" s="12"/>
      <c r="H8840" s="12"/>
      <c r="I8840" s="12"/>
      <c r="J8840" s="12"/>
      <c r="K8840" s="12"/>
      <c r="L8840" s="12"/>
      <c r="M8840" s="12"/>
      <c r="N8840" s="12"/>
      <c r="O8840" s="12"/>
    </row>
    <row r="8841" spans="1:15" ht="15">
      <c r="A8841" s="10"/>
      <c r="B8841" s="11"/>
      <c r="C8841" s="12"/>
      <c r="D8841" s="12"/>
      <c r="E8841" s="12"/>
      <c r="F8841" s="12"/>
      <c r="G8841" s="12"/>
      <c r="H8841" s="12"/>
      <c r="I8841" s="12"/>
      <c r="J8841" s="12"/>
      <c r="K8841" s="12"/>
      <c r="L8841" s="12"/>
      <c r="M8841" s="12"/>
      <c r="N8841" s="12"/>
      <c r="O8841" s="12"/>
    </row>
    <row r="8842" spans="1:15" ht="15">
      <c r="A8842" s="10"/>
      <c r="B8842" s="11"/>
      <c r="C8842" s="12"/>
      <c r="D8842" s="12"/>
      <c r="E8842" s="12"/>
      <c r="F8842" s="12"/>
      <c r="G8842" s="12"/>
      <c r="H8842" s="12"/>
      <c r="I8842" s="12"/>
      <c r="J8842" s="12"/>
      <c r="K8842" s="12"/>
      <c r="L8842" s="12"/>
      <c r="M8842" s="12"/>
      <c r="N8842" s="12"/>
      <c r="O8842" s="12"/>
    </row>
    <row r="8843" spans="1:15" ht="15">
      <c r="A8843" s="10"/>
      <c r="B8843" s="11"/>
      <c r="C8843" s="12"/>
      <c r="D8843" s="12"/>
      <c r="E8843" s="12"/>
      <c r="F8843" s="12"/>
      <c r="G8843" s="12"/>
      <c r="H8843" s="12"/>
      <c r="I8843" s="12"/>
      <c r="J8843" s="12"/>
      <c r="K8843" s="12"/>
      <c r="L8843" s="12"/>
      <c r="M8843" s="12"/>
      <c r="N8843" s="12"/>
      <c r="O8843" s="12"/>
    </row>
    <row r="8844" spans="1:15" ht="15">
      <c r="A8844" s="10"/>
      <c r="B8844" s="11"/>
      <c r="C8844" s="12"/>
      <c r="D8844" s="12"/>
      <c r="E8844" s="12"/>
      <c r="F8844" s="12"/>
      <c r="G8844" s="12"/>
      <c r="H8844" s="12"/>
      <c r="I8844" s="12"/>
      <c r="J8844" s="12"/>
      <c r="K8844" s="12"/>
      <c r="L8844" s="12"/>
      <c r="M8844" s="12"/>
      <c r="N8844" s="12"/>
      <c r="O8844" s="12"/>
    </row>
    <row r="8845" spans="1:15" ht="15">
      <c r="A8845" s="10"/>
      <c r="B8845" s="11"/>
      <c r="C8845" s="12"/>
      <c r="D8845" s="12"/>
      <c r="E8845" s="12"/>
      <c r="F8845" s="12"/>
      <c r="G8845" s="12"/>
      <c r="H8845" s="12"/>
      <c r="I8845" s="12"/>
      <c r="J8845" s="12"/>
      <c r="K8845" s="12"/>
      <c r="L8845" s="12"/>
      <c r="M8845" s="12"/>
      <c r="N8845" s="12"/>
      <c r="O8845" s="12"/>
    </row>
    <row r="8846" spans="1:15" ht="15">
      <c r="A8846" s="10"/>
      <c r="B8846" s="11"/>
      <c r="C8846" s="12"/>
      <c r="D8846" s="12"/>
      <c r="E8846" s="12"/>
      <c r="F8846" s="12"/>
      <c r="G8846" s="12"/>
      <c r="H8846" s="12"/>
      <c r="I8846" s="12"/>
      <c r="J8846" s="12"/>
      <c r="K8846" s="12"/>
      <c r="L8846" s="12"/>
      <c r="M8846" s="12"/>
      <c r="N8846" s="12"/>
      <c r="O8846" s="12"/>
    </row>
    <row r="8847" spans="1:15" ht="15">
      <c r="A8847" s="10"/>
      <c r="B8847" s="11"/>
      <c r="C8847" s="12"/>
      <c r="D8847" s="12"/>
      <c r="E8847" s="12"/>
      <c r="F8847" s="12"/>
      <c r="G8847" s="12"/>
      <c r="H8847" s="12"/>
      <c r="I8847" s="12"/>
      <c r="J8847" s="12"/>
      <c r="K8847" s="12"/>
      <c r="L8847" s="12"/>
      <c r="M8847" s="12"/>
      <c r="N8847" s="12"/>
      <c r="O8847" s="12"/>
    </row>
    <row r="8848" spans="1:15" ht="15">
      <c r="A8848" s="10"/>
      <c r="B8848" s="11"/>
      <c r="C8848" s="12"/>
      <c r="D8848" s="12"/>
      <c r="E8848" s="12"/>
      <c r="F8848" s="12"/>
      <c r="G8848" s="12"/>
      <c r="H8848" s="12"/>
      <c r="I8848" s="12"/>
      <c r="J8848" s="12"/>
      <c r="K8848" s="12"/>
      <c r="L8848" s="12"/>
      <c r="M8848" s="12"/>
      <c r="N8848" s="12"/>
      <c r="O8848" s="12"/>
    </row>
    <row r="8849" spans="1:15" ht="15">
      <c r="A8849" s="10"/>
      <c r="B8849" s="11"/>
      <c r="C8849" s="12"/>
      <c r="D8849" s="12"/>
      <c r="E8849" s="12"/>
      <c r="F8849" s="12"/>
      <c r="G8849" s="12"/>
      <c r="H8849" s="12"/>
      <c r="I8849" s="12"/>
      <c r="J8849" s="12"/>
      <c r="K8849" s="12"/>
      <c r="L8849" s="12"/>
      <c r="M8849" s="12"/>
      <c r="N8849" s="12"/>
      <c r="O8849" s="12"/>
    </row>
    <row r="8850" spans="1:15" ht="15">
      <c r="A8850" s="10"/>
      <c r="B8850" s="11"/>
      <c r="C8850" s="12"/>
      <c r="D8850" s="12"/>
      <c r="E8850" s="12"/>
      <c r="F8850" s="12"/>
      <c r="G8850" s="12"/>
      <c r="H8850" s="12"/>
      <c r="I8850" s="12"/>
      <c r="J8850" s="12"/>
      <c r="K8850" s="12"/>
      <c r="L8850" s="12"/>
      <c r="M8850" s="12"/>
      <c r="N8850" s="12"/>
      <c r="O8850" s="12"/>
    </row>
    <row r="8851" spans="1:15" ht="15">
      <c r="A8851" s="10"/>
      <c r="B8851" s="11"/>
      <c r="C8851" s="12"/>
      <c r="D8851" s="12"/>
      <c r="E8851" s="12"/>
      <c r="F8851" s="12"/>
      <c r="G8851" s="12"/>
      <c r="H8851" s="12"/>
      <c r="I8851" s="12"/>
      <c r="J8851" s="12"/>
      <c r="K8851" s="12"/>
      <c r="L8851" s="12"/>
      <c r="M8851" s="12"/>
      <c r="N8851" s="12"/>
      <c r="O8851" s="12"/>
    </row>
    <row r="8852" spans="1:15" ht="15">
      <c r="A8852" s="10"/>
      <c r="B8852" s="11"/>
      <c r="C8852" s="12"/>
      <c r="D8852" s="12"/>
      <c r="E8852" s="12"/>
      <c r="F8852" s="12"/>
      <c r="G8852" s="12"/>
      <c r="H8852" s="12"/>
      <c r="I8852" s="12"/>
      <c r="J8852" s="12"/>
      <c r="K8852" s="12"/>
      <c r="L8852" s="12"/>
      <c r="M8852" s="12"/>
      <c r="N8852" s="12"/>
      <c r="O8852" s="12"/>
    </row>
    <row r="8853" spans="1:15" ht="15">
      <c r="A8853" s="10"/>
      <c r="B8853" s="11"/>
      <c r="C8853" s="12"/>
      <c r="D8853" s="12"/>
      <c r="E8853" s="12"/>
      <c r="F8853" s="12"/>
      <c r="G8853" s="12"/>
      <c r="H8853" s="12"/>
      <c r="I8853" s="12"/>
      <c r="J8853" s="12"/>
      <c r="K8853" s="12"/>
      <c r="L8853" s="12"/>
      <c r="M8853" s="12"/>
      <c r="N8853" s="12"/>
      <c r="O8853" s="12"/>
    </row>
    <row r="8854" spans="1:15" ht="15">
      <c r="A8854" s="10"/>
      <c r="B8854" s="11"/>
      <c r="C8854" s="12"/>
      <c r="D8854" s="12"/>
      <c r="E8854" s="12"/>
      <c r="F8854" s="12"/>
      <c r="G8854" s="12"/>
      <c r="H8854" s="12"/>
      <c r="I8854" s="12"/>
      <c r="J8854" s="12"/>
      <c r="K8854" s="12"/>
      <c r="L8854" s="12"/>
      <c r="M8854" s="12"/>
      <c r="N8854" s="12"/>
      <c r="O8854" s="12"/>
    </row>
    <row r="8855" spans="1:15" ht="15">
      <c r="A8855" s="10"/>
      <c r="B8855" s="11"/>
      <c r="C8855" s="12"/>
      <c r="D8855" s="12"/>
      <c r="E8855" s="12"/>
      <c r="F8855" s="12"/>
      <c r="G8855" s="12"/>
      <c r="H8855" s="12"/>
      <c r="I8855" s="12"/>
      <c r="J8855" s="12"/>
      <c r="K8855" s="12"/>
      <c r="L8855" s="12"/>
      <c r="M8855" s="12"/>
      <c r="N8855" s="12"/>
      <c r="O8855" s="12"/>
    </row>
    <row r="8856" spans="1:15" ht="15">
      <c r="A8856" s="10"/>
      <c r="B8856" s="11"/>
      <c r="C8856" s="12"/>
      <c r="D8856" s="12"/>
      <c r="E8856" s="12"/>
      <c r="F8856" s="12"/>
      <c r="G8856" s="12"/>
      <c r="H8856" s="12"/>
      <c r="I8856" s="12"/>
      <c r="J8856" s="12"/>
      <c r="K8856" s="12"/>
      <c r="L8856" s="12"/>
      <c r="M8856" s="12"/>
      <c r="N8856" s="12"/>
      <c r="O8856" s="12"/>
    </row>
    <row r="8857" spans="1:15" ht="15">
      <c r="A8857" s="10"/>
      <c r="B8857" s="11"/>
      <c r="C8857" s="12"/>
      <c r="D8857" s="12"/>
      <c r="E8857" s="12"/>
      <c r="F8857" s="12"/>
      <c r="G8857" s="12"/>
      <c r="H8857" s="12"/>
      <c r="I8857" s="12"/>
      <c r="J8857" s="12"/>
      <c r="K8857" s="12"/>
      <c r="L8857" s="12"/>
      <c r="M8857" s="12"/>
      <c r="N8857" s="12"/>
      <c r="O8857" s="12"/>
    </row>
    <row r="8858" spans="1:15" ht="15">
      <c r="A8858" s="10"/>
      <c r="B8858" s="11"/>
      <c r="C8858" s="12"/>
      <c r="D8858" s="12"/>
      <c r="E8858" s="12"/>
      <c r="F8858" s="12"/>
      <c r="G8858" s="12"/>
      <c r="H8858" s="12"/>
      <c r="I8858" s="12"/>
      <c r="J8858" s="12"/>
      <c r="K8858" s="12"/>
      <c r="L8858" s="12"/>
      <c r="M8858" s="12"/>
      <c r="N8858" s="12"/>
      <c r="O8858" s="12"/>
    </row>
    <row r="8859" spans="1:15" ht="15">
      <c r="A8859" s="10"/>
      <c r="B8859" s="11"/>
      <c r="C8859" s="12"/>
      <c r="D8859" s="12"/>
      <c r="E8859" s="12"/>
      <c r="F8859" s="12"/>
      <c r="G8859" s="12"/>
      <c r="H8859" s="12"/>
      <c r="I8859" s="12"/>
      <c r="J8859" s="12"/>
      <c r="K8859" s="12"/>
      <c r="L8859" s="12"/>
      <c r="M8859" s="12"/>
      <c r="N8859" s="12"/>
      <c r="O8859" s="12"/>
    </row>
    <row r="8860" spans="1:15" ht="15">
      <c r="A8860" s="10"/>
      <c r="B8860" s="11"/>
      <c r="C8860" s="12"/>
      <c r="D8860" s="12"/>
      <c r="E8860" s="12"/>
      <c r="F8860" s="12"/>
      <c r="G8860" s="12"/>
      <c r="H8860" s="12"/>
      <c r="I8860" s="12"/>
      <c r="J8860" s="12"/>
      <c r="K8860" s="12"/>
      <c r="L8860" s="12"/>
      <c r="M8860" s="12"/>
      <c r="N8860" s="12"/>
      <c r="O8860" s="12"/>
    </row>
    <row r="8861" spans="1:15" ht="15">
      <c r="A8861" s="10"/>
      <c r="B8861" s="11"/>
      <c r="C8861" s="12"/>
      <c r="D8861" s="12"/>
      <c r="E8861" s="12"/>
      <c r="F8861" s="12"/>
      <c r="G8861" s="12"/>
      <c r="H8861" s="12"/>
      <c r="I8861" s="12"/>
      <c r="J8861" s="12"/>
      <c r="K8861" s="12"/>
      <c r="L8861" s="12"/>
      <c r="M8861" s="12"/>
      <c r="N8861" s="12"/>
      <c r="O8861" s="12"/>
    </row>
    <row r="8862" spans="1:15" ht="15">
      <c r="A8862" s="10"/>
      <c r="B8862" s="11"/>
      <c r="C8862" s="12"/>
      <c r="D8862" s="12"/>
      <c r="E8862" s="12"/>
      <c r="F8862" s="12"/>
      <c r="G8862" s="12"/>
      <c r="H8862" s="12"/>
      <c r="I8862" s="12"/>
      <c r="J8862" s="12"/>
      <c r="K8862" s="12"/>
      <c r="L8862" s="12"/>
      <c r="M8862" s="12"/>
      <c r="N8862" s="12"/>
      <c r="O8862" s="12"/>
    </row>
    <row r="8863" spans="1:15" ht="15">
      <c r="A8863" s="10"/>
      <c r="B8863" s="11"/>
      <c r="C8863" s="12"/>
      <c r="D8863" s="12"/>
      <c r="E8863" s="12"/>
      <c r="F8863" s="12"/>
      <c r="G8863" s="12"/>
      <c r="H8863" s="12"/>
      <c r="I8863" s="12"/>
      <c r="J8863" s="12"/>
      <c r="K8863" s="12"/>
      <c r="L8863" s="12"/>
      <c r="M8863" s="12"/>
      <c r="N8863" s="12"/>
      <c r="O8863" s="12"/>
    </row>
    <row r="8864" spans="1:15" ht="15">
      <c r="A8864" s="10"/>
      <c r="B8864" s="11"/>
      <c r="C8864" s="12"/>
      <c r="D8864" s="12"/>
      <c r="E8864" s="12"/>
      <c r="F8864" s="12"/>
      <c r="G8864" s="12"/>
      <c r="H8864" s="12"/>
      <c r="I8864" s="12"/>
      <c r="J8864" s="12"/>
      <c r="K8864" s="12"/>
      <c r="L8864" s="12"/>
      <c r="M8864" s="12"/>
      <c r="N8864" s="12"/>
      <c r="O8864" s="12"/>
    </row>
    <row r="8865" spans="1:15" ht="15">
      <c r="A8865" s="10"/>
      <c r="B8865" s="11"/>
      <c r="C8865" s="12"/>
      <c r="D8865" s="12"/>
      <c r="E8865" s="12"/>
      <c r="F8865" s="12"/>
      <c r="G8865" s="12"/>
      <c r="H8865" s="12"/>
      <c r="I8865" s="12"/>
      <c r="J8865" s="12"/>
      <c r="K8865" s="12"/>
      <c r="L8865" s="12"/>
      <c r="M8865" s="12"/>
      <c r="N8865" s="12"/>
      <c r="O8865" s="12"/>
    </row>
    <row r="8866" spans="1:15" ht="15">
      <c r="A8866" s="10"/>
      <c r="B8866" s="11"/>
      <c r="C8866" s="12"/>
      <c r="D8866" s="12"/>
      <c r="E8866" s="12"/>
      <c r="F8866" s="12"/>
      <c r="G8866" s="12"/>
      <c r="H8866" s="12"/>
      <c r="I8866" s="12"/>
      <c r="J8866" s="12"/>
      <c r="K8866" s="12"/>
      <c r="L8866" s="12"/>
      <c r="M8866" s="12"/>
      <c r="N8866" s="12"/>
      <c r="O8866" s="12"/>
    </row>
    <row r="8867" spans="1:15" ht="15">
      <c r="A8867" s="10"/>
      <c r="B8867" s="11"/>
      <c r="C8867" s="12"/>
      <c r="D8867" s="12"/>
      <c r="E8867" s="12"/>
      <c r="F8867" s="12"/>
      <c r="G8867" s="12"/>
      <c r="H8867" s="12"/>
      <c r="I8867" s="12"/>
      <c r="J8867" s="12"/>
      <c r="K8867" s="12"/>
      <c r="L8867" s="12"/>
      <c r="M8867" s="12"/>
      <c r="N8867" s="12"/>
      <c r="O8867" s="12"/>
    </row>
    <row r="8868" spans="1:15" ht="15">
      <c r="A8868" s="10"/>
      <c r="B8868" s="11"/>
      <c r="C8868" s="12"/>
      <c r="D8868" s="12"/>
      <c r="E8868" s="12"/>
      <c r="F8868" s="12"/>
      <c r="G8868" s="12"/>
      <c r="H8868" s="12"/>
      <c r="I8868" s="12"/>
      <c r="J8868" s="12"/>
      <c r="K8868" s="12"/>
      <c r="L8868" s="12"/>
      <c r="M8868" s="12"/>
      <c r="N8868" s="12"/>
      <c r="O8868" s="12"/>
    </row>
    <row r="8869" spans="1:15" ht="15">
      <c r="A8869" s="10"/>
      <c r="B8869" s="11"/>
      <c r="C8869" s="12"/>
      <c r="D8869" s="12"/>
      <c r="E8869" s="12"/>
      <c r="F8869" s="12"/>
      <c r="G8869" s="12"/>
      <c r="H8869" s="12"/>
      <c r="I8869" s="12"/>
      <c r="J8869" s="12"/>
      <c r="K8869" s="12"/>
      <c r="L8869" s="12"/>
      <c r="M8869" s="12"/>
      <c r="N8869" s="12"/>
      <c r="O8869" s="12"/>
    </row>
    <row r="8870" spans="1:15" ht="15">
      <c r="A8870" s="10"/>
      <c r="B8870" s="11"/>
      <c r="C8870" s="12"/>
      <c r="D8870" s="12"/>
      <c r="E8870" s="12"/>
      <c r="F8870" s="12"/>
      <c r="G8870" s="12"/>
      <c r="H8870" s="12"/>
      <c r="I8870" s="12"/>
      <c r="J8870" s="12"/>
      <c r="K8870" s="12"/>
      <c r="L8870" s="12"/>
      <c r="M8870" s="12"/>
      <c r="N8870" s="12"/>
      <c r="O8870" s="12"/>
    </row>
    <row r="8871" spans="1:15" ht="15">
      <c r="A8871" s="10"/>
      <c r="B8871" s="11"/>
      <c r="C8871" s="12"/>
      <c r="D8871" s="12"/>
      <c r="E8871" s="12"/>
      <c r="F8871" s="12"/>
      <c r="G8871" s="12"/>
      <c r="H8871" s="12"/>
      <c r="I8871" s="12"/>
      <c r="J8871" s="12"/>
      <c r="K8871" s="12"/>
      <c r="L8871" s="12"/>
      <c r="M8871" s="12"/>
      <c r="N8871" s="12"/>
      <c r="O8871" s="12"/>
    </row>
    <row r="8872" spans="1:15" ht="15">
      <c r="A8872" s="10"/>
      <c r="B8872" s="11"/>
      <c r="C8872" s="12"/>
      <c r="D8872" s="12"/>
      <c r="E8872" s="12"/>
      <c r="F8872" s="12"/>
      <c r="G8872" s="12"/>
      <c r="H8872" s="12"/>
      <c r="I8872" s="12"/>
      <c r="J8872" s="12"/>
      <c r="K8872" s="12"/>
      <c r="L8872" s="12"/>
      <c r="M8872" s="12"/>
      <c r="N8872" s="12"/>
      <c r="O8872" s="12"/>
    </row>
    <row r="8873" spans="1:15" ht="15">
      <c r="A8873" s="10"/>
      <c r="B8873" s="11"/>
      <c r="C8873" s="12"/>
      <c r="D8873" s="12"/>
      <c r="E8873" s="12"/>
      <c r="F8873" s="12"/>
      <c r="G8873" s="12"/>
      <c r="H8873" s="12"/>
      <c r="I8873" s="12"/>
      <c r="J8873" s="12"/>
      <c r="K8873" s="12"/>
      <c r="L8873" s="12"/>
      <c r="M8873" s="12"/>
      <c r="N8873" s="12"/>
      <c r="O8873" s="12"/>
    </row>
    <row r="8874" spans="1:15" ht="15">
      <c r="A8874" s="10"/>
      <c r="B8874" s="11"/>
      <c r="C8874" s="12"/>
      <c r="D8874" s="12"/>
      <c r="E8874" s="12"/>
      <c r="F8874" s="12"/>
      <c r="G8874" s="12"/>
      <c r="H8874" s="12"/>
      <c r="I8874" s="12"/>
      <c r="J8874" s="12"/>
      <c r="K8874" s="12"/>
      <c r="L8874" s="12"/>
      <c r="M8874" s="12"/>
      <c r="N8874" s="12"/>
      <c r="O8874" s="12"/>
    </row>
    <row r="8875" spans="1:15" ht="15">
      <c r="A8875" s="10"/>
      <c r="B8875" s="11"/>
      <c r="C8875" s="12"/>
      <c r="D8875" s="12"/>
      <c r="E8875" s="12"/>
      <c r="F8875" s="12"/>
      <c r="G8875" s="12"/>
      <c r="H8875" s="12"/>
      <c r="I8875" s="12"/>
      <c r="J8875" s="12"/>
      <c r="K8875" s="12"/>
      <c r="L8875" s="12"/>
      <c r="M8875" s="12"/>
      <c r="N8875" s="12"/>
      <c r="O8875" s="12"/>
    </row>
    <row r="8876" spans="1:15" ht="15">
      <c r="A8876" s="10"/>
      <c r="B8876" s="11"/>
      <c r="C8876" s="12"/>
      <c r="D8876" s="12"/>
      <c r="E8876" s="12"/>
      <c r="F8876" s="12"/>
      <c r="G8876" s="12"/>
      <c r="H8876" s="12"/>
      <c r="I8876" s="12"/>
      <c r="J8876" s="12"/>
      <c r="K8876" s="12"/>
      <c r="L8876" s="12"/>
      <c r="M8876" s="12"/>
      <c r="N8876" s="12"/>
      <c r="O8876" s="12"/>
    </row>
    <row r="8877" spans="1:15" ht="15">
      <c r="A8877" s="10"/>
      <c r="B8877" s="11"/>
      <c r="C8877" s="12"/>
      <c r="D8877" s="12"/>
      <c r="E8877" s="12"/>
      <c r="F8877" s="12"/>
      <c r="G8877" s="12"/>
      <c r="H8877" s="12"/>
      <c r="I8877" s="12"/>
      <c r="J8877" s="12"/>
      <c r="K8877" s="12"/>
      <c r="L8877" s="12"/>
      <c r="M8877" s="12"/>
      <c r="N8877" s="12"/>
      <c r="O8877" s="12"/>
    </row>
    <row r="8878" spans="1:15" ht="15">
      <c r="A8878" s="10"/>
      <c r="B8878" s="11"/>
      <c r="C8878" s="12"/>
      <c r="D8878" s="12"/>
      <c r="E8878" s="12"/>
      <c r="F8878" s="12"/>
      <c r="G8878" s="12"/>
      <c r="H8878" s="12"/>
      <c r="I8878" s="12"/>
      <c r="J8878" s="12"/>
      <c r="K8878" s="12"/>
      <c r="L8878" s="12"/>
      <c r="M8878" s="12"/>
      <c r="N8878" s="12"/>
      <c r="O8878" s="12"/>
    </row>
    <row r="8879" spans="1:15" ht="15">
      <c r="A8879" s="10"/>
      <c r="B8879" s="11"/>
      <c r="C8879" s="12"/>
      <c r="D8879" s="12"/>
      <c r="E8879" s="12"/>
      <c r="F8879" s="12"/>
      <c r="G8879" s="12"/>
      <c r="H8879" s="12"/>
      <c r="I8879" s="12"/>
      <c r="J8879" s="12"/>
      <c r="K8879" s="12"/>
      <c r="L8879" s="12"/>
      <c r="M8879" s="12"/>
      <c r="N8879" s="12"/>
      <c r="O8879" s="12"/>
    </row>
    <row r="8880" spans="1:15" ht="15">
      <c r="A8880" s="10"/>
      <c r="B8880" s="11"/>
      <c r="C8880" s="12"/>
      <c r="D8880" s="12"/>
      <c r="E8880" s="12"/>
      <c r="F8880" s="12"/>
      <c r="G8880" s="12"/>
      <c r="H8880" s="12"/>
      <c r="I8880" s="12"/>
      <c r="J8880" s="12"/>
      <c r="K8880" s="12"/>
      <c r="L8880" s="12"/>
      <c r="M8880" s="12"/>
      <c r="N8880" s="12"/>
      <c r="O8880" s="12"/>
    </row>
    <row r="8881" spans="1:15" ht="15">
      <c r="A8881" s="10"/>
      <c r="B8881" s="11"/>
      <c r="C8881" s="12"/>
      <c r="D8881" s="12"/>
      <c r="E8881" s="12"/>
      <c r="F8881" s="12"/>
      <c r="G8881" s="12"/>
      <c r="H8881" s="12"/>
      <c r="I8881" s="12"/>
      <c r="J8881" s="12"/>
      <c r="K8881" s="12"/>
      <c r="L8881" s="12"/>
      <c r="M8881" s="12"/>
      <c r="N8881" s="12"/>
      <c r="O8881" s="12"/>
    </row>
    <row r="8882" spans="1:15" ht="15">
      <c r="A8882" s="10"/>
      <c r="B8882" s="11"/>
      <c r="C8882" s="12"/>
      <c r="D8882" s="12"/>
      <c r="E8882" s="12"/>
      <c r="F8882" s="12"/>
      <c r="G8882" s="12"/>
      <c r="H8882" s="12"/>
      <c r="I8882" s="12"/>
      <c r="J8882" s="12"/>
      <c r="K8882" s="12"/>
      <c r="L8882" s="12"/>
      <c r="M8882" s="12"/>
      <c r="N8882" s="12"/>
      <c r="O8882" s="12"/>
    </row>
    <row r="8883" spans="1:15" ht="15">
      <c r="A8883" s="10"/>
      <c r="B8883" s="11"/>
      <c r="C8883" s="12"/>
      <c r="D8883" s="12"/>
      <c r="E8883" s="12"/>
      <c r="F8883" s="12"/>
      <c r="G8883" s="12"/>
      <c r="H8883" s="12"/>
      <c r="I8883" s="12"/>
      <c r="J8883" s="12"/>
      <c r="K8883" s="12"/>
      <c r="L8883" s="12"/>
      <c r="M8883" s="12"/>
      <c r="N8883" s="12"/>
      <c r="O8883" s="12"/>
    </row>
    <row r="8884" spans="1:15" ht="15">
      <c r="A8884" s="10"/>
      <c r="B8884" s="11"/>
      <c r="C8884" s="12"/>
      <c r="D8884" s="12"/>
      <c r="E8884" s="12"/>
      <c r="F8884" s="12"/>
      <c r="G8884" s="12"/>
      <c r="H8884" s="12"/>
      <c r="I8884" s="12"/>
      <c r="J8884" s="12"/>
      <c r="K8884" s="12"/>
      <c r="L8884" s="12"/>
      <c r="M8884" s="12"/>
      <c r="N8884" s="12"/>
      <c r="O8884" s="12"/>
    </row>
    <row r="8885" spans="1:15" ht="15">
      <c r="A8885" s="10"/>
      <c r="B8885" s="11"/>
      <c r="C8885" s="12"/>
      <c r="D8885" s="12"/>
      <c r="E8885" s="12"/>
      <c r="F8885" s="12"/>
      <c r="G8885" s="12"/>
      <c r="H8885" s="12"/>
      <c r="I8885" s="12"/>
      <c r="J8885" s="12"/>
      <c r="K8885" s="12"/>
      <c r="L8885" s="12"/>
      <c r="M8885" s="12"/>
      <c r="N8885" s="12"/>
      <c r="O8885" s="12"/>
    </row>
    <row r="8886" spans="1:15" ht="15">
      <c r="A8886" s="10"/>
      <c r="B8886" s="11"/>
      <c r="C8886" s="12"/>
      <c r="D8886" s="12"/>
      <c r="E8886" s="12"/>
      <c r="F8886" s="12"/>
      <c r="G8886" s="12"/>
      <c r="H8886" s="12"/>
      <c r="I8886" s="12"/>
      <c r="J8886" s="12"/>
      <c r="K8886" s="12"/>
      <c r="L8886" s="12"/>
      <c r="M8886" s="12"/>
      <c r="N8886" s="12"/>
      <c r="O8886" s="12"/>
    </row>
    <row r="8887" spans="1:15" ht="15">
      <c r="A8887" s="10"/>
      <c r="B8887" s="11"/>
      <c r="C8887" s="12"/>
      <c r="D8887" s="12"/>
      <c r="E8887" s="12"/>
      <c r="F8887" s="12"/>
      <c r="G8887" s="12"/>
      <c r="H8887" s="12"/>
      <c r="I8887" s="12"/>
      <c r="J8887" s="12"/>
      <c r="K8887" s="12"/>
      <c r="L8887" s="12"/>
      <c r="M8887" s="12"/>
      <c r="N8887" s="12"/>
      <c r="O8887" s="12"/>
    </row>
    <row r="8888" spans="1:15" ht="15">
      <c r="A8888" s="10"/>
      <c r="B8888" s="11"/>
      <c r="C8888" s="12"/>
      <c r="D8888" s="12"/>
      <c r="E8888" s="12"/>
      <c r="F8888" s="12"/>
      <c r="G8888" s="12"/>
      <c r="H8888" s="12"/>
      <c r="I8888" s="12"/>
      <c r="J8888" s="12"/>
      <c r="K8888" s="12"/>
      <c r="L8888" s="12"/>
      <c r="M8888" s="12"/>
      <c r="N8888" s="12"/>
      <c r="O8888" s="12"/>
    </row>
    <row r="8889" spans="1:15" ht="15">
      <c r="A8889" s="10"/>
      <c r="B8889" s="11"/>
      <c r="C8889" s="12"/>
      <c r="D8889" s="12"/>
      <c r="E8889" s="12"/>
      <c r="F8889" s="12"/>
      <c r="G8889" s="12"/>
      <c r="H8889" s="12"/>
      <c r="I8889" s="12"/>
      <c r="J8889" s="12"/>
      <c r="K8889" s="12"/>
      <c r="L8889" s="12"/>
      <c r="M8889" s="12"/>
      <c r="N8889" s="12"/>
      <c r="O8889" s="12"/>
    </row>
    <row r="8890" spans="1:15" ht="15">
      <c r="A8890" s="10"/>
      <c r="B8890" s="11"/>
      <c r="C8890" s="12"/>
      <c r="D8890" s="12"/>
      <c r="E8890" s="12"/>
      <c r="F8890" s="12"/>
      <c r="G8890" s="12"/>
      <c r="H8890" s="12"/>
      <c r="I8890" s="12"/>
      <c r="J8890" s="12"/>
      <c r="K8890" s="12"/>
      <c r="L8890" s="12"/>
      <c r="M8890" s="12"/>
      <c r="N8890" s="12"/>
      <c r="O8890" s="12"/>
    </row>
    <row r="8891" spans="1:15" ht="15">
      <c r="A8891" s="10"/>
      <c r="B8891" s="11"/>
      <c r="C8891" s="12"/>
      <c r="D8891" s="12"/>
      <c r="E8891" s="12"/>
      <c r="F8891" s="12"/>
      <c r="G8891" s="12"/>
      <c r="H8891" s="12"/>
      <c r="I8891" s="12"/>
      <c r="J8891" s="12"/>
      <c r="K8891" s="12"/>
      <c r="L8891" s="12"/>
      <c r="M8891" s="12"/>
      <c r="N8891" s="12"/>
      <c r="O8891" s="12"/>
    </row>
    <row r="8892" spans="1:15" ht="15">
      <c r="A8892" s="10"/>
      <c r="B8892" s="11"/>
      <c r="C8892" s="12"/>
      <c r="D8892" s="12"/>
      <c r="E8892" s="12"/>
      <c r="F8892" s="12"/>
      <c r="G8892" s="12"/>
      <c r="H8892" s="12"/>
      <c r="I8892" s="12"/>
      <c r="J8892" s="12"/>
      <c r="K8892" s="12"/>
      <c r="L8892" s="12"/>
      <c r="M8892" s="12"/>
      <c r="N8892" s="12"/>
      <c r="O8892" s="12"/>
    </row>
    <row r="8893" spans="1:15" ht="15">
      <c r="A8893" s="10"/>
      <c r="B8893" s="11"/>
      <c r="C8893" s="12"/>
      <c r="D8893" s="12"/>
      <c r="E8893" s="12"/>
      <c r="F8893" s="12"/>
      <c r="G8893" s="12"/>
      <c r="H8893" s="12"/>
      <c r="I8893" s="12"/>
      <c r="J8893" s="12"/>
      <c r="K8893" s="12"/>
      <c r="L8893" s="12"/>
      <c r="M8893" s="12"/>
      <c r="N8893" s="12"/>
      <c r="O8893" s="12"/>
    </row>
    <row r="8894" spans="1:15" ht="15">
      <c r="A8894" s="10"/>
      <c r="B8894" s="11"/>
      <c r="C8894" s="12"/>
      <c r="D8894" s="12"/>
      <c r="E8894" s="12"/>
      <c r="F8894" s="12"/>
      <c r="G8894" s="12"/>
      <c r="H8894" s="12"/>
      <c r="I8894" s="12"/>
      <c r="J8894" s="12"/>
      <c r="K8894" s="12"/>
      <c r="L8894" s="12"/>
      <c r="M8894" s="12"/>
      <c r="N8894" s="12"/>
      <c r="O8894" s="12"/>
    </row>
    <row r="8895" spans="1:15" ht="15">
      <c r="A8895" s="10"/>
      <c r="B8895" s="11"/>
      <c r="C8895" s="12"/>
      <c r="D8895" s="12"/>
      <c r="E8895" s="12"/>
      <c r="F8895" s="12"/>
      <c r="G8895" s="12"/>
      <c r="H8895" s="12"/>
      <c r="I8895" s="12"/>
      <c r="J8895" s="12"/>
      <c r="K8895" s="12"/>
      <c r="L8895" s="12"/>
      <c r="M8895" s="12"/>
      <c r="N8895" s="12"/>
      <c r="O8895" s="12"/>
    </row>
    <row r="8896" spans="1:15" ht="15">
      <c r="A8896" s="10"/>
      <c r="B8896" s="11"/>
      <c r="C8896" s="12"/>
      <c r="D8896" s="12"/>
      <c r="E8896" s="12"/>
      <c r="F8896" s="12"/>
      <c r="G8896" s="12"/>
      <c r="H8896" s="12"/>
      <c r="I8896" s="12"/>
      <c r="J8896" s="12"/>
      <c r="K8896" s="12"/>
      <c r="L8896" s="12"/>
      <c r="M8896" s="12"/>
      <c r="N8896" s="12"/>
      <c r="O8896" s="12"/>
    </row>
    <row r="8897" spans="1:15" ht="15">
      <c r="A8897" s="10"/>
      <c r="B8897" s="11"/>
      <c r="C8897" s="12"/>
      <c r="D8897" s="12"/>
      <c r="E8897" s="12"/>
      <c r="F8897" s="12"/>
      <c r="G8897" s="12"/>
      <c r="H8897" s="12"/>
      <c r="I8897" s="12"/>
      <c r="J8897" s="12"/>
      <c r="K8897" s="12"/>
      <c r="L8897" s="12"/>
      <c r="M8897" s="12"/>
      <c r="N8897" s="12"/>
      <c r="O8897" s="12"/>
    </row>
    <row r="8898" spans="1:15" ht="15">
      <c r="A8898" s="10"/>
      <c r="B8898" s="11"/>
      <c r="C8898" s="12"/>
      <c r="D8898" s="12"/>
      <c r="E8898" s="12"/>
      <c r="F8898" s="12"/>
      <c r="G8898" s="12"/>
      <c r="H8898" s="12"/>
      <c r="I8898" s="12"/>
      <c r="J8898" s="12"/>
      <c r="K8898" s="12"/>
      <c r="L8898" s="12"/>
      <c r="M8898" s="12"/>
      <c r="N8898" s="12"/>
      <c r="O8898" s="12"/>
    </row>
    <row r="8899" spans="1:15" ht="15">
      <c r="A8899" s="10"/>
      <c r="B8899" s="11"/>
      <c r="C8899" s="12"/>
      <c r="D8899" s="12"/>
      <c r="E8899" s="12"/>
      <c r="F8899" s="12"/>
      <c r="G8899" s="12"/>
      <c r="H8899" s="12"/>
      <c r="I8899" s="12"/>
      <c r="J8899" s="12"/>
      <c r="K8899" s="12"/>
      <c r="L8899" s="12"/>
      <c r="M8899" s="12"/>
      <c r="N8899" s="12"/>
      <c r="O8899" s="12"/>
    </row>
    <row r="8900" spans="1:15" ht="15">
      <c r="A8900" s="10"/>
      <c r="B8900" s="11"/>
      <c r="C8900" s="12"/>
      <c r="D8900" s="12"/>
      <c r="E8900" s="12"/>
      <c r="F8900" s="12"/>
      <c r="G8900" s="12"/>
      <c r="H8900" s="12"/>
      <c r="I8900" s="12"/>
      <c r="J8900" s="12"/>
      <c r="K8900" s="12"/>
      <c r="L8900" s="12"/>
      <c r="M8900" s="12"/>
      <c r="N8900" s="12"/>
      <c r="O8900" s="12"/>
    </row>
    <row r="8901" spans="1:15" ht="15">
      <c r="A8901" s="10"/>
      <c r="B8901" s="11"/>
      <c r="C8901" s="12"/>
      <c r="D8901" s="12"/>
      <c r="E8901" s="12"/>
      <c r="F8901" s="12"/>
      <c r="G8901" s="12"/>
      <c r="H8901" s="12"/>
      <c r="I8901" s="12"/>
      <c r="J8901" s="12"/>
      <c r="K8901" s="12"/>
      <c r="L8901" s="12"/>
      <c r="M8901" s="12"/>
      <c r="N8901" s="12"/>
      <c r="O8901" s="12"/>
    </row>
    <row r="8902" spans="1:15" ht="15">
      <c r="A8902" s="10"/>
      <c r="B8902" s="11"/>
      <c r="C8902" s="12"/>
      <c r="D8902" s="12"/>
      <c r="E8902" s="12"/>
      <c r="F8902" s="12"/>
      <c r="G8902" s="12"/>
      <c r="H8902" s="12"/>
      <c r="I8902" s="12"/>
      <c r="J8902" s="12"/>
      <c r="K8902" s="12"/>
      <c r="L8902" s="12"/>
      <c r="M8902" s="12"/>
      <c r="N8902" s="12"/>
      <c r="O8902" s="12"/>
    </row>
    <row r="8903" spans="1:15" ht="15">
      <c r="A8903" s="10"/>
      <c r="B8903" s="11"/>
      <c r="C8903" s="12"/>
      <c r="D8903" s="12"/>
      <c r="E8903" s="12"/>
      <c r="F8903" s="12"/>
      <c r="G8903" s="12"/>
      <c r="H8903" s="12"/>
      <c r="I8903" s="12"/>
      <c r="J8903" s="12"/>
      <c r="K8903" s="12"/>
      <c r="L8903" s="12"/>
      <c r="M8903" s="12"/>
      <c r="N8903" s="12"/>
      <c r="O8903" s="12"/>
    </row>
    <row r="8904" spans="1:15" ht="15">
      <c r="A8904" s="10"/>
      <c r="B8904" s="11"/>
      <c r="C8904" s="12"/>
      <c r="D8904" s="12"/>
      <c r="E8904" s="12"/>
      <c r="F8904" s="12"/>
      <c r="G8904" s="12"/>
      <c r="H8904" s="12"/>
      <c r="I8904" s="12"/>
      <c r="J8904" s="12"/>
      <c r="K8904" s="12"/>
      <c r="L8904" s="12"/>
      <c r="M8904" s="12"/>
      <c r="N8904" s="12"/>
      <c r="O8904" s="12"/>
    </row>
    <row r="8905" spans="1:15" ht="15">
      <c r="A8905" s="10"/>
      <c r="B8905" s="11"/>
      <c r="C8905" s="12"/>
      <c r="D8905" s="12"/>
      <c r="E8905" s="12"/>
      <c r="F8905" s="12"/>
      <c r="G8905" s="12"/>
      <c r="H8905" s="12"/>
      <c r="I8905" s="12"/>
      <c r="J8905" s="12"/>
      <c r="K8905" s="12"/>
      <c r="L8905" s="12"/>
      <c r="M8905" s="12"/>
      <c r="N8905" s="12"/>
      <c r="O8905" s="12"/>
    </row>
    <row r="8906" spans="1:15" ht="15">
      <c r="A8906" s="10"/>
      <c r="B8906" s="11"/>
      <c r="C8906" s="12"/>
      <c r="D8906" s="12"/>
      <c r="E8906" s="12"/>
      <c r="F8906" s="12"/>
      <c r="G8906" s="12"/>
      <c r="H8906" s="12"/>
      <c r="I8906" s="12"/>
      <c r="J8906" s="12"/>
      <c r="K8906" s="12"/>
      <c r="L8906" s="12"/>
      <c r="M8906" s="12"/>
      <c r="N8906" s="12"/>
      <c r="O8906" s="12"/>
    </row>
    <row r="8907" spans="1:15" ht="15">
      <c r="A8907" s="10"/>
      <c r="B8907" s="11"/>
      <c r="C8907" s="12"/>
      <c r="D8907" s="12"/>
      <c r="E8907" s="12"/>
      <c r="F8907" s="12"/>
      <c r="G8907" s="12"/>
      <c r="H8907" s="12"/>
      <c r="I8907" s="12"/>
      <c r="J8907" s="12"/>
      <c r="K8907" s="12"/>
      <c r="L8907" s="12"/>
      <c r="M8907" s="12"/>
      <c r="N8907" s="12"/>
      <c r="O8907" s="12"/>
    </row>
    <row r="8908" spans="1:15" ht="15">
      <c r="A8908" s="10"/>
      <c r="B8908" s="11"/>
      <c r="C8908" s="12"/>
      <c r="D8908" s="12"/>
      <c r="E8908" s="12"/>
      <c r="F8908" s="12"/>
      <c r="G8908" s="12"/>
      <c r="H8908" s="12"/>
      <c r="I8908" s="12"/>
      <c r="J8908" s="12"/>
      <c r="K8908" s="12"/>
      <c r="L8908" s="12"/>
      <c r="M8908" s="12"/>
      <c r="N8908" s="12"/>
      <c r="O8908" s="12"/>
    </row>
    <row r="8909" spans="1:15" ht="15">
      <c r="A8909" s="10"/>
      <c r="B8909" s="11"/>
      <c r="C8909" s="12"/>
      <c r="D8909" s="12"/>
      <c r="E8909" s="12"/>
      <c r="F8909" s="12"/>
      <c r="G8909" s="12"/>
      <c r="H8909" s="12"/>
      <c r="I8909" s="12"/>
      <c r="J8909" s="12"/>
      <c r="K8909" s="12"/>
      <c r="L8909" s="12"/>
      <c r="M8909" s="12"/>
      <c r="N8909" s="12"/>
      <c r="O8909" s="12"/>
    </row>
    <row r="8910" spans="1:15" ht="15">
      <c r="A8910" s="10"/>
      <c r="B8910" s="11"/>
      <c r="C8910" s="12"/>
      <c r="D8910" s="12"/>
      <c r="E8910" s="12"/>
      <c r="F8910" s="12"/>
      <c r="G8910" s="12"/>
      <c r="H8910" s="12"/>
      <c r="I8910" s="12"/>
      <c r="J8910" s="12"/>
      <c r="K8910" s="12"/>
      <c r="L8910" s="12"/>
      <c r="M8910" s="12"/>
      <c r="N8910" s="12"/>
      <c r="O8910" s="12"/>
    </row>
    <row r="8911" spans="1:15" ht="15">
      <c r="A8911" s="10"/>
      <c r="B8911" s="11"/>
      <c r="C8911" s="12"/>
      <c r="D8911" s="12"/>
      <c r="E8911" s="12"/>
      <c r="F8911" s="12"/>
      <c r="G8911" s="12"/>
      <c r="H8911" s="12"/>
      <c r="I8911" s="12"/>
      <c r="J8911" s="12"/>
      <c r="K8911" s="12"/>
      <c r="L8911" s="12"/>
      <c r="M8911" s="12"/>
      <c r="N8911" s="12"/>
      <c r="O8911" s="12"/>
    </row>
    <row r="8912" spans="1:15" ht="15">
      <c r="A8912" s="10"/>
      <c r="B8912" s="11"/>
      <c r="C8912" s="12"/>
      <c r="D8912" s="12"/>
      <c r="E8912" s="12"/>
      <c r="F8912" s="12"/>
      <c r="G8912" s="12"/>
      <c r="H8912" s="12"/>
      <c r="I8912" s="12"/>
      <c r="J8912" s="12"/>
      <c r="K8912" s="12"/>
      <c r="L8912" s="12"/>
      <c r="M8912" s="12"/>
      <c r="N8912" s="12"/>
      <c r="O8912" s="12"/>
    </row>
    <row r="8913" spans="1:15" ht="15">
      <c r="A8913" s="10"/>
      <c r="B8913" s="11"/>
      <c r="C8913" s="12"/>
      <c r="D8913" s="12"/>
      <c r="E8913" s="12"/>
      <c r="F8913" s="12"/>
      <c r="G8913" s="12"/>
      <c r="H8913" s="12"/>
      <c r="I8913" s="12"/>
      <c r="J8913" s="12"/>
      <c r="K8913" s="12"/>
      <c r="L8913" s="12"/>
      <c r="M8913" s="12"/>
      <c r="N8913" s="12"/>
      <c r="O8913" s="12"/>
    </row>
    <row r="8914" spans="1:15" ht="15">
      <c r="A8914" s="10"/>
      <c r="B8914" s="11"/>
      <c r="C8914" s="12"/>
      <c r="D8914" s="12"/>
      <c r="E8914" s="12"/>
      <c r="F8914" s="12"/>
      <c r="G8914" s="12"/>
      <c r="H8914" s="12"/>
      <c r="I8914" s="12"/>
      <c r="J8914" s="12"/>
      <c r="K8914" s="12"/>
      <c r="L8914" s="12"/>
      <c r="M8914" s="12"/>
      <c r="N8914" s="12"/>
      <c r="O8914" s="12"/>
    </row>
    <row r="8915" spans="1:15" ht="15">
      <c r="A8915" s="10"/>
      <c r="B8915" s="11"/>
      <c r="C8915" s="12"/>
      <c r="D8915" s="12"/>
      <c r="E8915" s="12"/>
      <c r="F8915" s="12"/>
      <c r="G8915" s="12"/>
      <c r="H8915" s="12"/>
      <c r="I8915" s="12"/>
      <c r="J8915" s="12"/>
      <c r="K8915" s="12"/>
      <c r="L8915" s="12"/>
      <c r="M8915" s="12"/>
      <c r="N8915" s="12"/>
      <c r="O8915" s="12"/>
    </row>
    <row r="8916" spans="1:15" ht="15">
      <c r="A8916" s="10"/>
      <c r="B8916" s="11"/>
      <c r="C8916" s="12"/>
      <c r="D8916" s="12"/>
      <c r="E8916" s="12"/>
      <c r="F8916" s="12"/>
      <c r="G8916" s="12"/>
      <c r="H8916" s="12"/>
      <c r="I8916" s="12"/>
      <c r="J8916" s="12"/>
      <c r="K8916" s="12"/>
      <c r="L8916" s="12"/>
      <c r="M8916" s="12"/>
      <c r="N8916" s="12"/>
      <c r="O8916" s="12"/>
    </row>
    <row r="8917" spans="1:15" ht="15">
      <c r="A8917" s="10"/>
      <c r="B8917" s="11"/>
      <c r="C8917" s="12"/>
      <c r="D8917" s="12"/>
      <c r="E8917" s="12"/>
      <c r="F8917" s="12"/>
      <c r="G8917" s="12"/>
      <c r="H8917" s="12"/>
      <c r="I8917" s="12"/>
      <c r="J8917" s="12"/>
      <c r="K8917" s="12"/>
      <c r="L8917" s="12"/>
      <c r="M8917" s="12"/>
      <c r="N8917" s="12"/>
      <c r="O8917" s="12"/>
    </row>
    <row r="8918" spans="1:15" ht="15">
      <c r="A8918" s="10"/>
      <c r="B8918" s="11"/>
      <c r="C8918" s="12"/>
      <c r="D8918" s="12"/>
      <c r="E8918" s="12"/>
      <c r="F8918" s="12"/>
      <c r="G8918" s="12"/>
      <c r="H8918" s="12"/>
      <c r="I8918" s="12"/>
      <c r="J8918" s="12"/>
      <c r="K8918" s="12"/>
      <c r="L8918" s="12"/>
      <c r="M8918" s="12"/>
      <c r="N8918" s="12"/>
      <c r="O8918" s="12"/>
    </row>
    <row r="8919" spans="1:15" ht="15">
      <c r="A8919" s="10"/>
      <c r="B8919" s="11"/>
      <c r="C8919" s="12"/>
      <c r="D8919" s="12"/>
      <c r="E8919" s="12"/>
      <c r="F8919" s="12"/>
      <c r="G8919" s="12"/>
      <c r="H8919" s="12"/>
      <c r="I8919" s="12"/>
      <c r="J8919" s="12"/>
      <c r="K8919" s="12"/>
      <c r="L8919" s="12"/>
      <c r="M8919" s="12"/>
      <c r="N8919" s="12"/>
      <c r="O8919" s="12"/>
    </row>
    <row r="8920" spans="1:15" ht="15">
      <c r="A8920" s="10"/>
      <c r="B8920" s="11"/>
      <c r="C8920" s="12"/>
      <c r="D8920" s="12"/>
      <c r="E8920" s="12"/>
      <c r="F8920" s="12"/>
      <c r="G8920" s="12"/>
      <c r="H8920" s="12"/>
      <c r="I8920" s="12"/>
      <c r="J8920" s="12"/>
      <c r="K8920" s="12"/>
      <c r="L8920" s="12"/>
      <c r="M8920" s="12"/>
      <c r="N8920" s="12"/>
      <c r="O8920" s="12"/>
    </row>
    <row r="8921" spans="1:15" ht="15">
      <c r="A8921" s="10"/>
      <c r="B8921" s="11"/>
      <c r="C8921" s="12"/>
      <c r="D8921" s="12"/>
      <c r="E8921" s="12"/>
      <c r="F8921" s="12"/>
      <c r="G8921" s="12"/>
      <c r="H8921" s="12"/>
      <c r="I8921" s="12"/>
      <c r="J8921" s="12"/>
      <c r="K8921" s="12"/>
      <c r="L8921" s="12"/>
      <c r="M8921" s="12"/>
      <c r="N8921" s="12"/>
      <c r="O8921" s="12"/>
    </row>
    <row r="8922" spans="1:15" ht="15">
      <c r="A8922" s="10"/>
      <c r="B8922" s="11"/>
      <c r="C8922" s="12"/>
      <c r="D8922" s="12"/>
      <c r="E8922" s="12"/>
      <c r="F8922" s="12"/>
      <c r="G8922" s="12"/>
      <c r="H8922" s="12"/>
      <c r="I8922" s="12"/>
      <c r="J8922" s="12"/>
      <c r="K8922" s="12"/>
      <c r="L8922" s="12"/>
      <c r="M8922" s="12"/>
      <c r="N8922" s="12"/>
      <c r="O8922" s="12"/>
    </row>
    <row r="8923" spans="1:15" ht="15">
      <c r="A8923" s="10"/>
      <c r="B8923" s="11"/>
      <c r="C8923" s="12"/>
      <c r="D8923" s="12"/>
      <c r="E8923" s="12"/>
      <c r="F8923" s="12"/>
      <c r="G8923" s="12"/>
      <c r="H8923" s="12"/>
      <c r="I8923" s="12"/>
      <c r="J8923" s="12"/>
      <c r="K8923" s="12"/>
      <c r="L8923" s="12"/>
      <c r="M8923" s="12"/>
      <c r="N8923" s="12"/>
      <c r="O8923" s="12"/>
    </row>
    <row r="8924" spans="1:15" ht="15">
      <c r="A8924" s="10"/>
      <c r="B8924" s="11"/>
      <c r="C8924" s="12"/>
      <c r="D8924" s="12"/>
      <c r="E8924" s="12"/>
      <c r="F8924" s="12"/>
      <c r="G8924" s="12"/>
      <c r="H8924" s="12"/>
      <c r="I8924" s="12"/>
      <c r="J8924" s="12"/>
      <c r="K8924" s="12"/>
      <c r="L8924" s="12"/>
      <c r="M8924" s="12"/>
      <c r="N8924" s="12"/>
      <c r="O8924" s="12"/>
    </row>
    <row r="8925" spans="1:15" ht="15">
      <c r="A8925" s="10"/>
      <c r="B8925" s="11"/>
      <c r="C8925" s="12"/>
      <c r="D8925" s="12"/>
      <c r="E8925" s="12"/>
      <c r="F8925" s="12"/>
      <c r="G8925" s="12"/>
      <c r="H8925" s="12"/>
      <c r="I8925" s="12"/>
      <c r="J8925" s="12"/>
      <c r="K8925" s="12"/>
      <c r="L8925" s="12"/>
      <c r="M8925" s="12"/>
      <c r="N8925" s="12"/>
      <c r="O8925" s="12"/>
    </row>
    <row r="8926" spans="1:15" ht="15">
      <c r="A8926" s="10"/>
      <c r="B8926" s="11"/>
      <c r="C8926" s="12"/>
      <c r="D8926" s="12"/>
      <c r="E8926" s="12"/>
      <c r="F8926" s="12"/>
      <c r="G8926" s="12"/>
      <c r="H8926" s="12"/>
      <c r="I8926" s="12"/>
      <c r="J8926" s="12"/>
      <c r="K8926" s="12"/>
      <c r="L8926" s="12"/>
      <c r="M8926" s="12"/>
      <c r="N8926" s="12"/>
      <c r="O8926" s="12"/>
    </row>
    <row r="8927" spans="1:15" ht="15">
      <c r="A8927" s="10"/>
      <c r="B8927" s="11"/>
      <c r="C8927" s="12"/>
      <c r="D8927" s="12"/>
      <c r="E8927" s="12"/>
      <c r="F8927" s="12"/>
      <c r="G8927" s="12"/>
      <c r="H8927" s="12"/>
      <c r="I8927" s="12"/>
      <c r="J8927" s="12"/>
      <c r="K8927" s="12"/>
      <c r="L8927" s="12"/>
      <c r="M8927" s="12"/>
      <c r="N8927" s="12"/>
      <c r="O8927" s="12"/>
    </row>
    <row r="8928" spans="1:15" ht="15">
      <c r="A8928" s="10"/>
      <c r="B8928" s="11"/>
      <c r="C8928" s="12"/>
      <c r="D8928" s="12"/>
      <c r="E8928" s="12"/>
      <c r="F8928" s="12"/>
      <c r="G8928" s="12"/>
      <c r="H8928" s="12"/>
      <c r="I8928" s="12"/>
      <c r="J8928" s="12"/>
      <c r="K8928" s="12"/>
      <c r="L8928" s="12"/>
      <c r="M8928" s="12"/>
      <c r="N8928" s="12"/>
      <c r="O8928" s="12"/>
    </row>
    <row r="8929" spans="1:15" ht="15">
      <c r="A8929" s="10"/>
      <c r="B8929" s="11"/>
      <c r="C8929" s="12"/>
      <c r="D8929" s="12"/>
      <c r="E8929" s="12"/>
      <c r="F8929" s="12"/>
      <c r="G8929" s="12"/>
      <c r="H8929" s="12"/>
      <c r="I8929" s="12"/>
      <c r="J8929" s="12"/>
      <c r="K8929" s="12"/>
      <c r="L8929" s="12"/>
      <c r="M8929" s="12"/>
      <c r="N8929" s="12"/>
      <c r="O8929" s="12"/>
    </row>
    <row r="8930" spans="1:15" ht="15">
      <c r="A8930" s="10"/>
      <c r="B8930" s="11"/>
      <c r="C8930" s="12"/>
      <c r="D8930" s="12"/>
      <c r="E8930" s="12"/>
      <c r="F8930" s="12"/>
      <c r="G8930" s="12"/>
      <c r="H8930" s="12"/>
      <c r="I8930" s="12"/>
      <c r="J8930" s="12"/>
      <c r="K8930" s="12"/>
      <c r="L8930" s="12"/>
      <c r="M8930" s="12"/>
      <c r="N8930" s="12"/>
      <c r="O8930" s="12"/>
    </row>
    <row r="8931" spans="1:15" ht="15">
      <c r="A8931" s="10"/>
      <c r="B8931" s="11"/>
      <c r="C8931" s="12"/>
      <c r="D8931" s="12"/>
      <c r="E8931" s="12"/>
      <c r="F8931" s="12"/>
      <c r="G8931" s="12"/>
      <c r="H8931" s="12"/>
      <c r="I8931" s="12"/>
      <c r="J8931" s="12"/>
      <c r="K8931" s="12"/>
      <c r="L8931" s="12"/>
      <c r="M8931" s="12"/>
      <c r="N8931" s="12"/>
      <c r="O8931" s="12"/>
    </row>
    <row r="8932" spans="1:15" ht="15">
      <c r="A8932" s="10"/>
      <c r="B8932" s="11"/>
      <c r="C8932" s="12"/>
      <c r="D8932" s="12"/>
      <c r="E8932" s="12"/>
      <c r="F8932" s="12"/>
      <c r="G8932" s="12"/>
      <c r="H8932" s="12"/>
      <c r="I8932" s="12"/>
      <c r="J8932" s="12"/>
      <c r="K8932" s="12"/>
      <c r="L8932" s="12"/>
      <c r="M8932" s="12"/>
      <c r="N8932" s="12"/>
      <c r="O8932" s="12"/>
    </row>
    <row r="8933" spans="1:15" ht="15">
      <c r="A8933" s="10"/>
      <c r="B8933" s="11"/>
      <c r="C8933" s="12"/>
      <c r="D8933" s="12"/>
      <c r="E8933" s="12"/>
      <c r="F8933" s="12"/>
      <c r="G8933" s="12"/>
      <c r="H8933" s="12"/>
      <c r="I8933" s="12"/>
      <c r="J8933" s="12"/>
      <c r="K8933" s="12"/>
      <c r="L8933" s="12"/>
      <c r="M8933" s="12"/>
      <c r="N8933" s="12"/>
      <c r="O8933" s="12"/>
    </row>
    <row r="8934" spans="1:15" ht="15">
      <c r="A8934" s="10"/>
      <c r="B8934" s="11"/>
      <c r="C8934" s="12"/>
      <c r="D8934" s="12"/>
      <c r="E8934" s="12"/>
      <c r="F8934" s="12"/>
      <c r="G8934" s="12"/>
      <c r="H8934" s="12"/>
      <c r="I8934" s="12"/>
      <c r="J8934" s="12"/>
      <c r="K8934" s="12"/>
      <c r="L8934" s="12"/>
      <c r="M8934" s="12"/>
      <c r="N8934" s="12"/>
      <c r="O8934" s="12"/>
    </row>
    <row r="8935" spans="1:15" ht="15">
      <c r="A8935" s="10"/>
      <c r="B8935" s="11"/>
      <c r="C8935" s="12"/>
      <c r="D8935" s="12"/>
      <c r="E8935" s="12"/>
      <c r="F8935" s="12"/>
      <c r="G8935" s="12"/>
      <c r="H8935" s="12"/>
      <c r="I8935" s="12"/>
      <c r="J8935" s="12"/>
      <c r="K8935" s="12"/>
      <c r="L8935" s="12"/>
      <c r="M8935" s="12"/>
      <c r="N8935" s="12"/>
      <c r="O8935" s="12"/>
    </row>
    <row r="8936" spans="1:15" ht="15">
      <c r="A8936" s="10"/>
      <c r="B8936" s="11"/>
      <c r="C8936" s="12"/>
      <c r="D8936" s="12"/>
      <c r="E8936" s="12"/>
      <c r="F8936" s="12"/>
      <c r="G8936" s="12"/>
      <c r="H8936" s="12"/>
      <c r="I8936" s="12"/>
      <c r="J8936" s="12"/>
      <c r="K8936" s="12"/>
      <c r="L8936" s="12"/>
      <c r="M8936" s="12"/>
      <c r="N8936" s="12"/>
      <c r="O8936" s="12"/>
    </row>
    <row r="8937" spans="1:15" ht="15">
      <c r="A8937" s="10"/>
      <c r="B8937" s="11"/>
      <c r="C8937" s="12"/>
      <c r="D8937" s="12"/>
      <c r="E8937" s="12"/>
      <c r="F8937" s="12"/>
      <c r="G8937" s="12"/>
      <c r="H8937" s="12"/>
      <c r="I8937" s="12"/>
      <c r="J8937" s="12"/>
      <c r="K8937" s="12"/>
      <c r="L8937" s="12"/>
      <c r="M8937" s="12"/>
      <c r="N8937" s="12"/>
      <c r="O8937" s="12"/>
    </row>
    <row r="8938" spans="1:15" ht="15">
      <c r="A8938" s="10"/>
      <c r="B8938" s="11"/>
      <c r="C8938" s="12"/>
      <c r="D8938" s="12"/>
      <c r="E8938" s="12"/>
      <c r="F8938" s="12"/>
      <c r="G8938" s="12"/>
      <c r="H8938" s="12"/>
      <c r="I8938" s="12"/>
      <c r="J8938" s="12"/>
      <c r="K8938" s="12"/>
      <c r="L8938" s="12"/>
      <c r="M8938" s="12"/>
      <c r="N8938" s="12"/>
      <c r="O8938" s="12"/>
    </row>
    <row r="8939" spans="1:15" ht="15">
      <c r="A8939" s="10"/>
      <c r="B8939" s="11"/>
      <c r="C8939" s="12"/>
      <c r="D8939" s="12"/>
      <c r="E8939" s="12"/>
      <c r="F8939" s="12"/>
      <c r="G8939" s="12"/>
      <c r="H8939" s="12"/>
      <c r="I8939" s="12"/>
      <c r="J8939" s="12"/>
      <c r="K8939" s="12"/>
      <c r="L8939" s="12"/>
      <c r="M8939" s="12"/>
      <c r="N8939" s="12"/>
      <c r="O8939" s="12"/>
    </row>
    <row r="8940" spans="1:15" ht="15">
      <c r="A8940" s="10"/>
      <c r="B8940" s="11"/>
      <c r="C8940" s="12"/>
      <c r="D8940" s="12"/>
      <c r="E8940" s="12"/>
      <c r="F8940" s="12"/>
      <c r="G8940" s="12"/>
      <c r="H8940" s="12"/>
      <c r="I8940" s="12"/>
      <c r="J8940" s="12"/>
      <c r="K8940" s="12"/>
      <c r="L8940" s="12"/>
      <c r="M8940" s="12"/>
      <c r="N8940" s="12"/>
      <c r="O8940" s="12"/>
    </row>
    <row r="8941" spans="1:15" ht="15">
      <c r="A8941" s="10"/>
      <c r="B8941" s="11"/>
      <c r="C8941" s="12"/>
      <c r="D8941" s="12"/>
      <c r="E8941" s="12"/>
      <c r="F8941" s="12"/>
      <c r="G8941" s="12"/>
      <c r="H8941" s="12"/>
      <c r="I8941" s="12"/>
      <c r="J8941" s="12"/>
      <c r="K8941" s="12"/>
      <c r="L8941" s="12"/>
      <c r="M8941" s="12"/>
      <c r="N8941" s="12"/>
      <c r="O8941" s="12"/>
    </row>
    <row r="8942" spans="1:15" ht="15">
      <c r="A8942" s="10"/>
      <c r="B8942" s="11"/>
      <c r="C8942" s="12"/>
      <c r="D8942" s="12"/>
      <c r="E8942" s="12"/>
      <c r="F8942" s="12"/>
      <c r="G8942" s="12"/>
      <c r="H8942" s="12"/>
      <c r="I8942" s="12"/>
      <c r="J8942" s="12"/>
      <c r="K8942" s="12"/>
      <c r="L8942" s="12"/>
      <c r="M8942" s="12"/>
      <c r="N8942" s="12"/>
      <c r="O8942" s="12"/>
    </row>
    <row r="8943" spans="1:15" ht="15">
      <c r="A8943" s="10"/>
      <c r="B8943" s="11"/>
      <c r="C8943" s="12"/>
      <c r="D8943" s="12"/>
      <c r="E8943" s="12"/>
      <c r="F8943" s="12"/>
      <c r="G8943" s="12"/>
      <c r="H8943" s="12"/>
      <c r="I8943" s="12"/>
      <c r="J8943" s="12"/>
      <c r="K8943" s="12"/>
      <c r="L8943" s="12"/>
      <c r="M8943" s="12"/>
      <c r="N8943" s="12"/>
      <c r="O8943" s="12"/>
    </row>
    <row r="8944" spans="1:15" ht="15">
      <c r="A8944" s="10"/>
      <c r="B8944" s="11"/>
      <c r="C8944" s="12"/>
      <c r="D8944" s="12"/>
      <c r="E8944" s="12"/>
      <c r="F8944" s="12"/>
      <c r="G8944" s="12"/>
      <c r="H8944" s="12"/>
      <c r="I8944" s="12"/>
      <c r="J8944" s="12"/>
      <c r="K8944" s="12"/>
      <c r="L8944" s="12"/>
      <c r="M8944" s="12"/>
      <c r="N8944" s="12"/>
      <c r="O8944" s="12"/>
    </row>
    <row r="8945" spans="1:15" ht="15">
      <c r="A8945" s="10"/>
      <c r="B8945" s="11"/>
      <c r="C8945" s="12"/>
      <c r="D8945" s="12"/>
      <c r="E8945" s="12"/>
      <c r="F8945" s="12"/>
      <c r="G8945" s="12"/>
      <c r="H8945" s="12"/>
      <c r="I8945" s="12"/>
      <c r="J8945" s="12"/>
      <c r="K8945" s="12"/>
      <c r="L8945" s="12"/>
      <c r="M8945" s="12"/>
      <c r="N8945" s="12"/>
      <c r="O8945" s="12"/>
    </row>
    <row r="8946" spans="1:15" ht="15">
      <c r="A8946" s="10"/>
      <c r="B8946" s="11"/>
      <c r="C8946" s="12"/>
      <c r="D8946" s="12"/>
      <c r="E8946" s="12"/>
      <c r="F8946" s="12"/>
      <c r="G8946" s="12"/>
      <c r="H8946" s="12"/>
      <c r="I8946" s="12"/>
      <c r="J8946" s="12"/>
      <c r="K8946" s="12"/>
      <c r="L8946" s="12"/>
      <c r="M8946" s="12"/>
      <c r="N8946" s="12"/>
      <c r="O8946" s="12"/>
    </row>
    <row r="8947" spans="1:15" ht="15">
      <c r="A8947" s="10"/>
      <c r="B8947" s="11"/>
      <c r="C8947" s="12"/>
      <c r="D8947" s="12"/>
      <c r="E8947" s="12"/>
      <c r="F8947" s="12"/>
      <c r="G8947" s="12"/>
      <c r="H8947" s="12"/>
      <c r="I8947" s="12"/>
      <c r="J8947" s="12"/>
      <c r="K8947" s="12"/>
      <c r="L8947" s="12"/>
      <c r="M8947" s="12"/>
      <c r="N8947" s="12"/>
      <c r="O8947" s="12"/>
    </row>
    <row r="8948" spans="1:15" ht="15">
      <c r="A8948" s="10"/>
      <c r="B8948" s="11"/>
      <c r="C8948" s="12"/>
      <c r="D8948" s="12"/>
      <c r="E8948" s="12"/>
      <c r="F8948" s="12"/>
      <c r="G8948" s="12"/>
      <c r="H8948" s="12"/>
      <c r="I8948" s="12"/>
      <c r="J8948" s="12"/>
      <c r="K8948" s="12"/>
      <c r="L8948" s="12"/>
      <c r="M8948" s="12"/>
      <c r="N8948" s="12"/>
      <c r="O8948" s="12"/>
    </row>
    <row r="8949" spans="1:15" ht="15">
      <c r="A8949" s="10"/>
      <c r="B8949" s="11"/>
      <c r="C8949" s="12"/>
      <c r="D8949" s="12"/>
      <c r="E8949" s="12"/>
      <c r="F8949" s="12"/>
      <c r="G8949" s="12"/>
      <c r="H8949" s="12"/>
      <c r="I8949" s="12"/>
      <c r="J8949" s="12"/>
      <c r="K8949" s="12"/>
      <c r="L8949" s="12"/>
      <c r="M8949" s="12"/>
      <c r="N8949" s="12"/>
      <c r="O8949" s="12"/>
    </row>
    <row r="8950" spans="1:15" ht="15">
      <c r="A8950" s="10"/>
      <c r="B8950" s="11"/>
      <c r="C8950" s="12"/>
      <c r="D8950" s="12"/>
      <c r="E8950" s="12"/>
      <c r="F8950" s="12"/>
      <c r="G8950" s="12"/>
      <c r="H8950" s="12"/>
      <c r="I8950" s="12"/>
      <c r="J8950" s="12"/>
      <c r="K8950" s="12"/>
      <c r="L8950" s="12"/>
      <c r="M8950" s="12"/>
      <c r="N8950" s="12"/>
      <c r="O8950" s="12"/>
    </row>
    <row r="8951" spans="1:15" ht="15">
      <c r="A8951" s="10"/>
      <c r="B8951" s="11"/>
      <c r="C8951" s="12"/>
      <c r="D8951" s="12"/>
      <c r="E8951" s="12"/>
      <c r="F8951" s="12"/>
      <c r="G8951" s="12"/>
      <c r="H8951" s="12"/>
      <c r="I8951" s="12"/>
      <c r="J8951" s="12"/>
      <c r="K8951" s="12"/>
      <c r="L8951" s="12"/>
      <c r="M8951" s="12"/>
      <c r="N8951" s="12"/>
      <c r="O8951" s="12"/>
    </row>
    <row r="8952" spans="1:15" ht="15">
      <c r="A8952" s="10"/>
      <c r="B8952" s="11"/>
      <c r="C8952" s="12"/>
      <c r="D8952" s="12"/>
      <c r="E8952" s="12"/>
      <c r="F8952" s="12"/>
      <c r="G8952" s="12"/>
      <c r="H8952" s="12"/>
      <c r="I8952" s="12"/>
      <c r="J8952" s="12"/>
      <c r="K8952" s="12"/>
      <c r="L8952" s="12"/>
      <c r="M8952" s="12"/>
      <c r="N8952" s="12"/>
      <c r="O8952" s="12"/>
    </row>
    <row r="8953" spans="1:15" ht="15">
      <c r="A8953" s="10"/>
      <c r="B8953" s="11"/>
      <c r="C8953" s="12"/>
      <c r="D8953" s="12"/>
      <c r="E8953" s="12"/>
      <c r="F8953" s="12"/>
      <c r="G8953" s="12"/>
      <c r="H8953" s="12"/>
      <c r="I8953" s="12"/>
      <c r="J8953" s="12"/>
      <c r="K8953" s="12"/>
      <c r="L8953" s="12"/>
      <c r="M8953" s="12"/>
      <c r="N8953" s="12"/>
      <c r="O8953" s="12"/>
    </row>
    <row r="8954" spans="1:15" ht="15">
      <c r="A8954" s="10"/>
      <c r="B8954" s="11"/>
      <c r="C8954" s="12"/>
      <c r="D8954" s="12"/>
      <c r="E8954" s="12"/>
      <c r="F8954" s="12"/>
      <c r="G8954" s="12"/>
      <c r="H8954" s="12"/>
      <c r="I8954" s="12"/>
      <c r="J8954" s="12"/>
      <c r="K8954" s="12"/>
      <c r="L8954" s="12"/>
      <c r="M8954" s="12"/>
      <c r="N8954" s="12"/>
      <c r="O8954" s="12"/>
    </row>
    <row r="8955" spans="1:15" ht="15">
      <c r="A8955" s="10"/>
      <c r="B8955" s="11"/>
      <c r="C8955" s="12"/>
      <c r="D8955" s="12"/>
      <c r="E8955" s="12"/>
      <c r="F8955" s="12"/>
      <c r="G8955" s="12"/>
      <c r="H8955" s="12"/>
      <c r="I8955" s="12"/>
      <c r="J8955" s="12"/>
      <c r="K8955" s="12"/>
      <c r="L8955" s="12"/>
      <c r="M8955" s="12"/>
      <c r="N8955" s="12"/>
      <c r="O8955" s="12"/>
    </row>
    <row r="8956" spans="1:15" ht="15">
      <c r="A8956" s="10"/>
      <c r="B8956" s="11"/>
      <c r="C8956" s="12"/>
      <c r="D8956" s="12"/>
      <c r="E8956" s="12"/>
      <c r="F8956" s="12"/>
      <c r="G8956" s="12"/>
      <c r="H8956" s="12"/>
      <c r="I8956" s="12"/>
      <c r="J8956" s="12"/>
      <c r="K8956" s="12"/>
      <c r="L8956" s="12"/>
      <c r="M8956" s="12"/>
      <c r="N8956" s="12"/>
      <c r="O8956" s="12"/>
    </row>
    <row r="8957" spans="1:15" ht="15">
      <c r="A8957" s="10"/>
      <c r="B8957" s="11"/>
      <c r="C8957" s="12"/>
      <c r="D8957" s="12"/>
      <c r="E8957" s="12"/>
      <c r="F8957" s="12"/>
      <c r="G8957" s="12"/>
      <c r="H8957" s="12"/>
      <c r="I8957" s="12"/>
      <c r="J8957" s="12"/>
      <c r="K8957" s="12"/>
      <c r="L8957" s="12"/>
      <c r="M8957" s="12"/>
      <c r="N8957" s="12"/>
      <c r="O8957" s="12"/>
    </row>
    <row r="8958" spans="1:15" ht="15">
      <c r="A8958" s="10"/>
      <c r="B8958" s="11"/>
      <c r="C8958" s="12"/>
      <c r="D8958" s="12"/>
      <c r="E8958" s="12"/>
      <c r="F8958" s="12"/>
      <c r="G8958" s="12"/>
      <c r="H8958" s="12"/>
      <c r="I8958" s="12"/>
      <c r="J8958" s="12"/>
      <c r="K8958" s="12"/>
      <c r="L8958" s="12"/>
      <c r="M8958" s="12"/>
      <c r="N8958" s="12"/>
      <c r="O8958" s="12"/>
    </row>
    <row r="8959" spans="1:15" ht="15">
      <c r="A8959" s="10"/>
      <c r="B8959" s="11"/>
      <c r="C8959" s="12"/>
      <c r="D8959" s="12"/>
      <c r="E8959" s="12"/>
      <c r="F8959" s="12"/>
      <c r="G8959" s="12"/>
      <c r="H8959" s="12"/>
      <c r="I8959" s="12"/>
      <c r="J8959" s="12"/>
      <c r="K8959" s="12"/>
      <c r="L8959" s="12"/>
      <c r="M8959" s="12"/>
      <c r="N8959" s="12"/>
      <c r="O8959" s="12"/>
    </row>
    <row r="8960" spans="1:15" ht="15">
      <c r="A8960" s="10"/>
      <c r="B8960" s="11"/>
      <c r="C8960" s="12"/>
      <c r="D8960" s="12"/>
      <c r="E8960" s="12"/>
      <c r="F8960" s="12"/>
      <c r="G8960" s="12"/>
      <c r="H8960" s="12"/>
      <c r="I8960" s="12"/>
      <c r="J8960" s="12"/>
      <c r="K8960" s="12"/>
      <c r="L8960" s="12"/>
      <c r="M8960" s="12"/>
      <c r="N8960" s="12"/>
      <c r="O8960" s="12"/>
    </row>
    <row r="8961" spans="1:15" ht="15">
      <c r="A8961" s="10"/>
      <c r="B8961" s="11"/>
      <c r="C8961" s="12"/>
      <c r="D8961" s="12"/>
      <c r="E8961" s="12"/>
      <c r="F8961" s="12"/>
      <c r="G8961" s="12"/>
      <c r="H8961" s="12"/>
      <c r="I8961" s="12"/>
      <c r="J8961" s="12"/>
      <c r="K8961" s="12"/>
      <c r="L8961" s="12"/>
      <c r="M8961" s="12"/>
      <c r="N8961" s="12"/>
      <c r="O8961" s="12"/>
    </row>
    <row r="8962" spans="1:15" ht="15">
      <c r="A8962" s="10"/>
      <c r="B8962" s="11"/>
      <c r="C8962" s="12"/>
      <c r="D8962" s="12"/>
      <c r="E8962" s="12"/>
      <c r="F8962" s="12"/>
      <c r="G8962" s="12"/>
      <c r="H8962" s="12"/>
      <c r="I8962" s="12"/>
      <c r="J8962" s="12"/>
      <c r="K8962" s="12"/>
      <c r="L8962" s="12"/>
      <c r="M8962" s="12"/>
      <c r="N8962" s="12"/>
      <c r="O8962" s="12"/>
    </row>
    <row r="8963" spans="1:15" ht="15">
      <c r="A8963" s="10"/>
      <c r="B8963" s="11"/>
      <c r="C8963" s="12"/>
      <c r="D8963" s="12"/>
      <c r="E8963" s="12"/>
      <c r="F8963" s="12"/>
      <c r="G8963" s="12"/>
      <c r="H8963" s="12"/>
      <c r="I8963" s="12"/>
      <c r="J8963" s="12"/>
      <c r="K8963" s="12"/>
      <c r="L8963" s="12"/>
      <c r="M8963" s="12"/>
      <c r="N8963" s="12"/>
      <c r="O8963" s="12"/>
    </row>
    <row r="8964" spans="1:15" ht="15">
      <c r="A8964" s="10"/>
      <c r="B8964" s="11"/>
      <c r="C8964" s="12"/>
      <c r="D8964" s="12"/>
      <c r="E8964" s="12"/>
      <c r="F8964" s="12"/>
      <c r="G8964" s="12"/>
      <c r="H8964" s="12"/>
      <c r="I8964" s="12"/>
      <c r="J8964" s="12"/>
      <c r="K8964" s="12"/>
      <c r="L8964" s="12"/>
      <c r="M8964" s="12"/>
      <c r="N8964" s="12"/>
      <c r="O8964" s="12"/>
    </row>
    <row r="8965" spans="1:15" ht="15">
      <c r="A8965" s="10"/>
      <c r="B8965" s="11"/>
      <c r="C8965" s="12"/>
      <c r="D8965" s="12"/>
      <c r="E8965" s="12"/>
      <c r="F8965" s="12"/>
      <c r="G8965" s="12"/>
      <c r="H8965" s="12"/>
      <c r="I8965" s="12"/>
      <c r="J8965" s="12"/>
      <c r="K8965" s="12"/>
      <c r="L8965" s="12"/>
      <c r="M8965" s="12"/>
      <c r="N8965" s="12"/>
      <c r="O8965" s="12"/>
    </row>
    <row r="8966" spans="1:15" ht="15">
      <c r="A8966" s="10"/>
      <c r="B8966" s="11"/>
      <c r="C8966" s="12"/>
      <c r="D8966" s="12"/>
      <c r="E8966" s="12"/>
      <c r="F8966" s="12"/>
      <c r="G8966" s="12"/>
      <c r="H8966" s="12"/>
      <c r="I8966" s="12"/>
      <c r="J8966" s="12"/>
      <c r="K8966" s="12"/>
      <c r="L8966" s="12"/>
      <c r="M8966" s="12"/>
      <c r="N8966" s="12"/>
      <c r="O8966" s="12"/>
    </row>
    <row r="8967" spans="1:15" ht="15">
      <c r="A8967" s="10"/>
      <c r="B8967" s="11"/>
      <c r="C8967" s="12"/>
      <c r="D8967" s="12"/>
      <c r="E8967" s="12"/>
      <c r="F8967" s="12"/>
      <c r="G8967" s="12"/>
      <c r="H8967" s="12"/>
      <c r="I8967" s="12"/>
      <c r="J8967" s="12"/>
      <c r="K8967" s="12"/>
      <c r="L8967" s="12"/>
      <c r="M8967" s="12"/>
      <c r="N8967" s="12"/>
      <c r="O8967" s="12"/>
    </row>
    <row r="8968" spans="1:15" ht="15">
      <c r="A8968" s="10"/>
      <c r="B8968" s="11"/>
      <c r="C8968" s="12"/>
      <c r="D8968" s="12"/>
      <c r="E8968" s="12"/>
      <c r="F8968" s="12"/>
      <c r="G8968" s="12"/>
      <c r="H8968" s="12"/>
      <c r="I8968" s="12"/>
      <c r="J8968" s="12"/>
      <c r="K8968" s="12"/>
      <c r="L8968" s="12"/>
      <c r="M8968" s="12"/>
      <c r="N8968" s="12"/>
      <c r="O8968" s="12"/>
    </row>
    <row r="8969" spans="1:15" ht="15">
      <c r="A8969" s="10"/>
      <c r="B8969" s="11"/>
      <c r="C8969" s="12"/>
      <c r="D8969" s="12"/>
      <c r="E8969" s="12"/>
      <c r="F8969" s="12"/>
      <c r="G8969" s="12"/>
      <c r="H8969" s="12"/>
      <c r="I8969" s="12"/>
      <c r="J8969" s="12"/>
      <c r="K8969" s="12"/>
      <c r="L8969" s="12"/>
      <c r="M8969" s="12"/>
      <c r="N8969" s="12"/>
      <c r="O8969" s="12"/>
    </row>
    <row r="8970" spans="1:15" ht="15">
      <c r="A8970" s="10"/>
      <c r="B8970" s="11"/>
      <c r="C8970" s="12"/>
      <c r="D8970" s="12"/>
      <c r="E8970" s="12"/>
      <c r="F8970" s="12"/>
      <c r="G8970" s="12"/>
      <c r="H8970" s="12"/>
      <c r="I8970" s="12"/>
      <c r="J8970" s="12"/>
      <c r="K8970" s="12"/>
      <c r="L8970" s="12"/>
      <c r="M8970" s="12"/>
      <c r="N8970" s="12"/>
      <c r="O8970" s="12"/>
    </row>
    <row r="8971" spans="1:15" ht="15">
      <c r="A8971" s="10"/>
      <c r="B8971" s="11"/>
      <c r="C8971" s="12"/>
      <c r="D8971" s="12"/>
      <c r="E8971" s="12"/>
      <c r="F8971" s="12"/>
      <c r="G8971" s="12"/>
      <c r="H8971" s="12"/>
      <c r="I8971" s="12"/>
      <c r="J8971" s="12"/>
      <c r="K8971" s="12"/>
      <c r="L8971" s="12"/>
      <c r="M8971" s="12"/>
      <c r="N8971" s="12"/>
      <c r="O8971" s="12"/>
    </row>
    <row r="8972" spans="1:15" ht="15">
      <c r="A8972" s="10"/>
      <c r="B8972" s="11"/>
      <c r="C8972" s="12"/>
      <c r="D8972" s="12"/>
      <c r="E8972" s="12"/>
      <c r="F8972" s="12"/>
      <c r="G8972" s="12"/>
      <c r="H8972" s="12"/>
      <c r="I8972" s="12"/>
      <c r="J8972" s="12"/>
      <c r="K8972" s="12"/>
      <c r="L8972" s="12"/>
      <c r="M8972" s="12"/>
      <c r="N8972" s="12"/>
      <c r="O8972" s="12"/>
    </row>
    <row r="8973" spans="1:15" ht="15">
      <c r="A8973" s="10"/>
      <c r="B8973" s="11"/>
      <c r="C8973" s="12"/>
      <c r="D8973" s="12"/>
      <c r="E8973" s="12"/>
      <c r="F8973" s="12"/>
      <c r="G8973" s="12"/>
      <c r="H8973" s="12"/>
      <c r="I8973" s="12"/>
      <c r="J8973" s="12"/>
      <c r="K8973" s="12"/>
      <c r="L8973" s="12"/>
      <c r="M8973" s="12"/>
      <c r="N8973" s="12"/>
      <c r="O8973" s="12"/>
    </row>
    <row r="8974" spans="1:15" ht="15">
      <c r="A8974" s="10"/>
      <c r="B8974" s="11"/>
      <c r="C8974" s="12"/>
      <c r="D8974" s="12"/>
      <c r="E8974" s="12"/>
      <c r="F8974" s="12"/>
      <c r="G8974" s="12"/>
      <c r="H8974" s="12"/>
      <c r="I8974" s="12"/>
      <c r="J8974" s="12"/>
      <c r="K8974" s="12"/>
      <c r="L8974" s="12"/>
      <c r="M8974" s="12"/>
      <c r="N8974" s="12"/>
      <c r="O8974" s="12"/>
    </row>
    <row r="8975" spans="1:15" ht="15">
      <c r="A8975" s="10"/>
      <c r="B8975" s="11"/>
      <c r="C8975" s="12"/>
      <c r="D8975" s="12"/>
      <c r="E8975" s="12"/>
      <c r="F8975" s="12"/>
      <c r="G8975" s="12"/>
      <c r="H8975" s="12"/>
      <c r="I8975" s="12"/>
      <c r="J8975" s="12"/>
      <c r="K8975" s="12"/>
      <c r="L8975" s="12"/>
      <c r="M8975" s="12"/>
      <c r="N8975" s="12"/>
      <c r="O8975" s="12"/>
    </row>
    <row r="8976" spans="1:15" ht="15">
      <c r="A8976" s="10"/>
      <c r="B8976" s="11"/>
      <c r="C8976" s="12"/>
      <c r="D8976" s="12"/>
      <c r="E8976" s="12"/>
      <c r="F8976" s="12"/>
      <c r="G8976" s="12"/>
      <c r="H8976" s="12"/>
      <c r="I8976" s="12"/>
      <c r="J8976" s="12"/>
      <c r="K8976" s="12"/>
      <c r="L8976" s="12"/>
      <c r="M8976" s="12"/>
      <c r="N8976" s="12"/>
      <c r="O8976" s="12"/>
    </row>
    <row r="8977" spans="1:15" ht="15">
      <c r="A8977" s="10"/>
      <c r="B8977" s="11"/>
      <c r="C8977" s="12"/>
      <c r="D8977" s="12"/>
      <c r="E8977" s="12"/>
      <c r="F8977" s="12"/>
      <c r="G8977" s="12"/>
      <c r="H8977" s="12"/>
      <c r="I8977" s="12"/>
      <c r="J8977" s="12"/>
      <c r="K8977" s="12"/>
      <c r="L8977" s="12"/>
      <c r="M8977" s="12"/>
      <c r="N8977" s="12"/>
      <c r="O8977" s="12"/>
    </row>
    <row r="8978" spans="1:15" ht="15">
      <c r="A8978" s="10"/>
      <c r="B8978" s="11"/>
      <c r="C8978" s="12"/>
      <c r="D8978" s="12"/>
      <c r="E8978" s="12"/>
      <c r="F8978" s="12"/>
      <c r="G8978" s="12"/>
      <c r="H8978" s="12"/>
      <c r="I8978" s="12"/>
      <c r="J8978" s="12"/>
      <c r="K8978" s="12"/>
      <c r="L8978" s="12"/>
      <c r="M8978" s="12"/>
      <c r="N8978" s="12"/>
      <c r="O8978" s="12"/>
    </row>
    <row r="8979" spans="1:15" ht="15">
      <c r="A8979" s="10"/>
      <c r="B8979" s="11"/>
      <c r="C8979" s="12"/>
      <c r="D8979" s="12"/>
      <c r="E8979" s="12"/>
      <c r="F8979" s="12"/>
      <c r="G8979" s="12"/>
      <c r="H8979" s="12"/>
      <c r="I8979" s="12"/>
      <c r="J8979" s="12"/>
      <c r="K8979" s="12"/>
      <c r="L8979" s="12"/>
      <c r="M8979" s="12"/>
      <c r="N8979" s="12"/>
      <c r="O8979" s="12"/>
    </row>
    <row r="8980" spans="1:15" ht="15">
      <c r="A8980" s="10"/>
      <c r="B8980" s="11"/>
      <c r="C8980" s="12"/>
      <c r="D8980" s="12"/>
      <c r="E8980" s="12"/>
      <c r="F8980" s="12"/>
      <c r="G8980" s="12"/>
      <c r="H8980" s="12"/>
      <c r="I8980" s="12"/>
      <c r="J8980" s="12"/>
      <c r="K8980" s="12"/>
      <c r="L8980" s="12"/>
      <c r="M8980" s="12"/>
      <c r="N8980" s="12"/>
      <c r="O8980" s="12"/>
    </row>
    <row r="8981" spans="1:15" ht="15">
      <c r="A8981" s="10"/>
      <c r="B8981" s="11"/>
      <c r="C8981" s="12"/>
      <c r="D8981" s="12"/>
      <c r="E8981" s="12"/>
      <c r="F8981" s="12"/>
      <c r="G8981" s="12"/>
      <c r="H8981" s="12"/>
      <c r="I8981" s="12"/>
      <c r="J8981" s="12"/>
      <c r="K8981" s="12"/>
      <c r="L8981" s="12"/>
      <c r="M8981" s="12"/>
      <c r="N8981" s="12"/>
      <c r="O8981" s="12"/>
    </row>
    <row r="8982" spans="1:15" ht="15">
      <c r="A8982" s="10"/>
      <c r="B8982" s="11"/>
      <c r="C8982" s="12"/>
      <c r="D8982" s="12"/>
      <c r="E8982" s="12"/>
      <c r="F8982" s="12"/>
      <c r="G8982" s="12"/>
      <c r="H8982" s="12"/>
      <c r="I8982" s="12"/>
      <c r="J8982" s="12"/>
      <c r="K8982" s="12"/>
      <c r="L8982" s="12"/>
      <c r="M8982" s="12"/>
      <c r="N8982" s="12"/>
      <c r="O8982" s="12"/>
    </row>
    <row r="8983" spans="1:15" ht="15">
      <c r="A8983" s="10"/>
      <c r="B8983" s="11"/>
      <c r="C8983" s="12"/>
      <c r="D8983" s="12"/>
      <c r="E8983" s="12"/>
      <c r="F8983" s="12"/>
      <c r="G8983" s="12"/>
      <c r="H8983" s="12"/>
      <c r="I8983" s="12"/>
      <c r="J8983" s="12"/>
      <c r="K8983" s="12"/>
      <c r="L8983" s="12"/>
      <c r="M8983" s="12"/>
      <c r="N8983" s="12"/>
      <c r="O8983" s="12"/>
    </row>
    <row r="8984" spans="1:15" ht="15">
      <c r="A8984" s="10"/>
      <c r="B8984" s="11"/>
      <c r="C8984" s="12"/>
      <c r="D8984" s="12"/>
      <c r="E8984" s="12"/>
      <c r="F8984" s="12"/>
      <c r="G8984" s="12"/>
      <c r="H8984" s="12"/>
      <c r="I8984" s="12"/>
      <c r="J8984" s="12"/>
      <c r="K8984" s="12"/>
      <c r="L8984" s="12"/>
      <c r="M8984" s="12"/>
      <c r="N8984" s="12"/>
      <c r="O8984" s="12"/>
    </row>
    <row r="8985" spans="1:15" ht="15">
      <c r="A8985" s="10"/>
      <c r="B8985" s="11"/>
      <c r="C8985" s="12"/>
      <c r="D8985" s="12"/>
      <c r="E8985" s="12"/>
      <c r="F8985" s="12"/>
      <c r="G8985" s="12"/>
      <c r="H8985" s="12"/>
      <c r="I8985" s="12"/>
      <c r="J8985" s="12"/>
      <c r="K8985" s="12"/>
      <c r="L8985" s="12"/>
      <c r="M8985" s="12"/>
      <c r="N8985" s="12"/>
      <c r="O8985" s="12"/>
    </row>
    <row r="8986" spans="1:15" ht="15">
      <c r="A8986" s="10"/>
      <c r="B8986" s="11"/>
      <c r="C8986" s="12"/>
      <c r="D8986" s="12"/>
      <c r="E8986" s="12"/>
      <c r="F8986" s="12"/>
      <c r="G8986" s="12"/>
      <c r="H8986" s="12"/>
      <c r="I8986" s="12"/>
      <c r="J8986" s="12"/>
      <c r="K8986" s="12"/>
      <c r="L8986" s="12"/>
      <c r="M8986" s="12"/>
      <c r="N8986" s="12"/>
      <c r="O8986" s="12"/>
    </row>
    <row r="8987" spans="1:15" ht="15">
      <c r="A8987" s="10"/>
      <c r="B8987" s="11"/>
      <c r="C8987" s="12"/>
      <c r="D8987" s="12"/>
      <c r="E8987" s="12"/>
      <c r="F8987" s="12"/>
      <c r="G8987" s="12"/>
      <c r="H8987" s="12"/>
      <c r="I8987" s="12"/>
      <c r="J8987" s="12"/>
      <c r="K8987" s="12"/>
      <c r="L8987" s="12"/>
      <c r="M8987" s="12"/>
      <c r="N8987" s="12"/>
      <c r="O8987" s="12"/>
    </row>
    <row r="8988" spans="1:15" ht="15">
      <c r="A8988" s="10"/>
      <c r="B8988" s="11"/>
      <c r="C8988" s="12"/>
      <c r="D8988" s="12"/>
      <c r="E8988" s="12"/>
      <c r="F8988" s="12"/>
      <c r="G8988" s="12"/>
      <c r="H8988" s="12"/>
      <c r="I8988" s="12"/>
      <c r="J8988" s="12"/>
      <c r="K8988" s="12"/>
      <c r="L8988" s="12"/>
      <c r="M8988" s="12"/>
      <c r="N8988" s="12"/>
      <c r="O8988" s="12"/>
    </row>
    <row r="8989" spans="1:15" ht="15">
      <c r="A8989" s="10"/>
      <c r="B8989" s="11"/>
      <c r="C8989" s="12"/>
      <c r="D8989" s="12"/>
      <c r="E8989" s="12"/>
      <c r="F8989" s="12"/>
      <c r="G8989" s="12"/>
      <c r="H8989" s="12"/>
      <c r="I8989" s="12"/>
      <c r="J8989" s="12"/>
      <c r="K8989" s="12"/>
      <c r="L8989" s="12"/>
      <c r="M8989" s="12"/>
      <c r="N8989" s="12"/>
      <c r="O8989" s="12"/>
    </row>
    <row r="8990" spans="1:15" ht="15">
      <c r="A8990" s="10"/>
      <c r="B8990" s="11"/>
      <c r="C8990" s="12"/>
      <c r="D8990" s="12"/>
      <c r="E8990" s="12"/>
      <c r="F8990" s="12"/>
      <c r="G8990" s="12"/>
      <c r="H8990" s="12"/>
      <c r="I8990" s="12"/>
      <c r="J8990" s="12"/>
      <c r="K8990" s="12"/>
      <c r="L8990" s="12"/>
      <c r="M8990" s="12"/>
      <c r="N8990" s="12"/>
      <c r="O8990" s="12"/>
    </row>
    <row r="8991" spans="1:15" ht="15">
      <c r="A8991" s="10"/>
      <c r="B8991" s="11"/>
      <c r="C8991" s="12"/>
      <c r="D8991" s="12"/>
      <c r="E8991" s="12"/>
      <c r="F8991" s="12"/>
      <c r="G8991" s="12"/>
      <c r="H8991" s="12"/>
      <c r="I8991" s="12"/>
      <c r="J8991" s="12"/>
      <c r="K8991" s="12"/>
      <c r="L8991" s="12"/>
      <c r="M8991" s="12"/>
      <c r="N8991" s="12"/>
      <c r="O8991" s="12"/>
    </row>
    <row r="8992" spans="1:15" ht="15">
      <c r="A8992" s="10"/>
      <c r="B8992" s="11"/>
      <c r="C8992" s="12"/>
      <c r="D8992" s="12"/>
      <c r="E8992" s="12"/>
      <c r="F8992" s="12"/>
      <c r="G8992" s="12"/>
      <c r="H8992" s="12"/>
      <c r="I8992" s="12"/>
      <c r="J8992" s="12"/>
      <c r="K8992" s="12"/>
      <c r="L8992" s="12"/>
      <c r="M8992" s="12"/>
      <c r="N8992" s="12"/>
      <c r="O8992" s="12"/>
    </row>
    <row r="8993" spans="1:15" ht="15">
      <c r="A8993" s="10"/>
      <c r="B8993" s="11"/>
      <c r="C8993" s="12"/>
      <c r="D8993" s="12"/>
      <c r="E8993" s="12"/>
      <c r="F8993" s="12"/>
      <c r="G8993" s="12"/>
      <c r="H8993" s="12"/>
      <c r="I8993" s="12"/>
      <c r="J8993" s="12"/>
      <c r="K8993" s="12"/>
      <c r="L8993" s="12"/>
      <c r="M8993" s="12"/>
      <c r="N8993" s="12"/>
      <c r="O8993" s="12"/>
    </row>
    <row r="8994" spans="1:15" ht="15">
      <c r="A8994" s="10"/>
      <c r="B8994" s="11"/>
      <c r="C8994" s="12"/>
      <c r="D8994" s="12"/>
      <c r="E8994" s="12"/>
      <c r="F8994" s="12"/>
      <c r="G8994" s="12"/>
      <c r="H8994" s="12"/>
      <c r="I8994" s="12"/>
      <c r="J8994" s="12"/>
      <c r="K8994" s="12"/>
      <c r="L8994" s="12"/>
      <c r="M8994" s="12"/>
      <c r="N8994" s="12"/>
      <c r="O8994" s="12"/>
    </row>
    <row r="8995" spans="1:15" ht="15">
      <c r="A8995" s="10"/>
      <c r="B8995" s="11"/>
      <c r="C8995" s="12"/>
      <c r="D8995" s="12"/>
      <c r="E8995" s="12"/>
      <c r="F8995" s="12"/>
      <c r="G8995" s="12"/>
      <c r="H8995" s="12"/>
      <c r="I8995" s="12"/>
      <c r="J8995" s="12"/>
      <c r="K8995" s="12"/>
      <c r="L8995" s="12"/>
      <c r="M8995" s="12"/>
      <c r="N8995" s="12"/>
      <c r="O8995" s="12"/>
    </row>
    <row r="8996" spans="1:15" ht="15">
      <c r="A8996" s="10"/>
      <c r="B8996" s="11"/>
      <c r="C8996" s="12"/>
      <c r="D8996" s="12"/>
      <c r="E8996" s="12"/>
      <c r="F8996" s="12"/>
      <c r="G8996" s="12"/>
      <c r="H8996" s="12"/>
      <c r="I8996" s="12"/>
      <c r="J8996" s="12"/>
      <c r="K8996" s="12"/>
      <c r="L8996" s="12"/>
      <c r="M8996" s="12"/>
      <c r="N8996" s="12"/>
      <c r="O8996" s="12"/>
    </row>
    <row r="8997" spans="1:15" ht="15">
      <c r="A8997" s="10"/>
      <c r="B8997" s="11"/>
      <c r="C8997" s="12"/>
      <c r="D8997" s="12"/>
      <c r="E8997" s="12"/>
      <c r="F8997" s="12"/>
      <c r="G8997" s="12"/>
      <c r="H8997" s="12"/>
      <c r="I8997" s="12"/>
      <c r="J8997" s="12"/>
      <c r="K8997" s="12"/>
      <c r="L8997" s="12"/>
      <c r="M8997" s="12"/>
      <c r="N8997" s="12"/>
      <c r="O8997" s="12"/>
    </row>
    <row r="8998" spans="1:15" ht="15">
      <c r="A8998" s="10"/>
      <c r="B8998" s="11"/>
      <c r="C8998" s="12"/>
      <c r="D8998" s="12"/>
      <c r="E8998" s="12"/>
      <c r="F8998" s="12"/>
      <c r="G8998" s="12"/>
      <c r="H8998" s="12"/>
      <c r="I8998" s="12"/>
      <c r="J8998" s="12"/>
      <c r="K8998" s="12"/>
      <c r="L8998" s="12"/>
      <c r="M8998" s="12"/>
      <c r="N8998" s="12"/>
      <c r="O8998" s="12"/>
    </row>
    <row r="8999" spans="1:15" ht="15">
      <c r="A8999" s="10"/>
      <c r="B8999" s="11"/>
      <c r="C8999" s="12"/>
      <c r="D8999" s="12"/>
      <c r="E8999" s="12"/>
      <c r="F8999" s="12"/>
      <c r="G8999" s="12"/>
      <c r="H8999" s="12"/>
      <c r="I8999" s="12"/>
      <c r="J8999" s="12"/>
      <c r="K8999" s="12"/>
      <c r="L8999" s="12"/>
      <c r="M8999" s="12"/>
      <c r="N8999" s="12"/>
      <c r="O8999" s="12"/>
    </row>
    <row r="9000" spans="1:15" ht="15">
      <c r="A9000" s="10"/>
      <c r="B9000" s="11"/>
      <c r="C9000" s="12"/>
      <c r="D9000" s="12"/>
      <c r="E9000" s="12"/>
      <c r="F9000" s="12"/>
      <c r="G9000" s="12"/>
      <c r="H9000" s="12"/>
      <c r="I9000" s="12"/>
      <c r="J9000" s="12"/>
      <c r="K9000" s="12"/>
      <c r="L9000" s="12"/>
      <c r="M9000" s="12"/>
      <c r="N9000" s="12"/>
      <c r="O9000" s="12"/>
    </row>
    <row r="9001" spans="1:15" ht="15">
      <c r="A9001" s="10"/>
      <c r="B9001" s="11"/>
      <c r="C9001" s="12"/>
      <c r="D9001" s="12"/>
      <c r="E9001" s="12"/>
      <c r="F9001" s="12"/>
      <c r="G9001" s="12"/>
      <c r="H9001" s="12"/>
      <c r="I9001" s="12"/>
      <c r="J9001" s="12"/>
      <c r="K9001" s="12"/>
      <c r="L9001" s="12"/>
      <c r="M9001" s="12"/>
      <c r="N9001" s="12"/>
      <c r="O9001" s="12"/>
    </row>
    <row r="9002" spans="1:15" ht="15">
      <c r="A9002" s="10"/>
      <c r="B9002" s="11"/>
      <c r="C9002" s="12"/>
      <c r="D9002" s="12"/>
      <c r="E9002" s="12"/>
      <c r="F9002" s="12"/>
      <c r="G9002" s="12"/>
      <c r="H9002" s="12"/>
      <c r="I9002" s="12"/>
      <c r="J9002" s="12"/>
      <c r="K9002" s="12"/>
      <c r="L9002" s="12"/>
      <c r="M9002" s="12"/>
      <c r="N9002" s="12"/>
      <c r="O9002" s="12"/>
    </row>
    <row r="9003" spans="1:15" ht="15">
      <c r="A9003" s="10"/>
      <c r="B9003" s="11"/>
      <c r="C9003" s="12"/>
      <c r="D9003" s="12"/>
      <c r="E9003" s="12"/>
      <c r="F9003" s="12"/>
      <c r="G9003" s="12"/>
      <c r="H9003" s="12"/>
      <c r="I9003" s="12"/>
      <c r="J9003" s="12"/>
      <c r="K9003" s="12"/>
      <c r="L9003" s="12"/>
      <c r="M9003" s="12"/>
      <c r="N9003" s="12"/>
      <c r="O9003" s="12"/>
    </row>
    <row r="9004" spans="1:15" ht="15">
      <c r="A9004" s="10"/>
      <c r="B9004" s="11"/>
      <c r="C9004" s="12"/>
      <c r="D9004" s="12"/>
      <c r="E9004" s="12"/>
      <c r="F9004" s="12"/>
      <c r="G9004" s="12"/>
      <c r="H9004" s="12"/>
      <c r="I9004" s="12"/>
      <c r="J9004" s="12"/>
      <c r="K9004" s="12"/>
      <c r="L9004" s="12"/>
      <c r="M9004" s="12"/>
      <c r="N9004" s="12"/>
      <c r="O9004" s="12"/>
    </row>
    <row r="9005" spans="1:15" ht="15">
      <c r="A9005" s="10"/>
      <c r="B9005" s="11"/>
      <c r="C9005" s="12"/>
      <c r="D9005" s="12"/>
      <c r="E9005" s="12"/>
      <c r="F9005" s="12"/>
      <c r="G9005" s="12"/>
      <c r="H9005" s="12"/>
      <c r="I9005" s="12"/>
      <c r="J9005" s="12"/>
      <c r="K9005" s="12"/>
      <c r="L9005" s="12"/>
      <c r="M9005" s="12"/>
      <c r="N9005" s="12"/>
      <c r="O9005" s="12"/>
    </row>
    <row r="9006" spans="1:15" ht="15">
      <c r="A9006" s="10"/>
      <c r="B9006" s="11"/>
      <c r="C9006" s="12"/>
      <c r="D9006" s="12"/>
      <c r="E9006" s="12"/>
      <c r="F9006" s="12"/>
      <c r="G9006" s="12"/>
      <c r="H9006" s="12"/>
      <c r="I9006" s="12"/>
      <c r="J9006" s="12"/>
      <c r="K9006" s="12"/>
      <c r="L9006" s="12"/>
      <c r="M9006" s="12"/>
      <c r="N9006" s="12"/>
      <c r="O9006" s="12"/>
    </row>
    <row r="9007" spans="1:15" ht="15">
      <c r="A9007" s="10"/>
      <c r="B9007" s="11"/>
      <c r="C9007" s="12"/>
      <c r="D9007" s="12"/>
      <c r="E9007" s="12"/>
      <c r="F9007" s="12"/>
      <c r="G9007" s="12"/>
      <c r="H9007" s="12"/>
      <c r="I9007" s="12"/>
      <c r="J9007" s="12"/>
      <c r="K9007" s="12"/>
      <c r="L9007" s="12"/>
      <c r="M9007" s="12"/>
      <c r="N9007" s="12"/>
      <c r="O9007" s="12"/>
    </row>
    <row r="9008" spans="1:15" ht="15">
      <c r="A9008" s="10"/>
      <c r="B9008" s="11"/>
      <c r="C9008" s="12"/>
      <c r="D9008" s="12"/>
      <c r="E9008" s="12"/>
      <c r="F9008" s="12"/>
      <c r="G9008" s="12"/>
      <c r="H9008" s="12"/>
      <c r="I9008" s="12"/>
      <c r="J9008" s="12"/>
      <c r="K9008" s="12"/>
      <c r="L9008" s="12"/>
      <c r="M9008" s="12"/>
      <c r="N9008" s="12"/>
      <c r="O9008" s="12"/>
    </row>
    <row r="9009" spans="1:15" ht="15">
      <c r="A9009" s="10"/>
      <c r="B9009" s="11"/>
      <c r="C9009" s="12"/>
      <c r="D9009" s="12"/>
      <c r="E9009" s="12"/>
      <c r="F9009" s="12"/>
      <c r="G9009" s="12"/>
      <c r="H9009" s="12"/>
      <c r="I9009" s="12"/>
      <c r="J9009" s="12"/>
      <c r="K9009" s="12"/>
      <c r="L9009" s="12"/>
      <c r="M9009" s="12"/>
      <c r="N9009" s="12"/>
      <c r="O9009" s="12"/>
    </row>
    <row r="9010" spans="1:15" ht="15">
      <c r="A9010" s="10"/>
      <c r="B9010" s="11"/>
      <c r="C9010" s="12"/>
      <c r="D9010" s="12"/>
      <c r="E9010" s="12"/>
      <c r="F9010" s="12"/>
      <c r="G9010" s="12"/>
      <c r="H9010" s="12"/>
      <c r="I9010" s="12"/>
      <c r="J9010" s="12"/>
      <c r="K9010" s="12"/>
      <c r="L9010" s="12"/>
      <c r="M9010" s="12"/>
      <c r="N9010" s="12"/>
      <c r="O9010" s="12"/>
    </row>
    <row r="9011" spans="1:15" ht="15">
      <c r="A9011" s="10"/>
      <c r="B9011" s="11"/>
      <c r="C9011" s="12"/>
      <c r="D9011" s="12"/>
      <c r="E9011" s="12"/>
      <c r="F9011" s="12"/>
      <c r="G9011" s="12"/>
      <c r="H9011" s="12"/>
      <c r="I9011" s="12"/>
      <c r="J9011" s="12"/>
      <c r="K9011" s="12"/>
      <c r="L9011" s="12"/>
      <c r="M9011" s="12"/>
      <c r="N9011" s="12"/>
      <c r="O9011" s="12"/>
    </row>
    <row r="9012" spans="1:15" ht="15">
      <c r="A9012" s="10"/>
      <c r="B9012" s="11"/>
      <c r="C9012" s="12"/>
      <c r="D9012" s="12"/>
      <c r="E9012" s="12"/>
      <c r="F9012" s="12"/>
      <c r="G9012" s="12"/>
      <c r="H9012" s="12"/>
      <c r="I9012" s="12"/>
      <c r="J9012" s="12"/>
      <c r="K9012" s="12"/>
      <c r="L9012" s="12"/>
      <c r="M9012" s="12"/>
      <c r="N9012" s="12"/>
      <c r="O9012" s="12"/>
    </row>
    <row r="9013" spans="1:15" ht="15">
      <c r="A9013" s="10"/>
      <c r="B9013" s="11"/>
      <c r="C9013" s="12"/>
      <c r="D9013" s="12"/>
      <c r="E9013" s="12"/>
      <c r="F9013" s="12"/>
      <c r="G9013" s="12"/>
      <c r="H9013" s="12"/>
      <c r="I9013" s="12"/>
      <c r="J9013" s="12"/>
      <c r="K9013" s="12"/>
      <c r="L9013" s="12"/>
      <c r="M9013" s="12"/>
      <c r="N9013" s="12"/>
      <c r="O9013" s="12"/>
    </row>
    <row r="9014" spans="1:15" ht="15">
      <c r="A9014" s="10"/>
      <c r="B9014" s="11"/>
      <c r="C9014" s="12"/>
      <c r="D9014" s="12"/>
      <c r="E9014" s="12"/>
      <c r="F9014" s="12"/>
      <c r="G9014" s="12"/>
      <c r="H9014" s="12"/>
      <c r="I9014" s="12"/>
      <c r="J9014" s="12"/>
      <c r="K9014" s="12"/>
      <c r="L9014" s="12"/>
      <c r="M9014" s="12"/>
      <c r="N9014" s="12"/>
      <c r="O9014" s="12"/>
    </row>
    <row r="9015" spans="1:15" ht="15">
      <c r="A9015" s="10"/>
      <c r="B9015" s="11"/>
      <c r="C9015" s="12"/>
      <c r="D9015" s="12"/>
      <c r="E9015" s="12"/>
      <c r="F9015" s="12"/>
      <c r="G9015" s="12"/>
      <c r="H9015" s="12"/>
      <c r="I9015" s="12"/>
      <c r="J9015" s="12"/>
      <c r="K9015" s="12"/>
      <c r="L9015" s="12"/>
      <c r="M9015" s="12"/>
      <c r="N9015" s="12"/>
      <c r="O9015" s="12"/>
    </row>
    <row r="9016" spans="1:15" ht="15">
      <c r="A9016" s="10"/>
      <c r="B9016" s="11"/>
      <c r="C9016" s="12"/>
      <c r="D9016" s="12"/>
      <c r="E9016" s="12"/>
      <c r="F9016" s="12"/>
      <c r="G9016" s="12"/>
      <c r="H9016" s="12"/>
      <c r="I9016" s="12"/>
      <c r="J9016" s="12"/>
      <c r="K9016" s="12"/>
      <c r="L9016" s="12"/>
      <c r="M9016" s="12"/>
      <c r="N9016" s="12"/>
      <c r="O9016" s="12"/>
    </row>
    <row r="9017" spans="1:15" ht="15">
      <c r="A9017" s="10"/>
      <c r="B9017" s="11"/>
      <c r="C9017" s="12"/>
      <c r="D9017" s="12"/>
      <c r="E9017" s="12"/>
      <c r="F9017" s="12"/>
      <c r="G9017" s="12"/>
      <c r="H9017" s="12"/>
      <c r="I9017" s="12"/>
      <c r="J9017" s="12"/>
      <c r="K9017" s="12"/>
      <c r="L9017" s="12"/>
      <c r="M9017" s="12"/>
      <c r="N9017" s="12"/>
      <c r="O9017" s="12"/>
    </row>
    <row r="9018" spans="1:15" ht="15">
      <c r="A9018" s="10"/>
      <c r="B9018" s="11"/>
      <c r="C9018" s="12"/>
      <c r="D9018" s="12"/>
      <c r="E9018" s="12"/>
      <c r="F9018" s="12"/>
      <c r="G9018" s="12"/>
      <c r="H9018" s="12"/>
      <c r="I9018" s="12"/>
      <c r="J9018" s="12"/>
      <c r="K9018" s="12"/>
      <c r="L9018" s="12"/>
      <c r="M9018" s="12"/>
      <c r="N9018" s="12"/>
      <c r="O9018" s="12"/>
    </row>
    <row r="9019" spans="1:15" ht="15">
      <c r="A9019" s="10"/>
      <c r="B9019" s="11"/>
      <c r="C9019" s="12"/>
      <c r="D9019" s="12"/>
      <c r="E9019" s="12"/>
      <c r="F9019" s="12"/>
      <c r="G9019" s="12"/>
      <c r="H9019" s="12"/>
      <c r="I9019" s="12"/>
      <c r="J9019" s="12"/>
      <c r="K9019" s="12"/>
      <c r="L9019" s="12"/>
      <c r="M9019" s="12"/>
      <c r="N9019" s="12"/>
      <c r="O9019" s="12"/>
    </row>
    <row r="9020" spans="1:15" ht="15">
      <c r="A9020" s="10"/>
      <c r="B9020" s="11"/>
      <c r="C9020" s="12"/>
      <c r="D9020" s="12"/>
      <c r="E9020" s="12"/>
      <c r="F9020" s="12"/>
      <c r="G9020" s="12"/>
      <c r="H9020" s="12"/>
      <c r="I9020" s="12"/>
      <c r="J9020" s="12"/>
      <c r="K9020" s="12"/>
      <c r="L9020" s="12"/>
      <c r="M9020" s="12"/>
      <c r="N9020" s="12"/>
      <c r="O9020" s="12"/>
    </row>
    <row r="9021" spans="1:15" ht="15">
      <c r="A9021" s="10"/>
      <c r="B9021" s="11"/>
      <c r="C9021" s="12"/>
      <c r="D9021" s="12"/>
      <c r="E9021" s="12"/>
      <c r="F9021" s="12"/>
      <c r="G9021" s="12"/>
      <c r="H9021" s="12"/>
      <c r="I9021" s="12"/>
      <c r="J9021" s="12"/>
      <c r="K9021" s="12"/>
      <c r="L9021" s="12"/>
      <c r="M9021" s="12"/>
      <c r="N9021" s="12"/>
      <c r="O9021" s="12"/>
    </row>
    <row r="9022" spans="1:15" ht="15">
      <c r="A9022" s="10"/>
      <c r="B9022" s="11"/>
      <c r="C9022" s="12"/>
      <c r="D9022" s="12"/>
      <c r="E9022" s="12"/>
      <c r="F9022" s="12"/>
      <c r="G9022" s="12"/>
      <c r="H9022" s="12"/>
      <c r="I9022" s="12"/>
      <c r="J9022" s="12"/>
      <c r="K9022" s="12"/>
      <c r="L9022" s="12"/>
      <c r="M9022" s="12"/>
      <c r="N9022" s="12"/>
      <c r="O9022" s="12"/>
    </row>
    <row r="9023" spans="1:15" ht="15">
      <c r="A9023" s="10"/>
      <c r="B9023" s="11"/>
      <c r="C9023" s="12"/>
      <c r="D9023" s="12"/>
      <c r="E9023" s="12"/>
      <c r="F9023" s="12"/>
      <c r="G9023" s="12"/>
      <c r="H9023" s="12"/>
      <c r="I9023" s="12"/>
      <c r="J9023" s="12"/>
      <c r="K9023" s="12"/>
      <c r="L9023" s="12"/>
      <c r="M9023" s="12"/>
      <c r="N9023" s="12"/>
      <c r="O9023" s="12"/>
    </row>
    <row r="9024" spans="1:15" ht="15">
      <c r="A9024" s="10"/>
      <c r="B9024" s="11"/>
      <c r="C9024" s="12"/>
      <c r="D9024" s="12"/>
      <c r="E9024" s="12"/>
      <c r="F9024" s="12"/>
      <c r="G9024" s="12"/>
      <c r="H9024" s="12"/>
      <c r="I9024" s="12"/>
      <c r="J9024" s="12"/>
      <c r="K9024" s="12"/>
      <c r="L9024" s="12"/>
      <c r="M9024" s="12"/>
      <c r="N9024" s="12"/>
      <c r="O9024" s="12"/>
    </row>
    <row r="9025" spans="1:15" ht="15">
      <c r="A9025" s="10"/>
      <c r="B9025" s="11"/>
      <c r="C9025" s="12"/>
      <c r="D9025" s="12"/>
      <c r="E9025" s="12"/>
      <c r="F9025" s="12"/>
      <c r="G9025" s="12"/>
      <c r="H9025" s="12"/>
      <c r="I9025" s="12"/>
      <c r="J9025" s="12"/>
      <c r="K9025" s="12"/>
      <c r="L9025" s="12"/>
      <c r="M9025" s="12"/>
      <c r="N9025" s="12"/>
      <c r="O9025" s="12"/>
    </row>
    <row r="9026" spans="1:15" ht="15">
      <c r="A9026" s="10"/>
      <c r="B9026" s="11"/>
      <c r="C9026" s="12"/>
      <c r="D9026" s="12"/>
      <c r="E9026" s="12"/>
      <c r="F9026" s="12"/>
      <c r="G9026" s="12"/>
      <c r="H9026" s="12"/>
      <c r="I9026" s="12"/>
      <c r="J9026" s="12"/>
      <c r="K9026" s="12"/>
      <c r="L9026" s="12"/>
      <c r="M9026" s="12"/>
      <c r="N9026" s="12"/>
      <c r="O9026" s="12"/>
    </row>
    <row r="9027" spans="1:15" ht="15">
      <c r="A9027" s="10"/>
      <c r="B9027" s="11"/>
      <c r="C9027" s="12"/>
      <c r="D9027" s="12"/>
      <c r="E9027" s="12"/>
      <c r="F9027" s="12"/>
      <c r="G9027" s="12"/>
      <c r="H9027" s="12"/>
      <c r="I9027" s="12"/>
      <c r="J9027" s="12"/>
      <c r="K9027" s="12"/>
      <c r="L9027" s="12"/>
      <c r="M9027" s="12"/>
      <c r="N9027" s="12"/>
      <c r="O9027" s="12"/>
    </row>
    <row r="9028" spans="1:15" ht="15">
      <c r="A9028" s="10"/>
      <c r="B9028" s="11"/>
      <c r="C9028" s="12"/>
      <c r="D9028" s="12"/>
      <c r="E9028" s="12"/>
      <c r="F9028" s="12"/>
      <c r="G9028" s="12"/>
      <c r="H9028" s="12"/>
      <c r="I9028" s="12"/>
      <c r="J9028" s="12"/>
      <c r="K9028" s="12"/>
      <c r="L9028" s="12"/>
      <c r="M9028" s="12"/>
      <c r="N9028" s="12"/>
      <c r="O9028" s="12"/>
    </row>
    <row r="9029" spans="1:15" ht="15">
      <c r="A9029" s="10"/>
      <c r="B9029" s="11"/>
      <c r="C9029" s="12"/>
      <c r="D9029" s="12"/>
      <c r="E9029" s="12"/>
      <c r="F9029" s="12"/>
      <c r="G9029" s="12"/>
      <c r="H9029" s="12"/>
      <c r="I9029" s="12"/>
      <c r="J9029" s="12"/>
      <c r="K9029" s="12"/>
      <c r="L9029" s="12"/>
      <c r="M9029" s="12"/>
      <c r="N9029" s="12"/>
      <c r="O9029" s="12"/>
    </row>
    <row r="9030" spans="1:15" ht="15">
      <c r="A9030" s="10"/>
      <c r="B9030" s="11"/>
      <c r="C9030" s="12"/>
      <c r="D9030" s="12"/>
      <c r="E9030" s="12"/>
      <c r="F9030" s="12"/>
      <c r="G9030" s="12"/>
      <c r="H9030" s="12"/>
      <c r="I9030" s="12"/>
      <c r="J9030" s="12"/>
      <c r="K9030" s="12"/>
      <c r="L9030" s="12"/>
      <c r="M9030" s="12"/>
      <c r="N9030" s="12"/>
      <c r="O9030" s="12"/>
    </row>
    <row r="9031" spans="1:15" ht="15">
      <c r="A9031" s="10"/>
      <c r="B9031" s="11"/>
      <c r="C9031" s="12"/>
      <c r="D9031" s="12"/>
      <c r="E9031" s="12"/>
      <c r="F9031" s="12"/>
      <c r="G9031" s="12"/>
      <c r="H9031" s="12"/>
      <c r="I9031" s="12"/>
      <c r="J9031" s="12"/>
      <c r="K9031" s="12"/>
      <c r="L9031" s="12"/>
      <c r="M9031" s="12"/>
      <c r="N9031" s="12"/>
      <c r="O9031" s="12"/>
    </row>
    <row r="9032" spans="1:15" ht="15">
      <c r="A9032" s="10"/>
      <c r="B9032" s="11"/>
      <c r="C9032" s="12"/>
      <c r="D9032" s="12"/>
      <c r="E9032" s="12"/>
      <c r="F9032" s="12"/>
      <c r="G9032" s="12"/>
      <c r="H9032" s="12"/>
      <c r="I9032" s="12"/>
      <c r="J9032" s="12"/>
      <c r="K9032" s="12"/>
      <c r="L9032" s="12"/>
      <c r="M9032" s="12"/>
      <c r="N9032" s="12"/>
      <c r="O9032" s="12"/>
    </row>
    <row r="9033" spans="1:15" ht="15">
      <c r="A9033" s="10"/>
      <c r="B9033" s="11"/>
      <c r="C9033" s="12"/>
      <c r="D9033" s="12"/>
      <c r="E9033" s="12"/>
      <c r="F9033" s="12"/>
      <c r="G9033" s="12"/>
      <c r="H9033" s="12"/>
      <c r="I9033" s="12"/>
      <c r="J9033" s="12"/>
      <c r="K9033" s="12"/>
      <c r="L9033" s="12"/>
      <c r="M9033" s="12"/>
      <c r="N9033" s="12"/>
      <c r="O9033" s="12"/>
    </row>
    <row r="9034" spans="1:15" ht="15">
      <c r="A9034" s="10"/>
      <c r="B9034" s="11"/>
      <c r="C9034" s="12"/>
      <c r="D9034" s="12"/>
      <c r="E9034" s="12"/>
      <c r="F9034" s="12"/>
      <c r="G9034" s="12"/>
      <c r="H9034" s="12"/>
      <c r="I9034" s="12"/>
      <c r="J9034" s="12"/>
      <c r="K9034" s="12"/>
      <c r="L9034" s="12"/>
      <c r="M9034" s="12"/>
      <c r="N9034" s="12"/>
      <c r="O9034" s="12"/>
    </row>
    <row r="9035" spans="1:15" ht="15">
      <c r="A9035" s="10"/>
      <c r="B9035" s="11"/>
      <c r="C9035" s="12"/>
      <c r="D9035" s="12"/>
      <c r="E9035" s="12"/>
      <c r="F9035" s="12"/>
      <c r="G9035" s="12"/>
      <c r="H9035" s="12"/>
      <c r="I9035" s="12"/>
      <c r="J9035" s="12"/>
      <c r="K9035" s="12"/>
      <c r="L9035" s="12"/>
      <c r="M9035" s="12"/>
      <c r="N9035" s="12"/>
      <c r="O9035" s="12"/>
    </row>
    <row r="9036" spans="1:15" ht="15">
      <c r="A9036" s="10"/>
      <c r="B9036" s="11"/>
      <c r="C9036" s="12"/>
      <c r="D9036" s="12"/>
      <c r="E9036" s="12"/>
      <c r="F9036" s="12"/>
      <c r="G9036" s="12"/>
      <c r="H9036" s="12"/>
      <c r="I9036" s="12"/>
      <c r="J9036" s="12"/>
      <c r="K9036" s="12"/>
      <c r="L9036" s="12"/>
      <c r="M9036" s="12"/>
      <c r="N9036" s="12"/>
      <c r="O9036" s="12"/>
    </row>
    <row r="9037" spans="1:15" ht="15">
      <c r="A9037" s="10"/>
      <c r="B9037" s="11"/>
      <c r="C9037" s="12"/>
      <c r="D9037" s="12"/>
      <c r="E9037" s="12"/>
      <c r="F9037" s="12"/>
      <c r="G9037" s="12"/>
      <c r="H9037" s="12"/>
      <c r="I9037" s="12"/>
      <c r="J9037" s="12"/>
      <c r="K9037" s="12"/>
      <c r="L9037" s="12"/>
      <c r="M9037" s="12"/>
      <c r="N9037" s="12"/>
      <c r="O9037" s="12"/>
    </row>
    <row r="9038" spans="1:15" ht="15">
      <c r="A9038" s="10"/>
      <c r="B9038" s="11"/>
      <c r="C9038" s="12"/>
      <c r="D9038" s="12"/>
      <c r="E9038" s="12"/>
      <c r="F9038" s="12"/>
      <c r="G9038" s="12"/>
      <c r="H9038" s="12"/>
      <c r="I9038" s="12"/>
      <c r="J9038" s="12"/>
      <c r="K9038" s="12"/>
      <c r="L9038" s="12"/>
      <c r="M9038" s="12"/>
      <c r="N9038" s="12"/>
      <c r="O9038" s="12"/>
    </row>
    <row r="9039" spans="1:15" ht="15">
      <c r="A9039" s="10"/>
      <c r="B9039" s="11"/>
      <c r="C9039" s="12"/>
      <c r="D9039" s="12"/>
      <c r="E9039" s="12"/>
      <c r="F9039" s="12"/>
      <c r="G9039" s="12"/>
      <c r="H9039" s="12"/>
      <c r="I9039" s="12"/>
      <c r="J9039" s="12"/>
      <c r="K9039" s="12"/>
      <c r="L9039" s="12"/>
      <c r="M9039" s="12"/>
      <c r="N9039" s="12"/>
      <c r="O9039" s="12"/>
    </row>
    <row r="9040" spans="1:15" ht="15">
      <c r="A9040" s="10"/>
      <c r="B9040" s="11"/>
      <c r="C9040" s="12"/>
      <c r="D9040" s="12"/>
      <c r="E9040" s="12"/>
      <c r="F9040" s="12"/>
      <c r="G9040" s="12"/>
      <c r="H9040" s="12"/>
      <c r="I9040" s="12"/>
      <c r="J9040" s="12"/>
      <c r="K9040" s="12"/>
      <c r="L9040" s="12"/>
      <c r="M9040" s="12"/>
      <c r="N9040" s="12"/>
      <c r="O9040" s="12"/>
    </row>
    <row r="9041" spans="1:15" ht="15">
      <c r="A9041" s="10"/>
      <c r="B9041" s="11"/>
      <c r="C9041" s="12"/>
      <c r="D9041" s="12"/>
      <c r="E9041" s="12"/>
      <c r="F9041" s="12"/>
      <c r="G9041" s="12"/>
      <c r="H9041" s="12"/>
      <c r="I9041" s="12"/>
      <c r="J9041" s="12"/>
      <c r="K9041" s="12"/>
      <c r="L9041" s="12"/>
      <c r="M9041" s="12"/>
      <c r="N9041" s="12"/>
      <c r="O9041" s="12"/>
    </row>
    <row r="9042" spans="1:15" ht="15">
      <c r="A9042" s="10"/>
      <c r="B9042" s="11"/>
      <c r="C9042" s="12"/>
      <c r="D9042" s="12"/>
      <c r="E9042" s="12"/>
      <c r="F9042" s="12"/>
      <c r="G9042" s="12"/>
      <c r="H9042" s="12"/>
      <c r="I9042" s="12"/>
      <c r="J9042" s="12"/>
      <c r="K9042" s="12"/>
      <c r="L9042" s="12"/>
      <c r="M9042" s="12"/>
      <c r="N9042" s="12"/>
      <c r="O9042" s="12"/>
    </row>
    <row r="9043" spans="1:15" ht="15">
      <c r="A9043" s="10"/>
      <c r="B9043" s="11"/>
      <c r="C9043" s="12"/>
      <c r="D9043" s="12"/>
      <c r="E9043" s="12"/>
      <c r="F9043" s="12"/>
      <c r="G9043" s="12"/>
      <c r="H9043" s="12"/>
      <c r="I9043" s="12"/>
      <c r="J9043" s="12"/>
      <c r="K9043" s="12"/>
      <c r="L9043" s="12"/>
      <c r="M9043" s="12"/>
      <c r="N9043" s="12"/>
      <c r="O9043" s="12"/>
    </row>
    <row r="9044" spans="1:15" ht="15">
      <c r="A9044" s="10"/>
      <c r="B9044" s="11"/>
      <c r="C9044" s="12"/>
      <c r="D9044" s="12"/>
      <c r="E9044" s="12"/>
      <c r="F9044" s="12"/>
      <c r="G9044" s="12"/>
      <c r="H9044" s="12"/>
      <c r="I9044" s="12"/>
      <c r="J9044" s="12"/>
      <c r="K9044" s="12"/>
      <c r="L9044" s="12"/>
      <c r="M9044" s="12"/>
      <c r="N9044" s="12"/>
      <c r="O9044" s="12"/>
    </row>
    <row r="9045" spans="1:15" ht="15">
      <c r="A9045" s="10"/>
      <c r="B9045" s="11"/>
      <c r="C9045" s="12"/>
      <c r="D9045" s="12"/>
      <c r="E9045" s="12"/>
      <c r="F9045" s="12"/>
      <c r="G9045" s="12"/>
      <c r="H9045" s="12"/>
      <c r="I9045" s="12"/>
      <c r="J9045" s="12"/>
      <c r="K9045" s="12"/>
      <c r="L9045" s="12"/>
      <c r="M9045" s="12"/>
      <c r="N9045" s="12"/>
      <c r="O9045" s="12"/>
    </row>
    <row r="9046" spans="1:15" ht="15">
      <c r="A9046" s="10"/>
      <c r="B9046" s="11"/>
      <c r="C9046" s="12"/>
      <c r="D9046" s="12"/>
      <c r="E9046" s="12"/>
      <c r="F9046" s="12"/>
      <c r="G9046" s="12"/>
      <c r="H9046" s="12"/>
      <c r="I9046" s="12"/>
      <c r="J9046" s="12"/>
      <c r="K9046" s="12"/>
      <c r="L9046" s="12"/>
      <c r="M9046" s="12"/>
      <c r="N9046" s="12"/>
      <c r="O9046" s="12"/>
    </row>
    <row r="9047" spans="1:15" ht="15">
      <c r="A9047" s="10"/>
      <c r="B9047" s="11"/>
      <c r="C9047" s="12"/>
      <c r="D9047" s="12"/>
      <c r="E9047" s="12"/>
      <c r="F9047" s="12"/>
      <c r="G9047" s="12"/>
      <c r="H9047" s="12"/>
      <c r="I9047" s="12"/>
      <c r="J9047" s="12"/>
      <c r="K9047" s="12"/>
      <c r="L9047" s="12"/>
      <c r="M9047" s="12"/>
      <c r="N9047" s="12"/>
      <c r="O9047" s="12"/>
    </row>
    <row r="9048" spans="1:15" ht="15">
      <c r="A9048" s="10"/>
      <c r="B9048" s="11"/>
      <c r="C9048" s="12"/>
      <c r="D9048" s="12"/>
      <c r="E9048" s="12"/>
      <c r="F9048" s="12"/>
      <c r="G9048" s="12"/>
      <c r="H9048" s="12"/>
      <c r="I9048" s="12"/>
      <c r="J9048" s="12"/>
      <c r="K9048" s="12"/>
      <c r="L9048" s="12"/>
      <c r="M9048" s="12"/>
      <c r="N9048" s="12"/>
      <c r="O9048" s="12"/>
    </row>
    <row r="9049" spans="1:15" ht="15">
      <c r="A9049" s="10"/>
      <c r="B9049" s="11"/>
      <c r="C9049" s="12"/>
      <c r="D9049" s="12"/>
      <c r="E9049" s="12"/>
      <c r="F9049" s="12"/>
      <c r="G9049" s="12"/>
      <c r="H9049" s="12"/>
      <c r="I9049" s="12"/>
      <c r="J9049" s="12"/>
      <c r="K9049" s="12"/>
      <c r="L9049" s="12"/>
      <c r="M9049" s="12"/>
      <c r="N9049" s="12"/>
      <c r="O9049" s="12"/>
    </row>
    <row r="9050" spans="1:15" ht="15">
      <c r="A9050" s="10"/>
      <c r="B9050" s="11"/>
      <c r="C9050" s="12"/>
      <c r="D9050" s="12"/>
      <c r="E9050" s="12"/>
      <c r="F9050" s="12"/>
      <c r="G9050" s="12"/>
      <c r="H9050" s="12"/>
      <c r="I9050" s="12"/>
      <c r="J9050" s="12"/>
      <c r="K9050" s="12"/>
      <c r="L9050" s="12"/>
      <c r="M9050" s="12"/>
      <c r="N9050" s="12"/>
      <c r="O9050" s="12"/>
    </row>
    <row r="9051" spans="1:15" ht="15">
      <c r="A9051" s="10"/>
      <c r="B9051" s="11"/>
      <c r="C9051" s="12"/>
      <c r="D9051" s="12"/>
      <c r="E9051" s="12"/>
      <c r="F9051" s="12"/>
      <c r="G9051" s="12"/>
      <c r="H9051" s="12"/>
      <c r="I9051" s="12"/>
      <c r="J9051" s="12"/>
      <c r="K9051" s="12"/>
      <c r="L9051" s="12"/>
      <c r="M9051" s="12"/>
      <c r="N9051" s="12"/>
      <c r="O9051" s="12"/>
    </row>
    <row r="9052" spans="1:15" ht="15">
      <c r="A9052" s="10"/>
      <c r="B9052" s="11"/>
      <c r="C9052" s="12"/>
      <c r="D9052" s="12"/>
      <c r="E9052" s="12"/>
      <c r="F9052" s="12"/>
      <c r="G9052" s="12"/>
      <c r="H9052" s="12"/>
      <c r="I9052" s="12"/>
      <c r="J9052" s="12"/>
      <c r="K9052" s="12"/>
      <c r="L9052" s="12"/>
      <c r="M9052" s="12"/>
      <c r="N9052" s="12"/>
      <c r="O9052" s="12"/>
    </row>
    <row r="9053" spans="1:15" ht="15">
      <c r="A9053" s="10"/>
      <c r="B9053" s="11"/>
      <c r="C9053" s="12"/>
      <c r="D9053" s="12"/>
      <c r="E9053" s="12"/>
      <c r="F9053" s="12"/>
      <c r="G9053" s="12"/>
      <c r="H9053" s="12"/>
      <c r="I9053" s="12"/>
      <c r="J9053" s="12"/>
      <c r="K9053" s="12"/>
      <c r="L9053" s="12"/>
      <c r="M9053" s="12"/>
      <c r="N9053" s="12"/>
      <c r="O9053" s="12"/>
    </row>
    <row r="9054" spans="1:15" ht="15">
      <c r="A9054" s="10"/>
      <c r="B9054" s="11"/>
      <c r="C9054" s="12"/>
      <c r="D9054" s="12"/>
      <c r="E9054" s="12"/>
      <c r="F9054" s="12"/>
      <c r="G9054" s="12"/>
      <c r="H9054" s="12"/>
      <c r="I9054" s="12"/>
      <c r="J9054" s="12"/>
      <c r="K9054" s="12"/>
      <c r="L9054" s="12"/>
      <c r="M9054" s="12"/>
      <c r="N9054" s="12"/>
      <c r="O9054" s="12"/>
    </row>
    <row r="9055" spans="1:15" ht="15">
      <c r="A9055" s="10"/>
      <c r="B9055" s="11"/>
      <c r="C9055" s="12"/>
      <c r="D9055" s="12"/>
      <c r="E9055" s="12"/>
      <c r="F9055" s="12"/>
      <c r="G9055" s="12"/>
      <c r="H9055" s="12"/>
      <c r="I9055" s="12"/>
      <c r="J9055" s="12"/>
      <c r="K9055" s="12"/>
      <c r="L9055" s="12"/>
      <c r="M9055" s="12"/>
      <c r="N9055" s="12"/>
      <c r="O9055" s="12"/>
    </row>
    <row r="9056" spans="1:15" ht="15">
      <c r="A9056" s="10"/>
      <c r="B9056" s="11"/>
      <c r="C9056" s="12"/>
      <c r="D9056" s="12"/>
      <c r="E9056" s="12"/>
      <c r="F9056" s="12"/>
      <c r="G9056" s="12"/>
      <c r="H9056" s="12"/>
      <c r="I9056" s="12"/>
      <c r="J9056" s="12"/>
      <c r="K9056" s="12"/>
      <c r="L9056" s="12"/>
      <c r="M9056" s="12"/>
      <c r="N9056" s="12"/>
      <c r="O9056" s="12"/>
    </row>
    <row r="9057" spans="1:15" ht="15">
      <c r="A9057" s="10"/>
      <c r="B9057" s="11"/>
      <c r="C9057" s="12"/>
      <c r="D9057" s="12"/>
      <c r="E9057" s="12"/>
      <c r="F9057" s="12"/>
      <c r="G9057" s="12"/>
      <c r="H9057" s="12"/>
      <c r="I9057" s="12"/>
      <c r="J9057" s="12"/>
      <c r="K9057" s="12"/>
      <c r="L9057" s="12"/>
      <c r="M9057" s="12"/>
      <c r="N9057" s="12"/>
      <c r="O9057" s="12"/>
    </row>
    <row r="9058" spans="1:15" ht="15">
      <c r="A9058" s="10"/>
      <c r="B9058" s="11"/>
      <c r="C9058" s="12"/>
      <c r="D9058" s="12"/>
      <c r="E9058" s="12"/>
      <c r="F9058" s="12"/>
      <c r="G9058" s="12"/>
      <c r="H9058" s="12"/>
      <c r="I9058" s="12"/>
      <c r="J9058" s="12"/>
      <c r="K9058" s="12"/>
      <c r="L9058" s="12"/>
      <c r="M9058" s="12"/>
      <c r="N9058" s="12"/>
      <c r="O9058" s="12"/>
    </row>
    <row r="9059" spans="1:15" ht="15">
      <c r="A9059" s="10"/>
      <c r="B9059" s="11"/>
      <c r="C9059" s="12"/>
      <c r="D9059" s="12"/>
      <c r="E9059" s="12"/>
      <c r="F9059" s="12"/>
      <c r="G9059" s="12"/>
      <c r="H9059" s="12"/>
      <c r="I9059" s="12"/>
      <c r="J9059" s="12"/>
      <c r="K9059" s="12"/>
      <c r="L9059" s="12"/>
      <c r="M9059" s="12"/>
      <c r="N9059" s="12"/>
      <c r="O9059" s="12"/>
    </row>
    <row r="9060" spans="1:15" ht="15">
      <c r="A9060" s="10"/>
      <c r="B9060" s="11"/>
      <c r="C9060" s="12"/>
      <c r="D9060" s="12"/>
      <c r="E9060" s="12"/>
      <c r="F9060" s="12"/>
      <c r="G9060" s="12"/>
      <c r="H9060" s="12"/>
      <c r="I9060" s="12"/>
      <c r="J9060" s="12"/>
      <c r="K9060" s="12"/>
      <c r="L9060" s="12"/>
      <c r="M9060" s="12"/>
      <c r="N9060" s="12"/>
      <c r="O9060" s="12"/>
    </row>
    <row r="9061" spans="1:15" ht="15">
      <c r="A9061" s="10"/>
      <c r="B9061" s="11"/>
      <c r="C9061" s="12"/>
      <c r="D9061" s="12"/>
      <c r="E9061" s="12"/>
      <c r="F9061" s="12"/>
      <c r="G9061" s="12"/>
      <c r="H9061" s="12"/>
      <c r="I9061" s="12"/>
      <c r="J9061" s="12"/>
      <c r="K9061" s="12"/>
      <c r="L9061" s="12"/>
      <c r="M9061" s="12"/>
      <c r="N9061" s="12"/>
      <c r="O9061" s="12"/>
    </row>
    <row r="9062" spans="1:15" ht="15">
      <c r="A9062" s="10"/>
      <c r="B9062" s="11"/>
      <c r="C9062" s="12"/>
      <c r="D9062" s="12"/>
      <c r="E9062" s="12"/>
      <c r="F9062" s="12"/>
      <c r="G9062" s="12"/>
      <c r="H9062" s="12"/>
      <c r="I9062" s="12"/>
      <c r="J9062" s="12"/>
      <c r="K9062" s="12"/>
      <c r="L9062" s="12"/>
      <c r="M9062" s="12"/>
      <c r="N9062" s="12"/>
      <c r="O9062" s="12"/>
    </row>
    <row r="9063" spans="1:15" ht="15">
      <c r="A9063" s="10"/>
      <c r="B9063" s="11"/>
      <c r="C9063" s="12"/>
      <c r="D9063" s="12"/>
      <c r="E9063" s="12"/>
      <c r="F9063" s="12"/>
      <c r="G9063" s="12"/>
      <c r="H9063" s="12"/>
      <c r="I9063" s="12"/>
      <c r="J9063" s="12"/>
      <c r="K9063" s="12"/>
      <c r="L9063" s="12"/>
      <c r="M9063" s="12"/>
      <c r="N9063" s="12"/>
      <c r="O9063" s="12"/>
    </row>
    <row r="9064" spans="1:15" ht="15">
      <c r="A9064" s="10"/>
      <c r="B9064" s="11"/>
      <c r="C9064" s="12"/>
      <c r="D9064" s="12"/>
      <c r="E9064" s="12"/>
      <c r="F9064" s="12"/>
      <c r="G9064" s="12"/>
      <c r="H9064" s="12"/>
      <c r="I9064" s="12"/>
      <c r="J9064" s="12"/>
      <c r="K9064" s="12"/>
      <c r="L9064" s="12"/>
      <c r="M9064" s="12"/>
      <c r="N9064" s="12"/>
      <c r="O9064" s="12"/>
    </row>
    <row r="9065" spans="1:15" ht="15">
      <c r="A9065" s="10"/>
      <c r="B9065" s="11"/>
      <c r="C9065" s="12"/>
      <c r="D9065" s="12"/>
      <c r="E9065" s="12"/>
      <c r="F9065" s="12"/>
      <c r="G9065" s="12"/>
      <c r="H9065" s="12"/>
      <c r="I9065" s="12"/>
      <c r="J9065" s="12"/>
      <c r="K9065" s="12"/>
      <c r="L9065" s="12"/>
      <c r="M9065" s="12"/>
      <c r="N9065" s="12"/>
      <c r="O9065" s="12"/>
    </row>
    <row r="9066" spans="1:15" ht="15">
      <c r="A9066" s="10"/>
      <c r="B9066" s="11"/>
      <c r="C9066" s="12"/>
      <c r="D9066" s="12"/>
      <c r="E9066" s="12"/>
      <c r="F9066" s="12"/>
      <c r="G9066" s="12"/>
      <c r="H9066" s="12"/>
      <c r="I9066" s="12"/>
      <c r="J9066" s="12"/>
      <c r="K9066" s="12"/>
      <c r="L9066" s="12"/>
      <c r="M9066" s="12"/>
      <c r="N9066" s="12"/>
      <c r="O9066" s="12"/>
    </row>
    <row r="9067" spans="1:15" ht="15">
      <c r="A9067" s="10"/>
      <c r="B9067" s="11"/>
      <c r="C9067" s="12"/>
      <c r="D9067" s="12"/>
      <c r="E9067" s="12"/>
      <c r="F9067" s="12"/>
      <c r="G9067" s="12"/>
      <c r="H9067" s="12"/>
      <c r="I9067" s="12"/>
      <c r="J9067" s="12"/>
      <c r="K9067" s="12"/>
      <c r="L9067" s="12"/>
      <c r="M9067" s="12"/>
      <c r="N9067" s="12"/>
      <c r="O9067" s="12"/>
    </row>
    <row r="9068" spans="1:15" ht="15">
      <c r="A9068" s="10"/>
      <c r="B9068" s="11"/>
      <c r="C9068" s="12"/>
      <c r="D9068" s="12"/>
      <c r="E9068" s="12"/>
      <c r="F9068" s="12"/>
      <c r="G9068" s="12"/>
      <c r="H9068" s="12"/>
      <c r="I9068" s="12"/>
      <c r="J9068" s="12"/>
      <c r="K9068" s="12"/>
      <c r="L9068" s="12"/>
      <c r="M9068" s="12"/>
      <c r="N9068" s="12"/>
      <c r="O9068" s="12"/>
    </row>
    <row r="9069" spans="1:15" ht="15">
      <c r="A9069" s="10"/>
      <c r="B9069" s="11"/>
      <c r="C9069" s="12"/>
      <c r="D9069" s="12"/>
      <c r="E9069" s="12"/>
      <c r="F9069" s="12"/>
      <c r="G9069" s="12"/>
      <c r="H9069" s="12"/>
      <c r="I9069" s="12"/>
      <c r="J9069" s="12"/>
      <c r="K9069" s="12"/>
      <c r="L9069" s="12"/>
      <c r="M9069" s="12"/>
      <c r="N9069" s="12"/>
      <c r="O9069" s="12"/>
    </row>
    <row r="9070" spans="1:15" ht="15">
      <c r="A9070" s="10"/>
      <c r="B9070" s="11"/>
      <c r="C9070" s="12"/>
      <c r="D9070" s="12"/>
      <c r="E9070" s="12"/>
      <c r="F9070" s="12"/>
      <c r="G9070" s="12"/>
      <c r="H9070" s="12"/>
      <c r="I9070" s="12"/>
      <c r="J9070" s="12"/>
      <c r="K9070" s="12"/>
      <c r="L9070" s="12"/>
      <c r="M9070" s="12"/>
      <c r="N9070" s="12"/>
      <c r="O9070" s="12"/>
    </row>
    <row r="9071" spans="1:15" ht="15">
      <c r="A9071" s="10"/>
      <c r="B9071" s="11"/>
      <c r="C9071" s="12"/>
      <c r="D9071" s="12"/>
      <c r="E9071" s="12"/>
      <c r="F9071" s="12"/>
      <c r="G9071" s="12"/>
      <c r="H9071" s="12"/>
      <c r="I9071" s="12"/>
      <c r="J9071" s="12"/>
      <c r="K9071" s="12"/>
      <c r="L9071" s="12"/>
      <c r="M9071" s="12"/>
      <c r="N9071" s="12"/>
      <c r="O9071" s="12"/>
    </row>
    <row r="9072" spans="1:15" ht="15">
      <c r="A9072" s="10"/>
      <c r="B9072" s="11"/>
      <c r="C9072" s="12"/>
      <c r="D9072" s="12"/>
      <c r="E9072" s="12"/>
      <c r="F9072" s="12"/>
      <c r="G9072" s="12"/>
      <c r="H9072" s="12"/>
      <c r="I9072" s="12"/>
      <c r="J9072" s="12"/>
      <c r="K9072" s="12"/>
      <c r="L9072" s="12"/>
      <c r="M9072" s="12"/>
      <c r="N9072" s="12"/>
      <c r="O9072" s="12"/>
    </row>
    <row r="9073" spans="1:15" ht="15">
      <c r="A9073" s="10"/>
      <c r="B9073" s="11"/>
      <c r="C9073" s="12"/>
      <c r="D9073" s="12"/>
      <c r="E9073" s="12"/>
      <c r="F9073" s="12"/>
      <c r="G9073" s="12"/>
      <c r="H9073" s="12"/>
      <c r="I9073" s="12"/>
      <c r="J9073" s="12"/>
      <c r="K9073" s="12"/>
      <c r="L9073" s="12"/>
      <c r="M9073" s="12"/>
      <c r="N9073" s="12"/>
      <c r="O9073" s="12"/>
    </row>
    <row r="9074" spans="1:15" ht="15">
      <c r="A9074" s="10"/>
      <c r="B9074" s="11"/>
      <c r="C9074" s="12"/>
      <c r="D9074" s="12"/>
      <c r="E9074" s="12"/>
      <c r="F9074" s="12"/>
      <c r="G9074" s="12"/>
      <c r="H9074" s="12"/>
      <c r="I9074" s="12"/>
      <c r="J9074" s="12"/>
      <c r="K9074" s="12"/>
      <c r="L9074" s="12"/>
      <c r="M9074" s="12"/>
      <c r="N9074" s="12"/>
      <c r="O9074" s="12"/>
    </row>
    <row r="9075" spans="1:15" ht="15">
      <c r="A9075" s="10"/>
      <c r="B9075" s="11"/>
      <c r="C9075" s="12"/>
      <c r="D9075" s="12"/>
      <c r="E9075" s="12"/>
      <c r="F9075" s="12"/>
      <c r="G9075" s="12"/>
      <c r="H9075" s="12"/>
      <c r="I9075" s="12"/>
      <c r="J9075" s="12"/>
      <c r="K9075" s="12"/>
      <c r="L9075" s="12"/>
      <c r="M9075" s="12"/>
      <c r="N9075" s="12"/>
      <c r="O9075" s="12"/>
    </row>
    <row r="9076" spans="1:15" ht="15">
      <c r="A9076" s="10"/>
      <c r="B9076" s="11"/>
      <c r="C9076" s="12"/>
      <c r="D9076" s="12"/>
      <c r="E9076" s="12"/>
      <c r="F9076" s="12"/>
      <c r="G9076" s="12"/>
      <c r="H9076" s="12"/>
      <c r="I9076" s="12"/>
      <c r="J9076" s="12"/>
      <c r="K9076" s="12"/>
      <c r="L9076" s="12"/>
      <c r="M9076" s="12"/>
      <c r="N9076" s="12"/>
      <c r="O9076" s="12"/>
    </row>
    <row r="9077" spans="1:15" ht="15">
      <c r="A9077" s="10"/>
      <c r="B9077" s="11"/>
      <c r="C9077" s="12"/>
      <c r="D9077" s="12"/>
      <c r="E9077" s="12"/>
      <c r="F9077" s="12"/>
      <c r="G9077" s="12"/>
      <c r="H9077" s="12"/>
      <c r="I9077" s="12"/>
      <c r="J9077" s="12"/>
      <c r="K9077" s="12"/>
      <c r="L9077" s="12"/>
      <c r="M9077" s="12"/>
      <c r="N9077" s="12"/>
      <c r="O9077" s="12"/>
    </row>
    <row r="9078" spans="1:15" ht="15">
      <c r="A9078" s="10"/>
      <c r="B9078" s="11"/>
      <c r="C9078" s="12"/>
      <c r="D9078" s="12"/>
      <c r="E9078" s="12"/>
      <c r="F9078" s="12"/>
      <c r="G9078" s="12"/>
      <c r="H9078" s="12"/>
      <c r="I9078" s="12"/>
      <c r="J9078" s="12"/>
      <c r="K9078" s="12"/>
      <c r="L9078" s="12"/>
      <c r="M9078" s="12"/>
      <c r="N9078" s="12"/>
      <c r="O9078" s="12"/>
    </row>
    <row r="9079" spans="1:15" ht="15">
      <c r="A9079" s="10"/>
      <c r="B9079" s="11"/>
      <c r="C9079" s="12"/>
      <c r="D9079" s="12"/>
      <c r="E9079" s="12"/>
      <c r="F9079" s="12"/>
      <c r="G9079" s="12"/>
      <c r="H9079" s="12"/>
      <c r="I9079" s="12"/>
      <c r="J9079" s="12"/>
      <c r="K9079" s="12"/>
      <c r="L9079" s="12"/>
      <c r="M9079" s="12"/>
      <c r="N9079" s="12"/>
      <c r="O9079" s="12"/>
    </row>
    <row r="9080" spans="1:15" ht="15">
      <c r="A9080" s="10"/>
      <c r="B9080" s="11"/>
      <c r="C9080" s="12"/>
      <c r="D9080" s="12"/>
      <c r="E9080" s="12"/>
      <c r="F9080" s="12"/>
      <c r="G9080" s="12"/>
      <c r="H9080" s="12"/>
      <c r="I9080" s="12"/>
      <c r="J9080" s="12"/>
      <c r="K9080" s="12"/>
      <c r="L9080" s="12"/>
      <c r="M9080" s="12"/>
      <c r="N9080" s="12"/>
      <c r="O9080" s="12"/>
    </row>
    <row r="9081" spans="1:15" ht="15">
      <c r="A9081" s="10"/>
      <c r="B9081" s="11"/>
      <c r="C9081" s="12"/>
      <c r="D9081" s="12"/>
      <c r="E9081" s="12"/>
      <c r="F9081" s="12"/>
      <c r="G9081" s="12"/>
      <c r="H9081" s="12"/>
      <c r="I9081" s="12"/>
      <c r="J9081" s="12"/>
      <c r="K9081" s="12"/>
      <c r="L9081" s="12"/>
      <c r="M9081" s="12"/>
      <c r="N9081" s="12"/>
      <c r="O9081" s="12"/>
    </row>
    <row r="9082" spans="1:15" ht="15">
      <c r="A9082" s="10"/>
      <c r="B9082" s="11"/>
      <c r="C9082" s="12"/>
      <c r="D9082" s="12"/>
      <c r="E9082" s="12"/>
      <c r="F9082" s="12"/>
      <c r="G9082" s="12"/>
      <c r="H9082" s="12"/>
      <c r="I9082" s="12"/>
      <c r="J9082" s="12"/>
      <c r="K9082" s="12"/>
      <c r="L9082" s="12"/>
      <c r="M9082" s="12"/>
      <c r="N9082" s="12"/>
      <c r="O9082" s="12"/>
    </row>
    <row r="9083" spans="1:15" ht="15">
      <c r="A9083" s="10"/>
      <c r="B9083" s="11"/>
      <c r="C9083" s="12"/>
      <c r="D9083" s="12"/>
      <c r="E9083" s="12"/>
      <c r="F9083" s="12"/>
      <c r="G9083" s="12"/>
      <c r="H9083" s="12"/>
      <c r="I9083" s="12"/>
      <c r="J9083" s="12"/>
      <c r="K9083" s="12"/>
      <c r="L9083" s="12"/>
      <c r="M9083" s="12"/>
      <c r="N9083" s="12"/>
      <c r="O9083" s="12"/>
    </row>
    <row r="9084" spans="1:15" ht="15">
      <c r="A9084" s="10"/>
      <c r="B9084" s="11"/>
      <c r="C9084" s="12"/>
      <c r="D9084" s="12"/>
      <c r="E9084" s="12"/>
      <c r="F9084" s="12"/>
      <c r="G9084" s="12"/>
      <c r="H9084" s="12"/>
      <c r="I9084" s="12"/>
      <c r="J9084" s="12"/>
      <c r="K9084" s="12"/>
      <c r="L9084" s="12"/>
      <c r="M9084" s="12"/>
      <c r="N9084" s="12"/>
      <c r="O9084" s="12"/>
    </row>
    <row r="9085" spans="1:15" ht="15">
      <c r="A9085" s="10"/>
      <c r="B9085" s="11"/>
      <c r="C9085" s="12"/>
      <c r="D9085" s="12"/>
      <c r="E9085" s="12"/>
      <c r="F9085" s="12"/>
      <c r="G9085" s="12"/>
      <c r="H9085" s="12"/>
      <c r="I9085" s="12"/>
      <c r="J9085" s="12"/>
      <c r="K9085" s="12"/>
      <c r="L9085" s="12"/>
      <c r="M9085" s="12"/>
      <c r="N9085" s="12"/>
      <c r="O9085" s="12"/>
    </row>
    <row r="9086" spans="1:15" ht="15">
      <c r="A9086" s="10"/>
      <c r="B9086" s="11"/>
      <c r="C9086" s="12"/>
      <c r="D9086" s="12"/>
      <c r="E9086" s="12"/>
      <c r="F9086" s="12"/>
      <c r="G9086" s="12"/>
      <c r="H9086" s="12"/>
      <c r="I9086" s="12"/>
      <c r="J9086" s="12"/>
      <c r="K9086" s="12"/>
      <c r="L9086" s="12"/>
      <c r="M9086" s="12"/>
      <c r="N9086" s="12"/>
      <c r="O9086" s="12"/>
    </row>
    <row r="9087" spans="1:15" ht="15">
      <c r="A9087" s="10"/>
      <c r="B9087" s="11"/>
      <c r="C9087" s="12"/>
      <c r="D9087" s="12"/>
      <c r="E9087" s="12"/>
      <c r="F9087" s="12"/>
      <c r="G9087" s="12"/>
      <c r="H9087" s="12"/>
      <c r="I9087" s="12"/>
      <c r="J9087" s="12"/>
      <c r="K9087" s="12"/>
      <c r="L9087" s="12"/>
      <c r="M9087" s="12"/>
      <c r="N9087" s="12"/>
      <c r="O9087" s="12"/>
    </row>
    <row r="9088" spans="1:15" ht="15">
      <c r="A9088" s="10"/>
      <c r="B9088" s="11"/>
      <c r="C9088" s="12"/>
      <c r="D9088" s="12"/>
      <c r="E9088" s="12"/>
      <c r="F9088" s="12"/>
      <c r="G9088" s="12"/>
      <c r="H9088" s="12"/>
      <c r="I9088" s="12"/>
      <c r="J9088" s="12"/>
      <c r="K9088" s="12"/>
      <c r="L9088" s="12"/>
      <c r="M9088" s="12"/>
      <c r="N9088" s="12"/>
      <c r="O9088" s="12"/>
    </row>
    <row r="9089" spans="1:15" ht="15">
      <c r="A9089" s="10"/>
      <c r="B9089" s="11"/>
      <c r="C9089" s="12"/>
      <c r="D9089" s="12"/>
      <c r="E9089" s="12"/>
      <c r="F9089" s="12"/>
      <c r="G9089" s="12"/>
      <c r="H9089" s="12"/>
      <c r="I9089" s="12"/>
      <c r="J9089" s="12"/>
      <c r="K9089" s="12"/>
      <c r="L9089" s="12"/>
      <c r="M9089" s="12"/>
      <c r="N9089" s="12"/>
      <c r="O9089" s="12"/>
    </row>
    <row r="9090" spans="1:15" ht="15">
      <c r="A9090" s="10"/>
      <c r="B9090" s="11"/>
      <c r="C9090" s="12"/>
      <c r="D9090" s="12"/>
      <c r="E9090" s="12"/>
      <c r="F9090" s="12"/>
      <c r="G9090" s="12"/>
      <c r="H9090" s="12"/>
      <c r="I9090" s="12"/>
      <c r="J9090" s="12"/>
      <c r="K9090" s="12"/>
      <c r="L9090" s="12"/>
      <c r="M9090" s="12"/>
      <c r="N9090" s="12"/>
      <c r="O9090" s="12"/>
    </row>
    <row r="9091" spans="1:15" ht="15">
      <c r="A9091" s="10"/>
      <c r="B9091" s="11"/>
      <c r="C9091" s="12"/>
      <c r="D9091" s="12"/>
      <c r="E9091" s="12"/>
      <c r="F9091" s="12"/>
      <c r="G9091" s="12"/>
      <c r="H9091" s="12"/>
      <c r="I9091" s="12"/>
      <c r="J9091" s="12"/>
      <c r="K9091" s="12"/>
      <c r="L9091" s="12"/>
      <c r="M9091" s="12"/>
      <c r="N9091" s="12"/>
      <c r="O9091" s="12"/>
    </row>
    <row r="9092" spans="1:15" ht="15">
      <c r="A9092" s="10"/>
      <c r="B9092" s="11"/>
      <c r="C9092" s="12"/>
      <c r="D9092" s="12"/>
      <c r="E9092" s="12"/>
      <c r="F9092" s="12"/>
      <c r="G9092" s="12"/>
      <c r="H9092" s="12"/>
      <c r="I9092" s="12"/>
      <c r="J9092" s="12"/>
      <c r="K9092" s="12"/>
      <c r="L9092" s="12"/>
      <c r="M9092" s="12"/>
      <c r="N9092" s="12"/>
      <c r="O9092" s="12"/>
    </row>
    <row r="9093" spans="1:15" ht="15">
      <c r="A9093" s="10"/>
      <c r="B9093" s="11"/>
      <c r="C9093" s="12"/>
      <c r="D9093" s="12"/>
      <c r="E9093" s="12"/>
      <c r="F9093" s="12"/>
      <c r="G9093" s="12"/>
      <c r="H9093" s="12"/>
      <c r="I9093" s="12"/>
      <c r="J9093" s="12"/>
      <c r="K9093" s="12"/>
      <c r="L9093" s="12"/>
      <c r="M9093" s="12"/>
      <c r="N9093" s="12"/>
      <c r="O9093" s="12"/>
    </row>
    <row r="9094" spans="1:15" ht="15">
      <c r="A9094" s="10"/>
      <c r="B9094" s="11"/>
      <c r="C9094" s="12"/>
      <c r="D9094" s="12"/>
      <c r="E9094" s="12"/>
      <c r="F9094" s="12"/>
      <c r="G9094" s="12"/>
      <c r="H9094" s="12"/>
      <c r="I9094" s="12"/>
      <c r="J9094" s="12"/>
      <c r="K9094" s="12"/>
      <c r="L9094" s="12"/>
      <c r="M9094" s="12"/>
      <c r="N9094" s="12"/>
      <c r="O9094" s="12"/>
    </row>
    <row r="9095" spans="1:15" ht="15">
      <c r="A9095" s="10"/>
      <c r="B9095" s="11"/>
      <c r="C9095" s="12"/>
      <c r="D9095" s="12"/>
      <c r="E9095" s="12"/>
      <c r="F9095" s="12"/>
      <c r="G9095" s="12"/>
      <c r="H9095" s="12"/>
      <c r="I9095" s="12"/>
      <c r="J9095" s="12"/>
      <c r="K9095" s="12"/>
      <c r="L9095" s="12"/>
      <c r="M9095" s="12"/>
      <c r="N9095" s="12"/>
      <c r="O9095" s="12"/>
    </row>
    <row r="9096" spans="1:15" ht="15">
      <c r="A9096" s="10"/>
      <c r="B9096" s="11"/>
      <c r="C9096" s="12"/>
      <c r="D9096" s="12"/>
      <c r="E9096" s="12"/>
      <c r="F9096" s="12"/>
      <c r="G9096" s="12"/>
      <c r="H9096" s="12"/>
      <c r="I9096" s="12"/>
      <c r="J9096" s="12"/>
      <c r="K9096" s="12"/>
      <c r="L9096" s="12"/>
      <c r="M9096" s="12"/>
      <c r="N9096" s="12"/>
      <c r="O9096" s="12"/>
    </row>
    <row r="9097" spans="1:15" ht="15">
      <c r="A9097" s="10"/>
      <c r="B9097" s="11"/>
      <c r="C9097" s="12"/>
      <c r="D9097" s="12"/>
      <c r="E9097" s="12"/>
      <c r="F9097" s="12"/>
      <c r="G9097" s="12"/>
      <c r="H9097" s="12"/>
      <c r="I9097" s="12"/>
      <c r="J9097" s="12"/>
      <c r="K9097" s="12"/>
      <c r="L9097" s="12"/>
      <c r="M9097" s="12"/>
      <c r="N9097" s="12"/>
      <c r="O9097" s="12"/>
    </row>
    <row r="9098" spans="1:15" ht="15">
      <c r="A9098" s="10"/>
      <c r="B9098" s="11"/>
      <c r="C9098" s="12"/>
      <c r="D9098" s="12"/>
      <c r="E9098" s="12"/>
      <c r="F9098" s="12"/>
      <c r="G9098" s="12"/>
      <c r="H9098" s="12"/>
      <c r="I9098" s="12"/>
      <c r="J9098" s="12"/>
      <c r="K9098" s="12"/>
      <c r="L9098" s="12"/>
      <c r="M9098" s="12"/>
      <c r="N9098" s="12"/>
      <c r="O9098" s="12"/>
    </row>
    <row r="9099" spans="1:15" ht="15">
      <c r="A9099" s="10"/>
      <c r="B9099" s="11"/>
      <c r="C9099" s="12"/>
      <c r="D9099" s="12"/>
      <c r="E9099" s="12"/>
      <c r="F9099" s="12"/>
      <c r="G9099" s="12"/>
      <c r="H9099" s="12"/>
      <c r="I9099" s="12"/>
      <c r="J9099" s="12"/>
      <c r="K9099" s="12"/>
      <c r="L9099" s="12"/>
      <c r="M9099" s="12"/>
      <c r="N9099" s="12"/>
      <c r="O9099" s="12"/>
    </row>
    <row r="9100" spans="1:15" ht="15">
      <c r="A9100" s="10"/>
      <c r="B9100" s="11"/>
      <c r="C9100" s="12"/>
      <c r="D9100" s="12"/>
      <c r="E9100" s="12"/>
      <c r="F9100" s="12"/>
      <c r="G9100" s="12"/>
      <c r="H9100" s="12"/>
      <c r="I9100" s="12"/>
      <c r="J9100" s="12"/>
      <c r="K9100" s="12"/>
      <c r="L9100" s="12"/>
      <c r="M9100" s="12"/>
      <c r="N9100" s="12"/>
      <c r="O9100" s="12"/>
    </row>
    <row r="9101" spans="1:15" ht="15">
      <c r="A9101" s="10"/>
      <c r="B9101" s="11"/>
      <c r="C9101" s="12"/>
      <c r="D9101" s="12"/>
      <c r="E9101" s="12"/>
      <c r="F9101" s="12"/>
      <c r="G9101" s="12"/>
      <c r="H9101" s="12"/>
      <c r="I9101" s="12"/>
      <c r="J9101" s="12"/>
      <c r="K9101" s="12"/>
      <c r="L9101" s="12"/>
      <c r="M9101" s="12"/>
      <c r="N9101" s="12"/>
      <c r="O9101" s="12"/>
    </row>
    <row r="9102" spans="1:15" ht="15">
      <c r="A9102" s="10"/>
      <c r="B9102" s="11"/>
      <c r="C9102" s="12"/>
      <c r="D9102" s="12"/>
      <c r="E9102" s="12"/>
      <c r="F9102" s="12"/>
      <c r="G9102" s="12"/>
      <c r="H9102" s="12"/>
      <c r="I9102" s="12"/>
      <c r="J9102" s="12"/>
      <c r="K9102" s="12"/>
      <c r="L9102" s="12"/>
      <c r="M9102" s="12"/>
      <c r="N9102" s="12"/>
      <c r="O9102" s="12"/>
    </row>
    <row r="9103" spans="1:15" ht="15">
      <c r="A9103" s="10"/>
      <c r="B9103" s="11"/>
      <c r="C9103" s="12"/>
      <c r="D9103" s="12"/>
      <c r="E9103" s="12"/>
      <c r="F9103" s="12"/>
      <c r="G9103" s="12"/>
      <c r="H9103" s="12"/>
      <c r="I9103" s="12"/>
      <c r="J9103" s="12"/>
      <c r="K9103" s="12"/>
      <c r="L9103" s="12"/>
      <c r="M9103" s="12"/>
      <c r="N9103" s="12"/>
      <c r="O9103" s="12"/>
    </row>
    <row r="9104" spans="1:15" ht="15">
      <c r="A9104" s="10"/>
      <c r="B9104" s="11"/>
      <c r="C9104" s="12"/>
      <c r="D9104" s="12"/>
      <c r="E9104" s="12"/>
      <c r="F9104" s="12"/>
      <c r="G9104" s="12"/>
      <c r="H9104" s="12"/>
      <c r="I9104" s="12"/>
      <c r="J9104" s="12"/>
      <c r="K9104" s="12"/>
      <c r="L9104" s="12"/>
      <c r="M9104" s="12"/>
      <c r="N9104" s="12"/>
      <c r="O9104" s="12"/>
    </row>
    <row r="9105" spans="1:15" ht="15">
      <c r="A9105" s="10"/>
      <c r="B9105" s="11"/>
      <c r="C9105" s="12"/>
      <c r="D9105" s="12"/>
      <c r="E9105" s="12"/>
      <c r="F9105" s="12"/>
      <c r="G9105" s="12"/>
      <c r="H9105" s="12"/>
      <c r="I9105" s="12"/>
      <c r="J9105" s="12"/>
      <c r="K9105" s="12"/>
      <c r="L9105" s="12"/>
      <c r="M9105" s="12"/>
      <c r="N9105" s="12"/>
      <c r="O9105" s="12"/>
    </row>
    <row r="9106" spans="1:15" ht="15">
      <c r="A9106" s="10"/>
      <c r="B9106" s="11"/>
      <c r="C9106" s="12"/>
      <c r="D9106" s="12"/>
      <c r="E9106" s="12"/>
      <c r="F9106" s="12"/>
      <c r="G9106" s="12"/>
      <c r="H9106" s="12"/>
      <c r="I9106" s="12"/>
      <c r="J9106" s="12"/>
      <c r="K9106" s="12"/>
      <c r="L9106" s="12"/>
      <c r="M9106" s="12"/>
      <c r="N9106" s="12"/>
      <c r="O9106" s="12"/>
    </row>
    <row r="9107" spans="1:15" ht="15">
      <c r="A9107" s="10"/>
      <c r="B9107" s="11"/>
      <c r="C9107" s="12"/>
      <c r="D9107" s="12"/>
      <c r="E9107" s="12"/>
      <c r="F9107" s="12"/>
      <c r="G9107" s="12"/>
      <c r="H9107" s="12"/>
      <c r="I9107" s="12"/>
      <c r="J9107" s="12"/>
      <c r="K9107" s="12"/>
      <c r="L9107" s="12"/>
      <c r="M9107" s="12"/>
      <c r="N9107" s="12"/>
      <c r="O9107" s="12"/>
    </row>
    <row r="9108" spans="1:15" ht="15">
      <c r="A9108" s="10"/>
      <c r="B9108" s="11"/>
      <c r="C9108" s="12"/>
      <c r="D9108" s="12"/>
      <c r="E9108" s="12"/>
      <c r="F9108" s="12"/>
      <c r="G9108" s="12"/>
      <c r="H9108" s="12"/>
      <c r="I9108" s="12"/>
      <c r="J9108" s="12"/>
      <c r="K9108" s="12"/>
      <c r="L9108" s="12"/>
      <c r="M9108" s="12"/>
      <c r="N9108" s="12"/>
      <c r="O9108" s="12"/>
    </row>
    <row r="9109" spans="1:15" ht="15">
      <c r="A9109" s="10"/>
      <c r="B9109" s="11"/>
      <c r="C9109" s="12"/>
      <c r="D9109" s="12"/>
      <c r="E9109" s="12"/>
      <c r="F9109" s="12"/>
      <c r="G9109" s="12"/>
      <c r="H9109" s="12"/>
      <c r="I9109" s="12"/>
      <c r="J9109" s="12"/>
      <c r="K9109" s="12"/>
      <c r="L9109" s="12"/>
      <c r="M9109" s="12"/>
      <c r="N9109" s="12"/>
      <c r="O9109" s="12"/>
    </row>
    <row r="9110" spans="1:15" ht="15">
      <c r="A9110" s="10"/>
      <c r="B9110" s="11"/>
      <c r="C9110" s="12"/>
      <c r="D9110" s="12"/>
      <c r="E9110" s="12"/>
      <c r="F9110" s="12"/>
      <c r="G9110" s="12"/>
      <c r="H9110" s="12"/>
      <c r="I9110" s="12"/>
      <c r="J9110" s="12"/>
      <c r="K9110" s="12"/>
      <c r="L9110" s="12"/>
      <c r="M9110" s="12"/>
      <c r="N9110" s="12"/>
      <c r="O9110" s="12"/>
    </row>
    <row r="9111" spans="1:15" ht="15">
      <c r="A9111" s="10"/>
      <c r="B9111" s="11"/>
      <c r="C9111" s="12"/>
      <c r="D9111" s="12"/>
      <c r="E9111" s="12"/>
      <c r="F9111" s="12"/>
      <c r="G9111" s="12"/>
      <c r="H9111" s="12"/>
      <c r="I9111" s="12"/>
      <c r="J9111" s="12"/>
      <c r="K9111" s="12"/>
      <c r="L9111" s="12"/>
      <c r="M9111" s="12"/>
      <c r="N9111" s="12"/>
      <c r="O9111" s="12"/>
    </row>
    <row r="9112" spans="1:15" ht="15">
      <c r="A9112" s="10"/>
      <c r="B9112" s="11"/>
      <c r="C9112" s="12"/>
      <c r="D9112" s="12"/>
      <c r="E9112" s="12"/>
      <c r="F9112" s="12"/>
      <c r="G9112" s="12"/>
      <c r="H9112" s="12"/>
      <c r="I9112" s="12"/>
      <c r="J9112" s="12"/>
      <c r="K9112" s="12"/>
      <c r="L9112" s="12"/>
      <c r="M9112" s="12"/>
      <c r="N9112" s="12"/>
      <c r="O9112" s="12"/>
    </row>
    <row r="9113" spans="1:15" ht="15">
      <c r="A9113" s="10"/>
      <c r="B9113" s="11"/>
      <c r="C9113" s="12"/>
      <c r="D9113" s="12"/>
      <c r="E9113" s="12"/>
      <c r="F9113" s="12"/>
      <c r="G9113" s="12"/>
      <c r="H9113" s="12"/>
      <c r="I9113" s="12"/>
      <c r="J9113" s="12"/>
      <c r="K9113" s="12"/>
      <c r="L9113" s="12"/>
      <c r="M9113" s="12"/>
      <c r="N9113" s="12"/>
      <c r="O9113" s="12"/>
    </row>
    <row r="9114" spans="1:15" ht="15">
      <c r="A9114" s="10"/>
      <c r="B9114" s="11"/>
      <c r="C9114" s="12"/>
      <c r="D9114" s="12"/>
      <c r="E9114" s="12"/>
      <c r="F9114" s="12"/>
      <c r="G9114" s="12"/>
      <c r="H9114" s="12"/>
      <c r="I9114" s="12"/>
      <c r="J9114" s="12"/>
      <c r="K9114" s="12"/>
      <c r="L9114" s="12"/>
      <c r="M9114" s="12"/>
      <c r="N9114" s="12"/>
      <c r="O9114" s="12"/>
    </row>
    <row r="9115" spans="1:15" ht="15">
      <c r="A9115" s="10"/>
      <c r="B9115" s="11"/>
      <c r="C9115" s="12"/>
      <c r="D9115" s="12"/>
      <c r="E9115" s="12"/>
      <c r="F9115" s="12"/>
      <c r="G9115" s="12"/>
      <c r="H9115" s="12"/>
      <c r="I9115" s="12"/>
      <c r="J9115" s="12"/>
      <c r="K9115" s="12"/>
      <c r="L9115" s="12"/>
      <c r="M9115" s="12"/>
      <c r="N9115" s="12"/>
      <c r="O9115" s="12"/>
    </row>
    <row r="9116" spans="1:15" ht="15">
      <c r="A9116" s="10"/>
      <c r="B9116" s="11"/>
      <c r="C9116" s="12"/>
      <c r="D9116" s="12"/>
      <c r="E9116" s="12"/>
      <c r="F9116" s="12"/>
      <c r="G9116" s="12"/>
      <c r="H9116" s="12"/>
      <c r="I9116" s="12"/>
      <c r="J9116" s="12"/>
      <c r="K9116" s="12"/>
      <c r="L9116" s="12"/>
      <c r="M9116" s="12"/>
      <c r="N9116" s="12"/>
      <c r="O9116" s="12"/>
    </row>
    <row r="9117" spans="1:15" ht="15">
      <c r="A9117" s="10"/>
      <c r="B9117" s="11"/>
      <c r="C9117" s="12"/>
      <c r="D9117" s="12"/>
      <c r="E9117" s="12"/>
      <c r="F9117" s="12"/>
      <c r="G9117" s="12"/>
      <c r="H9117" s="12"/>
      <c r="I9117" s="12"/>
      <c r="J9117" s="12"/>
      <c r="K9117" s="12"/>
      <c r="L9117" s="12"/>
      <c r="M9117" s="12"/>
      <c r="N9117" s="12"/>
      <c r="O9117" s="12"/>
    </row>
    <row r="9118" spans="1:15" ht="15">
      <c r="A9118" s="10"/>
      <c r="B9118" s="11"/>
      <c r="C9118" s="12"/>
      <c r="D9118" s="12"/>
      <c r="E9118" s="12"/>
      <c r="F9118" s="12"/>
      <c r="G9118" s="12"/>
      <c r="H9118" s="12"/>
      <c r="I9118" s="12"/>
      <c r="J9118" s="12"/>
      <c r="K9118" s="12"/>
      <c r="L9118" s="12"/>
      <c r="M9118" s="12"/>
      <c r="N9118" s="12"/>
      <c r="O9118" s="12"/>
    </row>
    <row r="9119" spans="1:15" ht="15">
      <c r="A9119" s="10"/>
      <c r="B9119" s="11"/>
      <c r="C9119" s="12"/>
      <c r="D9119" s="12"/>
      <c r="E9119" s="12"/>
      <c r="F9119" s="12"/>
      <c r="G9119" s="12"/>
      <c r="H9119" s="12"/>
      <c r="I9119" s="12"/>
      <c r="J9119" s="12"/>
      <c r="K9119" s="12"/>
      <c r="L9119" s="12"/>
      <c r="M9119" s="12"/>
      <c r="N9119" s="12"/>
      <c r="O9119" s="12"/>
    </row>
    <row r="9120" spans="1:15" ht="15">
      <c r="A9120" s="10"/>
      <c r="B9120" s="11"/>
      <c r="C9120" s="12"/>
      <c r="D9120" s="12"/>
      <c r="E9120" s="12"/>
      <c r="F9120" s="12"/>
      <c r="G9120" s="12"/>
      <c r="H9120" s="12"/>
      <c r="I9120" s="12"/>
      <c r="J9120" s="12"/>
      <c r="K9120" s="12"/>
      <c r="L9120" s="12"/>
      <c r="M9120" s="12"/>
      <c r="N9120" s="12"/>
      <c r="O9120" s="12"/>
    </row>
    <row r="9121" spans="1:15" ht="15">
      <c r="A9121" s="10"/>
      <c r="B9121" s="11"/>
      <c r="C9121" s="12"/>
      <c r="D9121" s="12"/>
      <c r="E9121" s="12"/>
      <c r="F9121" s="12"/>
      <c r="G9121" s="12"/>
      <c r="H9121" s="12"/>
      <c r="I9121" s="12"/>
      <c r="J9121" s="12"/>
      <c r="K9121" s="12"/>
      <c r="L9121" s="12"/>
      <c r="M9121" s="12"/>
      <c r="N9121" s="12"/>
      <c r="O9121" s="12"/>
    </row>
    <row r="9122" spans="1:15" ht="15">
      <c r="A9122" s="10"/>
      <c r="B9122" s="11"/>
      <c r="C9122" s="12"/>
      <c r="D9122" s="12"/>
      <c r="E9122" s="12"/>
      <c r="F9122" s="12"/>
      <c r="G9122" s="12"/>
      <c r="H9122" s="12"/>
      <c r="I9122" s="12"/>
      <c r="J9122" s="12"/>
      <c r="K9122" s="12"/>
      <c r="L9122" s="12"/>
      <c r="M9122" s="12"/>
      <c r="N9122" s="12"/>
      <c r="O9122" s="12"/>
    </row>
    <row r="9123" spans="1:15" ht="15">
      <c r="A9123" s="10"/>
      <c r="B9123" s="11"/>
      <c r="C9123" s="12"/>
      <c r="D9123" s="12"/>
      <c r="E9123" s="12"/>
      <c r="F9123" s="12"/>
      <c r="G9123" s="12"/>
      <c r="H9123" s="12"/>
      <c r="I9123" s="12"/>
      <c r="J9123" s="12"/>
      <c r="K9123" s="12"/>
      <c r="L9123" s="12"/>
      <c r="M9123" s="12"/>
      <c r="N9123" s="12"/>
      <c r="O9123" s="12"/>
    </row>
    <row r="9124" spans="1:15" ht="15">
      <c r="A9124" s="10"/>
      <c r="B9124" s="11"/>
      <c r="C9124" s="12"/>
      <c r="D9124" s="12"/>
      <c r="E9124" s="12"/>
      <c r="F9124" s="12"/>
      <c r="G9124" s="12"/>
      <c r="H9124" s="12"/>
      <c r="I9124" s="12"/>
      <c r="J9124" s="12"/>
      <c r="K9124" s="12"/>
      <c r="L9124" s="12"/>
      <c r="M9124" s="12"/>
      <c r="N9124" s="12"/>
      <c r="O9124" s="12"/>
    </row>
    <row r="9125" spans="1:15" ht="15">
      <c r="A9125" s="10"/>
      <c r="B9125" s="11"/>
      <c r="C9125" s="12"/>
      <c r="D9125" s="12"/>
      <c r="E9125" s="12"/>
      <c r="F9125" s="12"/>
      <c r="G9125" s="12"/>
      <c r="H9125" s="12"/>
      <c r="I9125" s="12"/>
      <c r="J9125" s="12"/>
      <c r="K9125" s="12"/>
      <c r="L9125" s="12"/>
      <c r="M9125" s="12"/>
      <c r="N9125" s="12"/>
      <c r="O9125" s="12"/>
    </row>
    <row r="9126" spans="1:15" ht="15">
      <c r="A9126" s="10"/>
      <c r="B9126" s="11"/>
      <c r="C9126" s="12"/>
      <c r="D9126" s="12"/>
      <c r="E9126" s="12"/>
      <c r="F9126" s="12"/>
      <c r="G9126" s="12"/>
      <c r="H9126" s="12"/>
      <c r="I9126" s="12"/>
      <c r="J9126" s="12"/>
      <c r="K9126" s="12"/>
      <c r="L9126" s="12"/>
      <c r="M9126" s="12"/>
      <c r="N9126" s="12"/>
      <c r="O9126" s="12"/>
    </row>
    <row r="9127" spans="1:15" ht="15">
      <c r="A9127" s="10"/>
      <c r="B9127" s="11"/>
      <c r="C9127" s="12"/>
      <c r="D9127" s="12"/>
      <c r="E9127" s="12"/>
      <c r="F9127" s="12"/>
      <c r="G9127" s="12"/>
      <c r="H9127" s="12"/>
      <c r="I9127" s="12"/>
      <c r="J9127" s="12"/>
      <c r="K9127" s="12"/>
      <c r="L9127" s="12"/>
      <c r="M9127" s="12"/>
      <c r="N9127" s="12"/>
      <c r="O9127" s="12"/>
    </row>
    <row r="9128" spans="1:15" ht="15">
      <c r="A9128" s="10"/>
      <c r="B9128" s="11"/>
      <c r="C9128" s="12"/>
      <c r="D9128" s="12"/>
      <c r="E9128" s="12"/>
      <c r="F9128" s="12"/>
      <c r="G9128" s="12"/>
      <c r="H9128" s="12"/>
      <c r="I9128" s="12"/>
      <c r="J9128" s="12"/>
      <c r="K9128" s="12"/>
      <c r="L9128" s="12"/>
      <c r="M9128" s="12"/>
      <c r="N9128" s="12"/>
      <c r="O9128" s="12"/>
    </row>
    <row r="9129" spans="1:15" ht="15">
      <c r="A9129" s="10"/>
      <c r="B9129" s="11"/>
      <c r="C9129" s="12"/>
      <c r="D9129" s="12"/>
      <c r="E9129" s="12"/>
      <c r="F9129" s="12"/>
      <c r="G9129" s="12"/>
      <c r="H9129" s="12"/>
      <c r="I9129" s="12"/>
      <c r="J9129" s="12"/>
      <c r="K9129" s="12"/>
      <c r="L9129" s="12"/>
      <c r="M9129" s="12"/>
      <c r="N9129" s="12"/>
      <c r="O9129" s="12"/>
    </row>
    <row r="9130" spans="1:15" ht="15">
      <c r="A9130" s="10"/>
      <c r="B9130" s="11"/>
      <c r="C9130" s="12"/>
      <c r="D9130" s="12"/>
      <c r="E9130" s="12"/>
      <c r="F9130" s="12"/>
      <c r="G9130" s="12"/>
      <c r="H9130" s="12"/>
      <c r="I9130" s="12"/>
      <c r="J9130" s="12"/>
      <c r="K9130" s="12"/>
      <c r="L9130" s="12"/>
      <c r="M9130" s="12"/>
      <c r="N9130" s="12"/>
      <c r="O9130" s="12"/>
    </row>
    <row r="9131" spans="1:15" ht="15">
      <c r="A9131" s="10"/>
      <c r="B9131" s="11"/>
      <c r="C9131" s="12"/>
      <c r="D9131" s="12"/>
      <c r="E9131" s="12"/>
      <c r="F9131" s="12"/>
      <c r="G9131" s="12"/>
      <c r="H9131" s="12"/>
      <c r="I9131" s="12"/>
      <c r="J9131" s="12"/>
      <c r="K9131" s="12"/>
      <c r="L9131" s="12"/>
      <c r="M9131" s="12"/>
      <c r="N9131" s="12"/>
      <c r="O9131" s="12"/>
    </row>
    <row r="9132" spans="1:15" ht="15">
      <c r="A9132" s="10"/>
      <c r="B9132" s="11"/>
      <c r="C9132" s="12"/>
      <c r="D9132" s="12"/>
      <c r="E9132" s="12"/>
      <c r="F9132" s="12"/>
      <c r="G9132" s="12"/>
      <c r="H9132" s="12"/>
      <c r="I9132" s="12"/>
      <c r="J9132" s="12"/>
      <c r="K9132" s="12"/>
      <c r="L9132" s="12"/>
      <c r="M9132" s="12"/>
      <c r="N9132" s="12"/>
      <c r="O9132" s="12"/>
    </row>
    <row r="9133" spans="1:15" ht="15">
      <c r="A9133" s="10"/>
      <c r="B9133" s="11"/>
      <c r="C9133" s="12"/>
      <c r="D9133" s="12"/>
      <c r="E9133" s="12"/>
      <c r="F9133" s="12"/>
      <c r="G9133" s="12"/>
      <c r="H9133" s="12"/>
      <c r="I9133" s="12"/>
      <c r="J9133" s="12"/>
      <c r="K9133" s="12"/>
      <c r="L9133" s="12"/>
      <c r="M9133" s="12"/>
      <c r="N9133" s="12"/>
      <c r="O9133" s="12"/>
    </row>
    <row r="9134" spans="1:15" ht="15">
      <c r="A9134" s="10"/>
      <c r="B9134" s="11"/>
      <c r="C9134" s="12"/>
      <c r="D9134" s="12"/>
      <c r="E9134" s="12"/>
      <c r="F9134" s="12"/>
      <c r="G9134" s="12"/>
      <c r="H9134" s="12"/>
      <c r="I9134" s="12"/>
      <c r="J9134" s="12"/>
      <c r="K9134" s="12"/>
      <c r="L9134" s="12"/>
      <c r="M9134" s="12"/>
      <c r="N9134" s="12"/>
      <c r="O9134" s="12"/>
    </row>
    <row r="9135" spans="1:15" ht="15">
      <c r="A9135" s="10"/>
      <c r="B9135" s="11"/>
      <c r="C9135" s="12"/>
      <c r="D9135" s="12"/>
      <c r="E9135" s="12"/>
      <c r="F9135" s="12"/>
      <c r="G9135" s="12"/>
      <c r="H9135" s="12"/>
      <c r="I9135" s="12"/>
      <c r="J9135" s="12"/>
      <c r="K9135" s="12"/>
      <c r="L9135" s="12"/>
      <c r="M9135" s="12"/>
      <c r="N9135" s="12"/>
      <c r="O9135" s="12"/>
    </row>
    <row r="9136" spans="1:15" ht="15">
      <c r="A9136" s="10"/>
      <c r="B9136" s="11"/>
      <c r="C9136" s="12"/>
      <c r="D9136" s="12"/>
      <c r="E9136" s="12"/>
      <c r="F9136" s="12"/>
      <c r="G9136" s="12"/>
      <c r="H9136" s="12"/>
      <c r="I9136" s="12"/>
      <c r="J9136" s="12"/>
      <c r="K9136" s="12"/>
      <c r="L9136" s="12"/>
      <c r="M9136" s="12"/>
      <c r="N9136" s="12"/>
      <c r="O9136" s="12"/>
    </row>
    <row r="9137" spans="1:15" ht="15">
      <c r="A9137" s="10"/>
      <c r="B9137" s="11"/>
      <c r="C9137" s="12"/>
      <c r="D9137" s="12"/>
      <c r="E9137" s="12"/>
      <c r="F9137" s="12"/>
      <c r="G9137" s="12"/>
      <c r="H9137" s="12"/>
      <c r="I9137" s="12"/>
      <c r="J9137" s="12"/>
      <c r="K9137" s="12"/>
      <c r="L9137" s="12"/>
      <c r="M9137" s="12"/>
      <c r="N9137" s="12"/>
      <c r="O9137" s="12"/>
    </row>
    <row r="9138" spans="1:15" ht="15">
      <c r="A9138" s="10"/>
      <c r="B9138" s="11"/>
      <c r="C9138" s="12"/>
      <c r="D9138" s="12"/>
      <c r="E9138" s="12"/>
      <c r="F9138" s="12"/>
      <c r="G9138" s="12"/>
      <c r="H9138" s="12"/>
      <c r="I9138" s="12"/>
      <c r="J9138" s="12"/>
      <c r="K9138" s="12"/>
      <c r="L9138" s="12"/>
      <c r="M9138" s="12"/>
      <c r="N9138" s="12"/>
      <c r="O9138" s="12"/>
    </row>
    <row r="9139" spans="1:15" ht="15">
      <c r="A9139" s="10"/>
      <c r="B9139" s="11"/>
      <c r="C9139" s="12"/>
      <c r="D9139" s="12"/>
      <c r="E9139" s="12"/>
      <c r="F9139" s="12"/>
      <c r="G9139" s="12"/>
      <c r="H9139" s="12"/>
      <c r="I9139" s="12"/>
      <c r="J9139" s="12"/>
      <c r="K9139" s="12"/>
      <c r="L9139" s="12"/>
      <c r="M9139" s="12"/>
      <c r="N9139" s="12"/>
      <c r="O9139" s="12"/>
    </row>
    <row r="9140" spans="1:15" ht="15">
      <c r="A9140" s="10"/>
      <c r="B9140" s="11"/>
      <c r="C9140" s="12"/>
      <c r="D9140" s="12"/>
      <c r="E9140" s="12"/>
      <c r="F9140" s="12"/>
      <c r="G9140" s="12"/>
      <c r="H9140" s="12"/>
      <c r="I9140" s="12"/>
      <c r="J9140" s="12"/>
      <c r="K9140" s="12"/>
      <c r="L9140" s="12"/>
      <c r="M9140" s="12"/>
      <c r="N9140" s="12"/>
      <c r="O9140" s="12"/>
    </row>
    <row r="9141" spans="1:15" ht="15">
      <c r="A9141" s="10"/>
      <c r="B9141" s="11"/>
      <c r="C9141" s="12"/>
      <c r="D9141" s="12"/>
      <c r="E9141" s="12"/>
      <c r="F9141" s="12"/>
      <c r="G9141" s="12"/>
      <c r="H9141" s="12"/>
      <c r="I9141" s="12"/>
      <c r="J9141" s="12"/>
      <c r="K9141" s="12"/>
      <c r="L9141" s="12"/>
      <c r="M9141" s="12"/>
      <c r="N9141" s="12"/>
      <c r="O9141" s="12"/>
    </row>
    <row r="9142" spans="1:15" ht="15">
      <c r="A9142" s="10"/>
      <c r="B9142" s="11"/>
      <c r="C9142" s="12"/>
      <c r="D9142" s="12"/>
      <c r="E9142" s="12"/>
      <c r="F9142" s="12"/>
      <c r="G9142" s="12"/>
      <c r="H9142" s="12"/>
      <c r="I9142" s="12"/>
      <c r="J9142" s="12"/>
      <c r="K9142" s="12"/>
      <c r="L9142" s="12"/>
      <c r="M9142" s="12"/>
      <c r="N9142" s="12"/>
      <c r="O9142" s="12"/>
    </row>
    <row r="9143" spans="1:15" ht="15">
      <c r="A9143" s="10"/>
      <c r="B9143" s="11"/>
      <c r="C9143" s="12"/>
      <c r="D9143" s="12"/>
      <c r="E9143" s="12"/>
      <c r="F9143" s="12"/>
      <c r="G9143" s="12"/>
      <c r="H9143" s="12"/>
      <c r="I9143" s="12"/>
      <c r="J9143" s="12"/>
      <c r="K9143" s="12"/>
      <c r="L9143" s="12"/>
      <c r="M9143" s="12"/>
      <c r="N9143" s="12"/>
      <c r="O9143" s="12"/>
    </row>
    <row r="9144" spans="1:15" ht="15">
      <c r="A9144" s="10"/>
      <c r="B9144" s="11"/>
      <c r="C9144" s="12"/>
      <c r="D9144" s="12"/>
      <c r="E9144" s="12"/>
      <c r="F9144" s="12"/>
      <c r="G9144" s="12"/>
      <c r="H9144" s="12"/>
      <c r="I9144" s="12"/>
      <c r="J9144" s="12"/>
      <c r="K9144" s="12"/>
      <c r="L9144" s="12"/>
      <c r="M9144" s="12"/>
      <c r="N9144" s="12"/>
      <c r="O9144" s="12"/>
    </row>
    <row r="9145" spans="1:15" ht="15">
      <c r="A9145" s="10"/>
      <c r="B9145" s="11"/>
      <c r="C9145" s="12"/>
      <c r="D9145" s="12"/>
      <c r="E9145" s="12"/>
      <c r="F9145" s="12"/>
      <c r="G9145" s="12"/>
      <c r="H9145" s="12"/>
      <c r="I9145" s="12"/>
      <c r="J9145" s="12"/>
      <c r="K9145" s="12"/>
      <c r="L9145" s="12"/>
      <c r="M9145" s="12"/>
      <c r="N9145" s="12"/>
      <c r="O9145" s="12"/>
    </row>
    <row r="9146" spans="1:15" ht="15">
      <c r="A9146" s="10"/>
      <c r="B9146" s="11"/>
      <c r="C9146" s="12"/>
      <c r="D9146" s="12"/>
      <c r="E9146" s="12"/>
      <c r="F9146" s="12"/>
      <c r="G9146" s="12"/>
      <c r="H9146" s="12"/>
      <c r="I9146" s="12"/>
      <c r="J9146" s="12"/>
      <c r="K9146" s="12"/>
      <c r="L9146" s="12"/>
      <c r="M9146" s="12"/>
      <c r="N9146" s="12"/>
      <c r="O9146" s="12"/>
    </row>
    <row r="9147" spans="1:15" ht="15">
      <c r="A9147" s="10"/>
      <c r="B9147" s="11"/>
      <c r="C9147" s="12"/>
      <c r="D9147" s="12"/>
      <c r="E9147" s="12"/>
      <c r="F9147" s="12"/>
      <c r="G9147" s="12"/>
      <c r="H9147" s="12"/>
      <c r="I9147" s="12"/>
      <c r="J9147" s="12"/>
      <c r="K9147" s="12"/>
      <c r="L9147" s="12"/>
      <c r="M9147" s="12"/>
      <c r="N9147" s="12"/>
      <c r="O9147" s="12"/>
    </row>
    <row r="9148" spans="1:15" ht="15">
      <c r="A9148" s="10"/>
      <c r="B9148" s="11"/>
      <c r="C9148" s="12"/>
      <c r="D9148" s="12"/>
      <c r="E9148" s="12"/>
      <c r="F9148" s="12"/>
      <c r="G9148" s="12"/>
      <c r="H9148" s="12"/>
      <c r="I9148" s="12"/>
      <c r="J9148" s="12"/>
      <c r="K9148" s="12"/>
      <c r="L9148" s="12"/>
      <c r="M9148" s="12"/>
      <c r="N9148" s="12"/>
      <c r="O9148" s="12"/>
    </row>
    <row r="9149" spans="1:15" ht="15">
      <c r="A9149" s="10"/>
      <c r="B9149" s="11"/>
      <c r="C9149" s="12"/>
      <c r="D9149" s="12"/>
      <c r="E9149" s="12"/>
      <c r="F9149" s="12"/>
      <c r="G9149" s="12"/>
      <c r="H9149" s="12"/>
      <c r="I9149" s="12"/>
      <c r="J9149" s="12"/>
      <c r="K9149" s="12"/>
      <c r="L9149" s="12"/>
      <c r="M9149" s="12"/>
      <c r="N9149" s="12"/>
      <c r="O9149" s="12"/>
    </row>
    <row r="9150" spans="1:15" ht="15">
      <c r="A9150" s="10"/>
      <c r="B9150" s="11"/>
      <c r="C9150" s="12"/>
      <c r="D9150" s="12"/>
      <c r="E9150" s="12"/>
      <c r="F9150" s="12"/>
      <c r="G9150" s="12"/>
      <c r="H9150" s="12"/>
      <c r="I9150" s="12"/>
      <c r="J9150" s="12"/>
      <c r="K9150" s="12"/>
      <c r="L9150" s="12"/>
      <c r="M9150" s="12"/>
      <c r="N9150" s="12"/>
      <c r="O9150" s="12"/>
    </row>
    <row r="9151" spans="1:15" ht="15">
      <c r="A9151" s="10"/>
      <c r="B9151" s="11"/>
      <c r="C9151" s="12"/>
      <c r="D9151" s="12"/>
      <c r="E9151" s="12"/>
      <c r="F9151" s="12"/>
      <c r="G9151" s="12"/>
      <c r="H9151" s="12"/>
      <c r="I9151" s="12"/>
      <c r="J9151" s="12"/>
      <c r="K9151" s="12"/>
      <c r="L9151" s="12"/>
      <c r="M9151" s="12"/>
      <c r="N9151" s="12"/>
      <c r="O9151" s="12"/>
    </row>
    <row r="9152" spans="1:15" ht="15">
      <c r="A9152" s="10"/>
      <c r="B9152" s="11"/>
      <c r="C9152" s="12"/>
      <c r="D9152" s="12"/>
      <c r="E9152" s="12"/>
      <c r="F9152" s="12"/>
      <c r="G9152" s="12"/>
      <c r="H9152" s="12"/>
      <c r="I9152" s="12"/>
      <c r="J9152" s="12"/>
      <c r="K9152" s="12"/>
      <c r="L9152" s="12"/>
      <c r="M9152" s="12"/>
      <c r="N9152" s="12"/>
      <c r="O9152" s="12"/>
    </row>
    <row r="9153" spans="1:15" ht="15">
      <c r="A9153" s="10"/>
      <c r="B9153" s="11"/>
      <c r="C9153" s="12"/>
      <c r="D9153" s="12"/>
      <c r="E9153" s="12"/>
      <c r="F9153" s="12"/>
      <c r="G9153" s="12"/>
      <c r="H9153" s="12"/>
      <c r="I9153" s="12"/>
      <c r="J9153" s="12"/>
      <c r="K9153" s="12"/>
      <c r="L9153" s="12"/>
      <c r="M9153" s="12"/>
      <c r="N9153" s="12"/>
      <c r="O9153" s="12"/>
    </row>
    <row r="9154" spans="1:15" ht="15">
      <c r="A9154" s="10"/>
      <c r="B9154" s="11"/>
      <c r="C9154" s="12"/>
      <c r="D9154" s="12"/>
      <c r="E9154" s="12"/>
      <c r="F9154" s="12"/>
      <c r="G9154" s="12"/>
      <c r="H9154" s="12"/>
      <c r="I9154" s="12"/>
      <c r="J9154" s="12"/>
      <c r="K9154" s="12"/>
      <c r="L9154" s="12"/>
      <c r="M9154" s="12"/>
      <c r="N9154" s="12"/>
      <c r="O9154" s="12"/>
    </row>
    <row r="9155" spans="1:15" ht="15">
      <c r="A9155" s="10"/>
      <c r="B9155" s="11"/>
      <c r="C9155" s="12"/>
      <c r="D9155" s="12"/>
      <c r="E9155" s="12"/>
      <c r="F9155" s="12"/>
      <c r="G9155" s="12"/>
      <c r="H9155" s="12"/>
      <c r="I9155" s="12"/>
      <c r="J9155" s="12"/>
      <c r="K9155" s="12"/>
      <c r="L9155" s="12"/>
      <c r="M9155" s="12"/>
      <c r="N9155" s="12"/>
      <c r="O9155" s="12"/>
    </row>
    <row r="9156" spans="1:15" ht="15">
      <c r="A9156" s="10"/>
      <c r="B9156" s="11"/>
      <c r="C9156" s="12"/>
      <c r="D9156" s="12"/>
      <c r="E9156" s="12"/>
      <c r="F9156" s="12"/>
      <c r="G9156" s="12"/>
      <c r="H9156" s="12"/>
      <c r="I9156" s="12"/>
      <c r="J9156" s="12"/>
      <c r="K9156" s="12"/>
      <c r="L9156" s="12"/>
      <c r="M9156" s="12"/>
      <c r="N9156" s="12"/>
      <c r="O9156" s="12"/>
    </row>
    <row r="9157" spans="1:15" ht="15">
      <c r="A9157" s="10"/>
      <c r="B9157" s="11"/>
      <c r="C9157" s="12"/>
      <c r="D9157" s="12"/>
      <c r="E9157" s="12"/>
      <c r="F9157" s="12"/>
      <c r="G9157" s="12"/>
      <c r="H9157" s="12"/>
      <c r="I9157" s="12"/>
      <c r="J9157" s="12"/>
      <c r="K9157" s="12"/>
      <c r="L9157" s="12"/>
      <c r="M9157" s="12"/>
      <c r="N9157" s="12"/>
      <c r="O9157" s="12"/>
    </row>
    <row r="9158" spans="1:15" ht="15">
      <c r="A9158" s="10"/>
      <c r="B9158" s="11"/>
      <c r="C9158" s="12"/>
      <c r="D9158" s="12"/>
      <c r="E9158" s="12"/>
      <c r="F9158" s="12"/>
      <c r="G9158" s="12"/>
      <c r="H9158" s="12"/>
      <c r="I9158" s="12"/>
      <c r="J9158" s="12"/>
      <c r="K9158" s="12"/>
      <c r="L9158" s="12"/>
      <c r="M9158" s="12"/>
      <c r="N9158" s="12"/>
      <c r="O9158" s="12"/>
    </row>
    <row r="9159" spans="1:15" ht="15">
      <c r="A9159" s="10"/>
      <c r="B9159" s="11"/>
      <c r="C9159" s="12"/>
      <c r="D9159" s="12"/>
      <c r="E9159" s="12"/>
      <c r="F9159" s="12"/>
      <c r="G9159" s="12"/>
      <c r="H9159" s="12"/>
      <c r="I9159" s="12"/>
      <c r="J9159" s="12"/>
      <c r="K9159" s="12"/>
      <c r="L9159" s="12"/>
      <c r="M9159" s="12"/>
      <c r="N9159" s="12"/>
      <c r="O9159" s="12"/>
    </row>
    <row r="9160" spans="1:15" ht="15">
      <c r="A9160" s="10"/>
      <c r="B9160" s="11"/>
      <c r="C9160" s="12"/>
      <c r="D9160" s="12"/>
      <c r="E9160" s="12"/>
      <c r="F9160" s="12"/>
      <c r="G9160" s="12"/>
      <c r="H9160" s="12"/>
      <c r="I9160" s="12"/>
      <c r="J9160" s="12"/>
      <c r="K9160" s="12"/>
      <c r="L9160" s="12"/>
      <c r="M9160" s="12"/>
      <c r="N9160" s="12"/>
      <c r="O9160" s="12"/>
    </row>
    <row r="9161" spans="1:15" ht="15">
      <c r="A9161" s="10"/>
      <c r="B9161" s="11"/>
      <c r="C9161" s="12"/>
      <c r="D9161" s="12"/>
      <c r="E9161" s="12"/>
      <c r="F9161" s="12"/>
      <c r="G9161" s="12"/>
      <c r="H9161" s="12"/>
      <c r="I9161" s="12"/>
      <c r="J9161" s="12"/>
      <c r="K9161" s="12"/>
      <c r="L9161" s="12"/>
      <c r="M9161" s="12"/>
      <c r="N9161" s="12"/>
      <c r="O9161" s="12"/>
    </row>
    <row r="9162" spans="1:15" ht="15">
      <c r="A9162" s="10"/>
      <c r="B9162" s="11"/>
      <c r="C9162" s="12"/>
      <c r="D9162" s="12"/>
      <c r="E9162" s="12"/>
      <c r="F9162" s="12"/>
      <c r="G9162" s="12"/>
      <c r="H9162" s="12"/>
      <c r="I9162" s="12"/>
      <c r="J9162" s="12"/>
      <c r="K9162" s="12"/>
      <c r="L9162" s="12"/>
      <c r="M9162" s="12"/>
      <c r="N9162" s="12"/>
      <c r="O9162" s="12"/>
    </row>
    <row r="9163" spans="1:15" ht="15">
      <c r="A9163" s="10"/>
      <c r="B9163" s="11"/>
      <c r="C9163" s="12"/>
      <c r="D9163" s="12"/>
      <c r="E9163" s="12"/>
      <c r="F9163" s="12"/>
      <c r="G9163" s="12"/>
      <c r="H9163" s="12"/>
      <c r="I9163" s="12"/>
      <c r="J9163" s="12"/>
      <c r="K9163" s="12"/>
      <c r="L9163" s="12"/>
      <c r="M9163" s="12"/>
      <c r="N9163" s="12"/>
      <c r="O9163" s="12"/>
    </row>
    <row r="9164" spans="1:15" ht="15">
      <c r="A9164" s="10"/>
      <c r="B9164" s="11"/>
      <c r="C9164" s="12"/>
      <c r="D9164" s="12"/>
      <c r="E9164" s="12"/>
      <c r="F9164" s="12"/>
      <c r="G9164" s="12"/>
      <c r="H9164" s="12"/>
      <c r="I9164" s="12"/>
      <c r="J9164" s="12"/>
      <c r="K9164" s="12"/>
      <c r="L9164" s="12"/>
      <c r="M9164" s="12"/>
      <c r="N9164" s="12"/>
      <c r="O9164" s="12"/>
    </row>
    <row r="9165" spans="1:15" ht="15">
      <c r="A9165" s="10"/>
      <c r="B9165" s="11"/>
      <c r="C9165" s="12"/>
      <c r="D9165" s="12"/>
      <c r="E9165" s="12"/>
      <c r="F9165" s="12"/>
      <c r="G9165" s="12"/>
      <c r="H9165" s="12"/>
      <c r="I9165" s="12"/>
      <c r="J9165" s="12"/>
      <c r="K9165" s="12"/>
      <c r="L9165" s="12"/>
      <c r="M9165" s="12"/>
      <c r="N9165" s="12"/>
      <c r="O9165" s="12"/>
    </row>
    <row r="9166" spans="1:15" ht="15">
      <c r="A9166" s="10"/>
      <c r="B9166" s="11"/>
      <c r="C9166" s="12"/>
      <c r="D9166" s="12"/>
      <c r="E9166" s="12"/>
      <c r="F9166" s="12"/>
      <c r="G9166" s="12"/>
      <c r="H9166" s="12"/>
      <c r="I9166" s="12"/>
      <c r="J9166" s="12"/>
      <c r="K9166" s="12"/>
      <c r="L9166" s="12"/>
      <c r="M9166" s="12"/>
      <c r="N9166" s="12"/>
      <c r="O9166" s="12"/>
    </row>
    <row r="9167" spans="1:15" ht="15">
      <c r="A9167" s="10"/>
      <c r="B9167" s="11"/>
      <c r="C9167" s="12"/>
      <c r="D9167" s="12"/>
      <c r="E9167" s="12"/>
      <c r="F9167" s="12"/>
      <c r="G9167" s="12"/>
      <c r="H9167" s="12"/>
      <c r="I9167" s="12"/>
      <c r="J9167" s="12"/>
      <c r="K9167" s="12"/>
      <c r="L9167" s="12"/>
      <c r="M9167" s="12"/>
      <c r="N9167" s="12"/>
      <c r="O9167" s="12"/>
    </row>
    <row r="9168" spans="1:15" ht="15">
      <c r="A9168" s="10"/>
      <c r="B9168" s="11"/>
      <c r="C9168" s="12"/>
      <c r="D9168" s="12"/>
      <c r="E9168" s="12"/>
      <c r="F9168" s="12"/>
      <c r="G9168" s="12"/>
      <c r="H9168" s="12"/>
      <c r="I9168" s="12"/>
      <c r="J9168" s="12"/>
      <c r="K9168" s="12"/>
      <c r="L9168" s="12"/>
      <c r="M9168" s="12"/>
      <c r="N9168" s="12"/>
      <c r="O9168" s="12"/>
    </row>
    <row r="9169" spans="1:15" ht="15">
      <c r="A9169" s="10"/>
      <c r="B9169" s="11"/>
      <c r="C9169" s="12"/>
      <c r="D9169" s="12"/>
      <c r="E9169" s="12"/>
      <c r="F9169" s="12"/>
      <c r="G9169" s="12"/>
      <c r="H9169" s="12"/>
      <c r="I9169" s="12"/>
      <c r="J9169" s="12"/>
      <c r="K9169" s="12"/>
      <c r="L9169" s="12"/>
      <c r="M9169" s="12"/>
      <c r="N9169" s="12"/>
      <c r="O9169" s="12"/>
    </row>
    <row r="9170" spans="1:15" ht="15">
      <c r="A9170" s="10"/>
      <c r="B9170" s="11"/>
      <c r="C9170" s="12"/>
      <c r="D9170" s="12"/>
      <c r="E9170" s="12"/>
      <c r="F9170" s="12"/>
      <c r="G9170" s="12"/>
      <c r="H9170" s="12"/>
      <c r="I9170" s="12"/>
      <c r="J9170" s="12"/>
      <c r="K9170" s="12"/>
      <c r="L9170" s="12"/>
      <c r="M9170" s="12"/>
      <c r="N9170" s="12"/>
      <c r="O9170" s="12"/>
    </row>
    <row r="9171" spans="1:15" ht="15">
      <c r="A9171" s="10"/>
      <c r="B9171" s="11"/>
      <c r="C9171" s="12"/>
      <c r="D9171" s="12"/>
      <c r="E9171" s="12"/>
      <c r="F9171" s="12"/>
      <c r="G9171" s="12"/>
      <c r="H9171" s="12"/>
      <c r="I9171" s="12"/>
      <c r="J9171" s="12"/>
      <c r="K9171" s="12"/>
      <c r="L9171" s="12"/>
      <c r="M9171" s="12"/>
      <c r="N9171" s="12"/>
      <c r="O9171" s="12"/>
    </row>
    <row r="9172" spans="1:15" ht="15">
      <c r="A9172" s="10"/>
      <c r="B9172" s="11"/>
      <c r="C9172" s="12"/>
      <c r="D9172" s="12"/>
      <c r="E9172" s="12"/>
      <c r="F9172" s="12"/>
      <c r="G9172" s="12"/>
      <c r="H9172" s="12"/>
      <c r="I9172" s="12"/>
      <c r="J9172" s="12"/>
      <c r="K9172" s="12"/>
      <c r="L9172" s="12"/>
      <c r="M9172" s="12"/>
      <c r="N9172" s="12"/>
      <c r="O9172" s="12"/>
    </row>
    <row r="9173" spans="1:15" ht="15">
      <c r="A9173" s="10"/>
      <c r="B9173" s="11"/>
      <c r="C9173" s="12"/>
      <c r="D9173" s="12"/>
      <c r="E9173" s="12"/>
      <c r="F9173" s="12"/>
      <c r="G9173" s="12"/>
      <c r="H9173" s="12"/>
      <c r="I9173" s="12"/>
      <c r="J9173" s="12"/>
      <c r="K9173" s="12"/>
      <c r="L9173" s="12"/>
      <c r="M9173" s="12"/>
      <c r="N9173" s="12"/>
      <c r="O9173" s="12"/>
    </row>
    <row r="9174" spans="1:15" ht="15">
      <c r="A9174" s="10"/>
      <c r="B9174" s="11"/>
      <c r="C9174" s="12"/>
      <c r="D9174" s="12"/>
      <c r="E9174" s="12"/>
      <c r="F9174" s="12"/>
      <c r="G9174" s="12"/>
      <c r="H9174" s="12"/>
      <c r="I9174" s="12"/>
      <c r="J9174" s="12"/>
      <c r="K9174" s="12"/>
      <c r="L9174" s="12"/>
      <c r="M9174" s="12"/>
      <c r="N9174" s="12"/>
      <c r="O9174" s="12"/>
    </row>
    <row r="9175" spans="1:15" ht="15">
      <c r="A9175" s="10"/>
      <c r="B9175" s="11"/>
      <c r="C9175" s="12"/>
      <c r="D9175" s="12"/>
      <c r="E9175" s="12"/>
      <c r="F9175" s="12"/>
      <c r="G9175" s="12"/>
      <c r="H9175" s="12"/>
      <c r="I9175" s="12"/>
      <c r="J9175" s="12"/>
      <c r="K9175" s="12"/>
      <c r="L9175" s="12"/>
      <c r="M9175" s="12"/>
      <c r="N9175" s="12"/>
      <c r="O9175" s="12"/>
    </row>
    <row r="9176" spans="1:15" ht="15">
      <c r="A9176" s="10"/>
      <c r="B9176" s="11"/>
      <c r="C9176" s="12"/>
      <c r="D9176" s="12"/>
      <c r="E9176" s="12"/>
      <c r="F9176" s="12"/>
      <c r="G9176" s="12"/>
      <c r="H9176" s="12"/>
      <c r="I9176" s="12"/>
      <c r="J9176" s="12"/>
      <c r="K9176" s="12"/>
      <c r="L9176" s="12"/>
      <c r="M9176" s="12"/>
      <c r="N9176" s="12"/>
      <c r="O9176" s="12"/>
    </row>
    <row r="9177" spans="1:15" ht="15">
      <c r="A9177" s="10"/>
      <c r="B9177" s="11"/>
      <c r="C9177" s="12"/>
      <c r="D9177" s="12"/>
      <c r="E9177" s="12"/>
      <c r="F9177" s="12"/>
      <c r="G9177" s="12"/>
      <c r="H9177" s="12"/>
      <c r="I9177" s="12"/>
      <c r="J9177" s="12"/>
      <c r="K9177" s="12"/>
      <c r="L9177" s="12"/>
      <c r="M9177" s="12"/>
      <c r="N9177" s="12"/>
      <c r="O9177" s="12"/>
    </row>
    <row r="9178" spans="1:15" ht="15">
      <c r="A9178" s="10"/>
      <c r="B9178" s="11"/>
      <c r="C9178" s="12"/>
      <c r="D9178" s="12"/>
      <c r="E9178" s="12"/>
      <c r="F9178" s="12"/>
      <c r="G9178" s="12"/>
      <c r="H9178" s="12"/>
      <c r="I9178" s="12"/>
      <c r="J9178" s="12"/>
      <c r="K9178" s="12"/>
      <c r="L9178" s="12"/>
      <c r="M9178" s="12"/>
      <c r="N9178" s="12"/>
      <c r="O9178" s="12"/>
    </row>
    <row r="9179" spans="1:15" ht="15">
      <c r="A9179" s="10"/>
      <c r="B9179" s="11"/>
      <c r="C9179" s="12"/>
      <c r="D9179" s="12"/>
      <c r="E9179" s="12"/>
      <c r="F9179" s="12"/>
      <c r="G9179" s="12"/>
      <c r="H9179" s="12"/>
      <c r="I9179" s="12"/>
      <c r="J9179" s="12"/>
      <c r="K9179" s="12"/>
      <c r="L9179" s="12"/>
      <c r="M9179" s="12"/>
      <c r="N9179" s="12"/>
      <c r="O9179" s="12"/>
    </row>
    <row r="9180" spans="1:15" ht="15">
      <c r="A9180" s="10"/>
      <c r="B9180" s="11"/>
      <c r="C9180" s="12"/>
      <c r="D9180" s="12"/>
      <c r="E9180" s="12"/>
      <c r="F9180" s="12"/>
      <c r="G9180" s="12"/>
      <c r="H9180" s="12"/>
      <c r="I9180" s="12"/>
      <c r="J9180" s="12"/>
      <c r="K9180" s="12"/>
      <c r="L9180" s="12"/>
      <c r="M9180" s="12"/>
      <c r="N9180" s="12"/>
      <c r="O9180" s="12"/>
    </row>
    <row r="9181" spans="1:15" ht="15">
      <c r="A9181" s="10"/>
      <c r="B9181" s="11"/>
      <c r="C9181" s="12"/>
      <c r="D9181" s="12"/>
      <c r="E9181" s="12"/>
      <c r="F9181" s="12"/>
      <c r="G9181" s="12"/>
      <c r="H9181" s="12"/>
      <c r="I9181" s="12"/>
      <c r="J9181" s="12"/>
      <c r="K9181" s="12"/>
      <c r="L9181" s="12"/>
      <c r="M9181" s="12"/>
      <c r="N9181" s="12"/>
      <c r="O9181" s="12"/>
    </row>
    <row r="9182" spans="1:15" ht="15">
      <c r="A9182" s="10"/>
      <c r="B9182" s="11"/>
      <c r="C9182" s="12"/>
      <c r="D9182" s="12"/>
      <c r="E9182" s="12"/>
      <c r="F9182" s="12"/>
      <c r="G9182" s="12"/>
      <c r="H9182" s="12"/>
      <c r="I9182" s="12"/>
      <c r="J9182" s="12"/>
      <c r="K9182" s="12"/>
      <c r="L9182" s="12"/>
      <c r="M9182" s="12"/>
      <c r="N9182" s="12"/>
      <c r="O9182" s="12"/>
    </row>
    <row r="9183" spans="1:15" ht="15">
      <c r="A9183" s="10"/>
      <c r="B9183" s="11"/>
      <c r="C9183" s="12"/>
      <c r="D9183" s="12"/>
      <c r="E9183" s="12"/>
      <c r="F9183" s="12"/>
      <c r="G9183" s="12"/>
      <c r="H9183" s="12"/>
      <c r="I9183" s="12"/>
      <c r="J9183" s="12"/>
      <c r="K9183" s="12"/>
      <c r="L9183" s="12"/>
      <c r="M9183" s="12"/>
      <c r="N9183" s="12"/>
      <c r="O9183" s="12"/>
    </row>
    <row r="9184" spans="1:15" ht="15">
      <c r="A9184" s="10"/>
      <c r="B9184" s="11"/>
      <c r="C9184" s="12"/>
      <c r="D9184" s="12"/>
      <c r="E9184" s="12"/>
      <c r="F9184" s="12"/>
      <c r="G9184" s="12"/>
      <c r="H9184" s="12"/>
      <c r="I9184" s="12"/>
      <c r="J9184" s="12"/>
      <c r="K9184" s="12"/>
      <c r="L9184" s="12"/>
      <c r="M9184" s="12"/>
      <c r="N9184" s="12"/>
      <c r="O9184" s="12"/>
    </row>
    <row r="9185" spans="1:15" ht="15">
      <c r="A9185" s="10"/>
      <c r="B9185" s="11"/>
      <c r="C9185" s="12"/>
      <c r="D9185" s="12"/>
      <c r="E9185" s="12"/>
      <c r="F9185" s="12"/>
      <c r="G9185" s="12"/>
      <c r="H9185" s="12"/>
      <c r="I9185" s="12"/>
      <c r="J9185" s="12"/>
      <c r="K9185" s="12"/>
      <c r="L9185" s="12"/>
      <c r="M9185" s="12"/>
      <c r="N9185" s="12"/>
      <c r="O9185" s="12"/>
    </row>
    <row r="9186" spans="1:15" ht="15">
      <c r="A9186" s="10"/>
      <c r="B9186" s="11"/>
      <c r="C9186" s="12"/>
      <c r="D9186" s="12"/>
      <c r="E9186" s="12"/>
      <c r="F9186" s="12"/>
      <c r="G9186" s="12"/>
      <c r="H9186" s="12"/>
      <c r="I9186" s="12"/>
      <c r="J9186" s="12"/>
      <c r="K9186" s="12"/>
      <c r="L9186" s="12"/>
      <c r="M9186" s="12"/>
      <c r="N9186" s="12"/>
      <c r="O9186" s="12"/>
    </row>
    <row r="9187" spans="1:15" ht="15">
      <c r="A9187" s="10"/>
      <c r="B9187" s="11"/>
      <c r="C9187" s="12"/>
      <c r="D9187" s="12"/>
      <c r="E9187" s="12"/>
      <c r="F9187" s="12"/>
      <c r="G9187" s="12"/>
      <c r="H9187" s="12"/>
      <c r="I9187" s="12"/>
      <c r="J9187" s="12"/>
      <c r="K9187" s="12"/>
      <c r="L9187" s="12"/>
      <c r="M9187" s="12"/>
      <c r="N9187" s="12"/>
      <c r="O9187" s="12"/>
    </row>
    <row r="9188" spans="1:15" ht="15">
      <c r="A9188" s="10"/>
      <c r="B9188" s="11"/>
      <c r="C9188" s="12"/>
      <c r="D9188" s="12"/>
      <c r="E9188" s="12"/>
      <c r="F9188" s="12"/>
      <c r="G9188" s="12"/>
      <c r="H9188" s="12"/>
      <c r="I9188" s="12"/>
      <c r="J9188" s="12"/>
      <c r="K9188" s="12"/>
      <c r="L9188" s="12"/>
      <c r="M9188" s="12"/>
      <c r="N9188" s="12"/>
      <c r="O9188" s="12"/>
    </row>
    <row r="9189" spans="1:15" ht="15">
      <c r="A9189" s="10"/>
      <c r="B9189" s="11"/>
      <c r="C9189" s="12"/>
      <c r="D9189" s="12"/>
      <c r="E9189" s="12"/>
      <c r="F9189" s="12"/>
      <c r="G9189" s="12"/>
      <c r="H9189" s="12"/>
      <c r="I9189" s="12"/>
      <c r="J9189" s="12"/>
      <c r="K9189" s="12"/>
      <c r="L9189" s="12"/>
      <c r="M9189" s="12"/>
      <c r="N9189" s="12"/>
      <c r="O9189" s="12"/>
    </row>
    <row r="9190" spans="1:15" ht="15">
      <c r="A9190" s="10"/>
      <c r="B9190" s="11"/>
      <c r="C9190" s="12"/>
      <c r="D9190" s="12"/>
      <c r="E9190" s="12"/>
      <c r="F9190" s="12"/>
      <c r="G9190" s="12"/>
      <c r="H9190" s="12"/>
      <c r="I9190" s="12"/>
      <c r="J9190" s="12"/>
      <c r="K9190" s="12"/>
      <c r="L9190" s="12"/>
      <c r="M9190" s="12"/>
      <c r="N9190" s="12"/>
      <c r="O9190" s="12"/>
    </row>
    <row r="9191" spans="1:15" ht="15">
      <c r="A9191" s="10"/>
      <c r="B9191" s="11"/>
      <c r="C9191" s="12"/>
      <c r="D9191" s="12"/>
      <c r="E9191" s="12"/>
      <c r="F9191" s="12"/>
      <c r="G9191" s="12"/>
      <c r="H9191" s="12"/>
      <c r="I9191" s="12"/>
      <c r="J9191" s="12"/>
      <c r="K9191" s="12"/>
      <c r="L9191" s="12"/>
      <c r="M9191" s="12"/>
      <c r="N9191" s="12"/>
      <c r="O9191" s="12"/>
    </row>
    <row r="9192" spans="1:15" ht="15">
      <c r="A9192" s="10"/>
      <c r="B9192" s="11"/>
      <c r="C9192" s="12"/>
      <c r="D9192" s="12"/>
      <c r="E9192" s="12"/>
      <c r="F9192" s="12"/>
      <c r="G9192" s="12"/>
      <c r="H9192" s="12"/>
      <c r="I9192" s="12"/>
      <c r="J9192" s="12"/>
      <c r="K9192" s="12"/>
      <c r="L9192" s="12"/>
      <c r="M9192" s="12"/>
      <c r="N9192" s="12"/>
      <c r="O9192" s="12"/>
    </row>
    <row r="9193" spans="1:15" ht="15">
      <c r="A9193" s="10"/>
      <c r="B9193" s="11"/>
      <c r="C9193" s="12"/>
      <c r="D9193" s="12"/>
      <c r="E9193" s="12"/>
      <c r="F9193" s="12"/>
      <c r="G9193" s="12"/>
      <c r="H9193" s="12"/>
      <c r="I9193" s="12"/>
      <c r="J9193" s="12"/>
      <c r="K9193" s="12"/>
      <c r="L9193" s="12"/>
      <c r="M9193" s="12"/>
      <c r="N9193" s="12"/>
      <c r="O9193" s="12"/>
    </row>
    <row r="9194" spans="1:15" ht="15">
      <c r="A9194" s="10"/>
      <c r="B9194" s="11"/>
      <c r="C9194" s="12"/>
      <c r="D9194" s="12"/>
      <c r="E9194" s="12"/>
      <c r="F9194" s="12"/>
      <c r="G9194" s="12"/>
      <c r="H9194" s="12"/>
      <c r="I9194" s="12"/>
      <c r="J9194" s="12"/>
      <c r="K9194" s="12"/>
      <c r="L9194" s="12"/>
      <c r="M9194" s="12"/>
      <c r="N9194" s="12"/>
      <c r="O9194" s="12"/>
    </row>
    <row r="9195" spans="1:15" ht="15">
      <c r="A9195" s="10"/>
      <c r="B9195" s="11"/>
      <c r="C9195" s="12"/>
      <c r="D9195" s="12"/>
      <c r="E9195" s="12"/>
      <c r="F9195" s="12"/>
      <c r="G9195" s="12"/>
      <c r="H9195" s="12"/>
      <c r="I9195" s="12"/>
      <c r="J9195" s="12"/>
      <c r="K9195" s="12"/>
      <c r="L9195" s="12"/>
      <c r="M9195" s="12"/>
      <c r="N9195" s="12"/>
      <c r="O9195" s="12"/>
    </row>
    <row r="9196" spans="1:15" ht="15">
      <c r="A9196" s="10"/>
      <c r="B9196" s="11"/>
      <c r="C9196" s="12"/>
      <c r="D9196" s="12"/>
      <c r="E9196" s="12"/>
      <c r="F9196" s="12"/>
      <c r="G9196" s="12"/>
      <c r="H9196" s="12"/>
      <c r="I9196" s="12"/>
      <c r="J9196" s="12"/>
      <c r="K9196" s="12"/>
      <c r="L9196" s="12"/>
      <c r="M9196" s="12"/>
      <c r="N9196" s="12"/>
      <c r="O9196" s="12"/>
    </row>
    <row r="9197" spans="1:15" ht="15">
      <c r="A9197" s="10"/>
      <c r="B9197" s="11"/>
      <c r="C9197" s="12"/>
      <c r="D9197" s="12"/>
      <c r="E9197" s="12"/>
      <c r="F9197" s="12"/>
      <c r="G9197" s="12"/>
      <c r="H9197" s="12"/>
      <c r="I9197" s="12"/>
      <c r="J9197" s="12"/>
      <c r="K9197" s="12"/>
      <c r="L9197" s="12"/>
      <c r="M9197" s="12"/>
      <c r="N9197" s="12"/>
      <c r="O9197" s="12"/>
    </row>
    <row r="9198" spans="1:15" ht="15">
      <c r="A9198" s="10"/>
      <c r="B9198" s="11"/>
      <c r="C9198" s="12"/>
      <c r="D9198" s="12"/>
      <c r="E9198" s="12"/>
      <c r="F9198" s="12"/>
      <c r="G9198" s="12"/>
      <c r="H9198" s="12"/>
      <c r="I9198" s="12"/>
      <c r="J9198" s="12"/>
      <c r="K9198" s="12"/>
      <c r="L9198" s="12"/>
      <c r="M9198" s="12"/>
      <c r="N9198" s="12"/>
      <c r="O9198" s="12"/>
    </row>
    <row r="9199" spans="1:15" ht="15">
      <c r="A9199" s="10"/>
      <c r="B9199" s="11"/>
      <c r="C9199" s="12"/>
      <c r="D9199" s="12"/>
      <c r="E9199" s="12"/>
      <c r="F9199" s="12"/>
      <c r="G9199" s="12"/>
      <c r="H9199" s="12"/>
      <c r="I9199" s="12"/>
      <c r="J9199" s="12"/>
      <c r="K9199" s="12"/>
      <c r="L9199" s="12"/>
      <c r="M9199" s="12"/>
      <c r="N9199" s="12"/>
      <c r="O9199" s="12"/>
    </row>
    <row r="9200" spans="1:15" ht="15">
      <c r="A9200" s="10"/>
      <c r="B9200" s="11"/>
      <c r="C9200" s="12"/>
      <c r="D9200" s="12"/>
      <c r="E9200" s="12"/>
      <c r="F9200" s="12"/>
      <c r="G9200" s="12"/>
      <c r="H9200" s="12"/>
      <c r="I9200" s="12"/>
      <c r="J9200" s="12"/>
      <c r="K9200" s="12"/>
      <c r="L9200" s="12"/>
      <c r="M9200" s="12"/>
      <c r="N9200" s="12"/>
      <c r="O9200" s="12"/>
    </row>
    <row r="9201" spans="1:15" ht="15">
      <c r="A9201" s="10"/>
      <c r="B9201" s="11"/>
      <c r="C9201" s="12"/>
      <c r="D9201" s="12"/>
      <c r="E9201" s="12"/>
      <c r="F9201" s="12"/>
      <c r="G9201" s="12"/>
      <c r="H9201" s="12"/>
      <c r="I9201" s="12"/>
      <c r="J9201" s="12"/>
      <c r="K9201" s="12"/>
      <c r="L9201" s="12"/>
      <c r="M9201" s="12"/>
      <c r="N9201" s="12"/>
      <c r="O9201" s="12"/>
    </row>
    <row r="9202" spans="1:15" ht="15">
      <c r="A9202" s="10"/>
      <c r="B9202" s="11"/>
      <c r="C9202" s="12"/>
      <c r="D9202" s="12"/>
      <c r="E9202" s="12"/>
      <c r="F9202" s="12"/>
      <c r="G9202" s="12"/>
      <c r="H9202" s="12"/>
      <c r="I9202" s="12"/>
      <c r="J9202" s="12"/>
      <c r="K9202" s="12"/>
      <c r="L9202" s="12"/>
      <c r="M9202" s="12"/>
      <c r="N9202" s="12"/>
      <c r="O9202" s="12"/>
    </row>
    <row r="9203" spans="1:15" ht="15">
      <c r="A9203" s="10"/>
      <c r="B9203" s="11"/>
      <c r="C9203" s="12"/>
      <c r="D9203" s="12"/>
      <c r="E9203" s="12"/>
      <c r="F9203" s="12"/>
      <c r="G9203" s="12"/>
      <c r="H9203" s="12"/>
      <c r="I9203" s="12"/>
      <c r="J9203" s="12"/>
      <c r="K9203" s="12"/>
      <c r="L9203" s="12"/>
      <c r="M9203" s="12"/>
      <c r="N9203" s="12"/>
      <c r="O9203" s="12"/>
    </row>
    <row r="9204" spans="1:15" ht="15">
      <c r="A9204" s="10"/>
      <c r="B9204" s="11"/>
      <c r="C9204" s="12"/>
      <c r="D9204" s="12"/>
      <c r="E9204" s="12"/>
      <c r="F9204" s="12"/>
      <c r="G9204" s="12"/>
      <c r="H9204" s="12"/>
      <c r="I9204" s="12"/>
      <c r="J9204" s="12"/>
      <c r="K9204" s="12"/>
      <c r="L9204" s="12"/>
      <c r="M9204" s="12"/>
      <c r="N9204" s="12"/>
      <c r="O9204" s="12"/>
    </row>
    <row r="9205" spans="1:15" ht="15">
      <c r="A9205" s="10"/>
      <c r="B9205" s="11"/>
      <c r="C9205" s="12"/>
      <c r="D9205" s="12"/>
      <c r="E9205" s="12"/>
      <c r="F9205" s="12"/>
      <c r="G9205" s="12"/>
      <c r="H9205" s="12"/>
      <c r="I9205" s="12"/>
      <c r="J9205" s="12"/>
      <c r="K9205" s="12"/>
      <c r="L9205" s="12"/>
      <c r="M9205" s="12"/>
      <c r="N9205" s="12"/>
      <c r="O9205" s="12"/>
    </row>
    <row r="9206" spans="1:15" ht="15">
      <c r="A9206" s="10"/>
      <c r="B9206" s="11"/>
      <c r="C9206" s="12"/>
      <c r="D9206" s="12"/>
      <c r="E9206" s="12"/>
      <c r="F9206" s="12"/>
      <c r="G9206" s="12"/>
      <c r="H9206" s="12"/>
      <c r="I9206" s="12"/>
      <c r="J9206" s="12"/>
      <c r="K9206" s="12"/>
      <c r="L9206" s="12"/>
      <c r="M9206" s="12"/>
      <c r="N9206" s="12"/>
      <c r="O9206" s="12"/>
    </row>
    <row r="9207" spans="1:15" ht="15">
      <c r="A9207" s="10"/>
      <c r="B9207" s="11"/>
      <c r="C9207" s="12"/>
      <c r="D9207" s="12"/>
      <c r="E9207" s="12"/>
      <c r="F9207" s="12"/>
      <c r="G9207" s="12"/>
      <c r="H9207" s="12"/>
      <c r="I9207" s="12"/>
      <c r="J9207" s="12"/>
      <c r="K9207" s="12"/>
      <c r="L9207" s="12"/>
      <c r="M9207" s="12"/>
      <c r="N9207" s="12"/>
      <c r="O9207" s="12"/>
    </row>
    <row r="9208" spans="1:15" ht="15">
      <c r="A9208" s="10"/>
      <c r="B9208" s="11"/>
      <c r="C9208" s="12"/>
      <c r="D9208" s="12"/>
      <c r="E9208" s="12"/>
      <c r="F9208" s="12"/>
      <c r="G9208" s="12"/>
      <c r="H9208" s="12"/>
      <c r="I9208" s="12"/>
      <c r="J9208" s="12"/>
      <c r="K9208" s="12"/>
      <c r="L9208" s="12"/>
      <c r="M9208" s="12"/>
      <c r="N9208" s="12"/>
      <c r="O9208" s="12"/>
    </row>
    <row r="9209" spans="1:15" ht="15">
      <c r="A9209" s="10"/>
      <c r="B9209" s="11"/>
      <c r="C9209" s="12"/>
      <c r="D9209" s="12"/>
      <c r="E9209" s="12"/>
      <c r="F9209" s="12"/>
      <c r="G9209" s="12"/>
      <c r="H9209" s="12"/>
      <c r="I9209" s="12"/>
      <c r="J9209" s="12"/>
      <c r="K9209" s="12"/>
      <c r="L9209" s="12"/>
      <c r="M9209" s="12"/>
      <c r="N9209" s="12"/>
      <c r="O9209" s="12"/>
    </row>
    <row r="9210" spans="1:15" ht="15">
      <c r="A9210" s="10"/>
      <c r="B9210" s="11"/>
      <c r="C9210" s="12"/>
      <c r="D9210" s="12"/>
      <c r="E9210" s="12"/>
      <c r="F9210" s="12"/>
      <c r="G9210" s="12"/>
      <c r="H9210" s="12"/>
      <c r="I9210" s="12"/>
      <c r="J9210" s="12"/>
      <c r="K9210" s="12"/>
      <c r="L9210" s="12"/>
      <c r="M9210" s="12"/>
      <c r="N9210" s="12"/>
      <c r="O9210" s="12"/>
    </row>
    <row r="9211" spans="1:15" ht="15">
      <c r="A9211" s="10"/>
      <c r="B9211" s="11"/>
      <c r="C9211" s="12"/>
      <c r="D9211" s="12"/>
      <c r="E9211" s="12"/>
      <c r="F9211" s="12"/>
      <c r="G9211" s="12"/>
      <c r="H9211" s="12"/>
      <c r="I9211" s="12"/>
      <c r="J9211" s="12"/>
      <c r="K9211" s="12"/>
      <c r="L9211" s="12"/>
      <c r="M9211" s="12"/>
      <c r="N9211" s="12"/>
      <c r="O9211" s="12"/>
    </row>
    <row r="9212" spans="1:15" ht="15">
      <c r="A9212" s="10"/>
      <c r="B9212" s="11"/>
      <c r="C9212" s="12"/>
      <c r="D9212" s="12"/>
      <c r="E9212" s="12"/>
      <c r="F9212" s="12"/>
      <c r="G9212" s="12"/>
      <c r="H9212" s="12"/>
      <c r="I9212" s="12"/>
      <c r="J9212" s="12"/>
      <c r="K9212" s="12"/>
      <c r="L9212" s="12"/>
      <c r="M9212" s="12"/>
      <c r="N9212" s="12"/>
      <c r="O9212" s="12"/>
    </row>
    <row r="9213" spans="1:15" ht="15">
      <c r="A9213" s="10"/>
      <c r="B9213" s="11"/>
      <c r="C9213" s="12"/>
      <c r="D9213" s="12"/>
      <c r="E9213" s="12"/>
      <c r="F9213" s="12"/>
      <c r="G9213" s="12"/>
      <c r="H9213" s="12"/>
      <c r="I9213" s="12"/>
      <c r="J9213" s="12"/>
      <c r="K9213" s="12"/>
      <c r="L9213" s="12"/>
      <c r="M9213" s="12"/>
      <c r="N9213" s="12"/>
      <c r="O9213" s="12"/>
    </row>
    <row r="9214" spans="1:15" ht="15">
      <c r="A9214" s="10"/>
      <c r="B9214" s="11"/>
      <c r="C9214" s="12"/>
      <c r="D9214" s="12"/>
      <c r="E9214" s="12"/>
      <c r="F9214" s="12"/>
      <c r="G9214" s="12"/>
      <c r="H9214" s="12"/>
      <c r="I9214" s="12"/>
      <c r="J9214" s="12"/>
      <c r="K9214" s="12"/>
      <c r="L9214" s="12"/>
      <c r="M9214" s="12"/>
      <c r="N9214" s="12"/>
      <c r="O9214" s="12"/>
    </row>
    <row r="9215" spans="1:15" ht="15">
      <c r="A9215" s="10"/>
      <c r="B9215" s="11"/>
      <c r="C9215" s="12"/>
      <c r="D9215" s="12"/>
      <c r="E9215" s="12"/>
      <c r="F9215" s="12"/>
      <c r="G9215" s="12"/>
      <c r="H9215" s="12"/>
      <c r="I9215" s="12"/>
      <c r="J9215" s="12"/>
      <c r="K9215" s="12"/>
      <c r="L9215" s="12"/>
      <c r="M9215" s="12"/>
      <c r="N9215" s="12"/>
      <c r="O9215" s="12"/>
    </row>
    <row r="9216" spans="1:15" ht="15">
      <c r="A9216" s="10"/>
      <c r="B9216" s="11"/>
      <c r="C9216" s="12"/>
      <c r="D9216" s="12"/>
      <c r="E9216" s="12"/>
      <c r="F9216" s="12"/>
      <c r="G9216" s="12"/>
      <c r="H9216" s="12"/>
      <c r="I9216" s="12"/>
      <c r="J9216" s="12"/>
      <c r="K9216" s="12"/>
      <c r="L9216" s="12"/>
      <c r="M9216" s="12"/>
      <c r="N9216" s="12"/>
      <c r="O9216" s="12"/>
    </row>
    <row r="9217" spans="1:15" ht="15">
      <c r="A9217" s="10"/>
      <c r="B9217" s="11"/>
      <c r="C9217" s="12"/>
      <c r="D9217" s="12"/>
      <c r="E9217" s="12"/>
      <c r="F9217" s="12"/>
      <c r="G9217" s="12"/>
      <c r="H9217" s="12"/>
      <c r="I9217" s="12"/>
      <c r="J9217" s="12"/>
      <c r="K9217" s="12"/>
      <c r="L9217" s="12"/>
      <c r="M9217" s="12"/>
      <c r="N9217" s="12"/>
      <c r="O9217" s="12"/>
    </row>
    <row r="9218" spans="1:15" ht="15">
      <c r="A9218" s="10"/>
      <c r="B9218" s="11"/>
      <c r="C9218" s="12"/>
      <c r="D9218" s="12"/>
      <c r="E9218" s="12"/>
      <c r="F9218" s="12"/>
      <c r="G9218" s="12"/>
      <c r="H9218" s="12"/>
      <c r="I9218" s="12"/>
      <c r="J9218" s="12"/>
      <c r="K9218" s="12"/>
      <c r="L9218" s="12"/>
      <c r="M9218" s="12"/>
      <c r="N9218" s="12"/>
      <c r="O9218" s="12"/>
    </row>
    <row r="9219" spans="1:15" ht="15">
      <c r="A9219" s="10"/>
      <c r="B9219" s="11"/>
      <c r="C9219" s="12"/>
      <c r="D9219" s="12"/>
      <c r="E9219" s="12"/>
      <c r="F9219" s="12"/>
      <c r="G9219" s="12"/>
      <c r="H9219" s="12"/>
      <c r="I9219" s="12"/>
      <c r="J9219" s="12"/>
      <c r="K9219" s="12"/>
      <c r="L9219" s="12"/>
      <c r="M9219" s="12"/>
      <c r="N9219" s="12"/>
      <c r="O9219" s="12"/>
    </row>
    <row r="9220" spans="1:15" ht="15">
      <c r="A9220" s="10"/>
      <c r="B9220" s="11"/>
      <c r="C9220" s="12"/>
      <c r="D9220" s="12"/>
      <c r="E9220" s="12"/>
      <c r="F9220" s="12"/>
      <c r="G9220" s="12"/>
      <c r="H9220" s="12"/>
      <c r="I9220" s="12"/>
      <c r="J9220" s="12"/>
      <c r="K9220" s="12"/>
      <c r="L9220" s="12"/>
      <c r="M9220" s="12"/>
      <c r="N9220" s="12"/>
      <c r="O9220" s="12"/>
    </row>
    <row r="9221" spans="1:15" ht="15">
      <c r="A9221" s="10"/>
      <c r="B9221" s="11"/>
      <c r="C9221" s="12"/>
      <c r="D9221" s="12"/>
      <c r="E9221" s="12"/>
      <c r="F9221" s="12"/>
      <c r="G9221" s="12"/>
      <c r="H9221" s="12"/>
      <c r="I9221" s="12"/>
      <c r="J9221" s="12"/>
      <c r="K9221" s="12"/>
      <c r="L9221" s="12"/>
      <c r="M9221" s="12"/>
      <c r="N9221" s="12"/>
      <c r="O9221" s="12"/>
    </row>
    <row r="9222" spans="1:15" ht="15">
      <c r="A9222" s="10"/>
      <c r="B9222" s="11"/>
      <c r="C9222" s="12"/>
      <c r="D9222" s="12"/>
      <c r="E9222" s="12"/>
      <c r="F9222" s="12"/>
      <c r="G9222" s="12"/>
      <c r="H9222" s="12"/>
      <c r="I9222" s="12"/>
      <c r="J9222" s="12"/>
      <c r="K9222" s="12"/>
      <c r="L9222" s="12"/>
      <c r="M9222" s="12"/>
      <c r="N9222" s="12"/>
      <c r="O9222" s="12"/>
    </row>
    <row r="9223" spans="1:15" ht="15">
      <c r="A9223" s="10"/>
      <c r="B9223" s="11"/>
      <c r="C9223" s="12"/>
      <c r="D9223" s="12"/>
      <c r="E9223" s="12"/>
      <c r="F9223" s="12"/>
      <c r="G9223" s="12"/>
      <c r="H9223" s="12"/>
      <c r="I9223" s="12"/>
      <c r="J9223" s="12"/>
      <c r="K9223" s="12"/>
      <c r="L9223" s="12"/>
      <c r="M9223" s="12"/>
      <c r="N9223" s="12"/>
      <c r="O9223" s="12"/>
    </row>
    <row r="9224" spans="1:15" ht="15">
      <c r="A9224" s="10"/>
      <c r="B9224" s="11"/>
      <c r="C9224" s="12"/>
      <c r="D9224" s="12"/>
      <c r="E9224" s="12"/>
      <c r="F9224" s="12"/>
      <c r="G9224" s="12"/>
      <c r="H9224" s="12"/>
      <c r="I9224" s="12"/>
      <c r="J9224" s="12"/>
      <c r="K9224" s="12"/>
      <c r="L9224" s="12"/>
      <c r="M9224" s="12"/>
      <c r="N9224" s="12"/>
      <c r="O9224" s="12"/>
    </row>
    <row r="9225" spans="1:15" ht="15">
      <c r="A9225" s="10"/>
      <c r="B9225" s="11"/>
      <c r="C9225" s="12"/>
      <c r="D9225" s="12"/>
      <c r="E9225" s="12"/>
      <c r="F9225" s="12"/>
      <c r="G9225" s="12"/>
      <c r="H9225" s="12"/>
      <c r="I9225" s="12"/>
      <c r="J9225" s="12"/>
      <c r="K9225" s="12"/>
      <c r="L9225" s="12"/>
      <c r="M9225" s="12"/>
      <c r="N9225" s="12"/>
      <c r="O9225" s="12"/>
    </row>
    <row r="9226" spans="1:15" ht="15">
      <c r="A9226" s="10"/>
      <c r="B9226" s="11"/>
      <c r="C9226" s="12"/>
      <c r="D9226" s="12"/>
      <c r="E9226" s="12"/>
      <c r="F9226" s="12"/>
      <c r="G9226" s="12"/>
      <c r="H9226" s="12"/>
      <c r="I9226" s="12"/>
      <c r="J9226" s="12"/>
      <c r="K9226" s="12"/>
      <c r="L9226" s="12"/>
      <c r="M9226" s="12"/>
      <c r="N9226" s="12"/>
      <c r="O9226" s="12"/>
    </row>
    <row r="9227" spans="1:15" ht="15">
      <c r="A9227" s="10"/>
      <c r="B9227" s="11"/>
      <c r="C9227" s="12"/>
      <c r="D9227" s="12"/>
      <c r="E9227" s="12"/>
      <c r="F9227" s="12"/>
      <c r="G9227" s="12"/>
      <c r="H9227" s="12"/>
      <c r="I9227" s="12"/>
      <c r="J9227" s="12"/>
      <c r="K9227" s="12"/>
      <c r="L9227" s="12"/>
      <c r="M9227" s="12"/>
      <c r="N9227" s="12"/>
      <c r="O9227" s="12"/>
    </row>
    <row r="9228" spans="1:15" ht="15">
      <c r="A9228" s="10"/>
      <c r="B9228" s="11"/>
      <c r="C9228" s="12"/>
      <c r="D9228" s="12"/>
      <c r="E9228" s="12"/>
      <c r="F9228" s="12"/>
      <c r="G9228" s="12"/>
      <c r="H9228" s="12"/>
      <c r="I9228" s="12"/>
      <c r="J9228" s="12"/>
      <c r="K9228" s="12"/>
      <c r="L9228" s="12"/>
      <c r="M9228" s="12"/>
      <c r="N9228" s="12"/>
      <c r="O9228" s="12"/>
    </row>
    <row r="9229" spans="1:15" ht="15">
      <c r="A9229" s="10"/>
      <c r="B9229" s="11"/>
      <c r="C9229" s="12"/>
      <c r="D9229" s="12"/>
      <c r="E9229" s="12"/>
      <c r="F9229" s="12"/>
      <c r="G9229" s="12"/>
      <c r="H9229" s="12"/>
      <c r="I9229" s="12"/>
      <c r="J9229" s="12"/>
      <c r="K9229" s="12"/>
      <c r="L9229" s="12"/>
      <c r="M9229" s="12"/>
      <c r="N9229" s="12"/>
      <c r="O9229" s="12"/>
    </row>
    <row r="9230" spans="1:15" ht="15">
      <c r="A9230" s="10"/>
      <c r="B9230" s="11"/>
      <c r="C9230" s="12"/>
      <c r="D9230" s="12"/>
      <c r="E9230" s="12"/>
      <c r="F9230" s="12"/>
      <c r="G9230" s="12"/>
      <c r="H9230" s="12"/>
      <c r="I9230" s="12"/>
      <c r="J9230" s="12"/>
      <c r="K9230" s="12"/>
      <c r="L9230" s="12"/>
      <c r="M9230" s="12"/>
      <c r="N9230" s="12"/>
      <c r="O9230" s="12"/>
    </row>
    <row r="9231" spans="1:15" ht="15">
      <c r="A9231" s="10"/>
      <c r="B9231" s="11"/>
      <c r="C9231" s="12"/>
      <c r="D9231" s="12"/>
      <c r="E9231" s="12"/>
      <c r="F9231" s="12"/>
      <c r="G9231" s="12"/>
      <c r="H9231" s="12"/>
      <c r="I9231" s="12"/>
      <c r="J9231" s="12"/>
      <c r="K9231" s="12"/>
      <c r="L9231" s="12"/>
      <c r="M9231" s="12"/>
      <c r="N9231" s="12"/>
      <c r="O9231" s="12"/>
    </row>
    <row r="9232" spans="1:15" ht="15">
      <c r="A9232" s="10"/>
      <c r="B9232" s="11"/>
      <c r="C9232" s="12"/>
      <c r="D9232" s="12"/>
      <c r="E9232" s="12"/>
      <c r="F9232" s="12"/>
      <c r="G9232" s="12"/>
      <c r="H9232" s="12"/>
      <c r="I9232" s="12"/>
      <c r="J9232" s="12"/>
      <c r="K9232" s="12"/>
      <c r="L9232" s="12"/>
      <c r="M9232" s="12"/>
      <c r="N9232" s="12"/>
      <c r="O9232" s="12"/>
    </row>
    <row r="9233" spans="1:15" ht="15">
      <c r="A9233" s="10"/>
      <c r="B9233" s="11"/>
      <c r="C9233" s="12"/>
      <c r="D9233" s="12"/>
      <c r="E9233" s="12"/>
      <c r="F9233" s="12"/>
      <c r="G9233" s="12"/>
      <c r="H9233" s="12"/>
      <c r="I9233" s="12"/>
      <c r="J9233" s="12"/>
      <c r="K9233" s="12"/>
      <c r="L9233" s="12"/>
      <c r="M9233" s="12"/>
      <c r="N9233" s="12"/>
      <c r="O9233" s="12"/>
    </row>
    <row r="9234" spans="1:15" ht="15">
      <c r="A9234" s="10"/>
      <c r="B9234" s="11"/>
      <c r="C9234" s="12"/>
      <c r="D9234" s="12"/>
      <c r="E9234" s="12"/>
      <c r="F9234" s="12"/>
      <c r="G9234" s="12"/>
      <c r="H9234" s="12"/>
      <c r="I9234" s="12"/>
      <c r="J9234" s="12"/>
      <c r="K9234" s="12"/>
      <c r="L9234" s="12"/>
      <c r="M9234" s="12"/>
      <c r="N9234" s="12"/>
      <c r="O9234" s="12"/>
    </row>
    <row r="9235" spans="1:15" ht="15">
      <c r="A9235" s="10"/>
      <c r="B9235" s="11"/>
      <c r="C9235" s="12"/>
      <c r="D9235" s="12"/>
      <c r="E9235" s="12"/>
      <c r="F9235" s="12"/>
      <c r="G9235" s="12"/>
      <c r="H9235" s="12"/>
      <c r="I9235" s="12"/>
      <c r="J9235" s="12"/>
      <c r="K9235" s="12"/>
      <c r="L9235" s="12"/>
      <c r="M9235" s="12"/>
      <c r="N9235" s="12"/>
      <c r="O9235" s="12"/>
    </row>
    <row r="9236" spans="1:15" ht="15">
      <c r="A9236" s="10"/>
      <c r="B9236" s="11"/>
      <c r="C9236" s="12"/>
      <c r="D9236" s="12"/>
      <c r="E9236" s="12"/>
      <c r="F9236" s="12"/>
      <c r="G9236" s="12"/>
      <c r="H9236" s="12"/>
      <c r="I9236" s="12"/>
      <c r="J9236" s="12"/>
      <c r="K9236" s="12"/>
      <c r="L9236" s="12"/>
      <c r="M9236" s="12"/>
      <c r="N9236" s="12"/>
      <c r="O9236" s="12"/>
    </row>
    <row r="9237" spans="1:15" ht="15">
      <c r="A9237" s="10"/>
      <c r="B9237" s="11"/>
      <c r="C9237" s="12"/>
      <c r="D9237" s="12"/>
      <c r="E9237" s="12"/>
      <c r="F9237" s="12"/>
      <c r="G9237" s="12"/>
      <c r="H9237" s="12"/>
      <c r="I9237" s="12"/>
      <c r="J9237" s="12"/>
      <c r="K9237" s="12"/>
      <c r="L9237" s="12"/>
      <c r="M9237" s="12"/>
      <c r="N9237" s="12"/>
      <c r="O9237" s="12"/>
    </row>
    <row r="9238" spans="1:15" ht="15">
      <c r="A9238" s="10"/>
      <c r="B9238" s="11"/>
      <c r="C9238" s="12"/>
      <c r="D9238" s="12"/>
      <c r="E9238" s="12"/>
      <c r="F9238" s="12"/>
      <c r="G9238" s="12"/>
      <c r="H9238" s="12"/>
      <c r="I9238" s="12"/>
      <c r="J9238" s="12"/>
      <c r="K9238" s="12"/>
      <c r="L9238" s="12"/>
      <c r="M9238" s="12"/>
      <c r="N9238" s="12"/>
      <c r="O9238" s="12"/>
    </row>
    <row r="9239" spans="1:15" ht="15">
      <c r="A9239" s="10"/>
      <c r="B9239" s="11"/>
      <c r="C9239" s="12"/>
      <c r="D9239" s="12"/>
      <c r="E9239" s="12"/>
      <c r="F9239" s="12"/>
      <c r="G9239" s="12"/>
      <c r="H9239" s="12"/>
      <c r="I9239" s="12"/>
      <c r="J9239" s="12"/>
      <c r="K9239" s="12"/>
      <c r="L9239" s="12"/>
      <c r="M9239" s="12"/>
      <c r="N9239" s="12"/>
      <c r="O9239" s="12"/>
    </row>
    <row r="9240" spans="1:15" ht="15">
      <c r="A9240" s="10"/>
      <c r="B9240" s="11"/>
      <c r="C9240" s="12"/>
      <c r="D9240" s="12"/>
      <c r="E9240" s="12"/>
      <c r="F9240" s="12"/>
      <c r="G9240" s="12"/>
      <c r="H9240" s="12"/>
      <c r="I9240" s="12"/>
      <c r="J9240" s="12"/>
      <c r="K9240" s="12"/>
      <c r="L9240" s="12"/>
      <c r="M9240" s="12"/>
      <c r="N9240" s="12"/>
      <c r="O9240" s="12"/>
    </row>
    <row r="9241" spans="1:15" ht="15">
      <c r="A9241" s="10"/>
      <c r="B9241" s="11"/>
      <c r="C9241" s="12"/>
      <c r="D9241" s="12"/>
      <c r="E9241" s="12"/>
      <c r="F9241" s="12"/>
      <c r="G9241" s="12"/>
      <c r="H9241" s="12"/>
      <c r="I9241" s="12"/>
      <c r="J9241" s="12"/>
      <c r="K9241" s="12"/>
      <c r="L9241" s="12"/>
      <c r="M9241" s="12"/>
      <c r="N9241" s="12"/>
      <c r="O9241" s="12"/>
    </row>
    <row r="9242" spans="1:15" ht="15">
      <c r="A9242" s="10"/>
      <c r="B9242" s="11"/>
      <c r="C9242" s="12"/>
      <c r="D9242" s="12"/>
      <c r="E9242" s="12"/>
      <c r="F9242" s="12"/>
      <c r="G9242" s="12"/>
      <c r="H9242" s="12"/>
      <c r="I9242" s="12"/>
      <c r="J9242" s="12"/>
      <c r="K9242" s="12"/>
      <c r="L9242" s="12"/>
      <c r="M9242" s="12"/>
      <c r="N9242" s="12"/>
      <c r="O9242" s="12"/>
    </row>
    <row r="9243" spans="1:15" ht="15">
      <c r="A9243" s="10"/>
      <c r="B9243" s="11"/>
      <c r="C9243" s="12"/>
      <c r="D9243" s="12"/>
      <c r="E9243" s="12"/>
      <c r="F9243" s="12"/>
      <c r="G9243" s="12"/>
      <c r="H9243" s="12"/>
      <c r="I9243" s="12"/>
      <c r="J9243" s="12"/>
      <c r="K9243" s="12"/>
      <c r="L9243" s="12"/>
      <c r="M9243" s="12"/>
      <c r="N9243" s="12"/>
      <c r="O9243" s="12"/>
    </row>
    <row r="9244" spans="1:15" ht="15">
      <c r="A9244" s="10"/>
      <c r="B9244" s="11"/>
      <c r="C9244" s="12"/>
      <c r="D9244" s="12"/>
      <c r="E9244" s="12"/>
      <c r="F9244" s="12"/>
      <c r="G9244" s="12"/>
      <c r="H9244" s="12"/>
      <c r="I9244" s="12"/>
      <c r="J9244" s="12"/>
      <c r="K9244" s="12"/>
      <c r="L9244" s="12"/>
      <c r="M9244" s="12"/>
      <c r="N9244" s="12"/>
      <c r="O9244" s="12"/>
    </row>
    <row r="9245" spans="1:15" ht="15">
      <c r="A9245" s="10"/>
      <c r="B9245" s="11"/>
      <c r="C9245" s="12"/>
      <c r="D9245" s="12"/>
      <c r="E9245" s="12"/>
      <c r="F9245" s="12"/>
      <c r="G9245" s="12"/>
      <c r="H9245" s="12"/>
      <c r="I9245" s="12"/>
      <c r="J9245" s="12"/>
      <c r="K9245" s="12"/>
      <c r="L9245" s="12"/>
      <c r="M9245" s="12"/>
      <c r="N9245" s="12"/>
      <c r="O9245" s="12"/>
    </row>
    <row r="9246" spans="1:15" ht="15">
      <c r="A9246" s="10"/>
      <c r="B9246" s="11"/>
      <c r="C9246" s="12"/>
      <c r="D9246" s="12"/>
      <c r="E9246" s="12"/>
      <c r="F9246" s="12"/>
      <c r="G9246" s="12"/>
      <c r="H9246" s="12"/>
      <c r="I9246" s="12"/>
      <c r="J9246" s="12"/>
      <c r="K9246" s="12"/>
      <c r="L9246" s="12"/>
      <c r="M9246" s="12"/>
      <c r="N9246" s="12"/>
      <c r="O9246" s="12"/>
    </row>
    <row r="9247" spans="1:15" ht="15">
      <c r="A9247" s="10"/>
      <c r="B9247" s="11"/>
      <c r="C9247" s="12"/>
      <c r="D9247" s="12"/>
      <c r="E9247" s="12"/>
      <c r="F9247" s="12"/>
      <c r="G9247" s="12"/>
      <c r="H9247" s="12"/>
      <c r="I9247" s="12"/>
      <c r="J9247" s="12"/>
      <c r="K9247" s="12"/>
      <c r="L9247" s="12"/>
      <c r="M9247" s="12"/>
      <c r="N9247" s="12"/>
      <c r="O9247" s="12"/>
    </row>
    <row r="9248" spans="1:15" ht="15">
      <c r="A9248" s="10"/>
      <c r="B9248" s="11"/>
      <c r="C9248" s="12"/>
      <c r="D9248" s="12"/>
      <c r="E9248" s="12"/>
      <c r="F9248" s="12"/>
      <c r="G9248" s="12"/>
      <c r="H9248" s="12"/>
      <c r="I9248" s="12"/>
      <c r="J9248" s="12"/>
      <c r="K9248" s="12"/>
      <c r="L9248" s="12"/>
      <c r="M9248" s="12"/>
      <c r="N9248" s="12"/>
      <c r="O9248" s="12"/>
    </row>
    <row r="9249" spans="1:15" ht="15">
      <c r="A9249" s="10"/>
      <c r="B9249" s="11"/>
      <c r="C9249" s="12"/>
      <c r="D9249" s="12"/>
      <c r="E9249" s="12"/>
      <c r="F9249" s="12"/>
      <c r="G9249" s="12"/>
      <c r="H9249" s="12"/>
      <c r="I9249" s="12"/>
      <c r="J9249" s="12"/>
      <c r="K9249" s="12"/>
      <c r="L9249" s="12"/>
      <c r="M9249" s="12"/>
      <c r="N9249" s="12"/>
      <c r="O9249" s="12"/>
    </row>
    <row r="9250" spans="1:15" ht="15">
      <c r="A9250" s="10"/>
      <c r="B9250" s="11"/>
      <c r="C9250" s="12"/>
      <c r="D9250" s="12"/>
      <c r="E9250" s="12"/>
      <c r="F9250" s="12"/>
      <c r="G9250" s="12"/>
      <c r="H9250" s="12"/>
      <c r="I9250" s="12"/>
      <c r="J9250" s="12"/>
      <c r="K9250" s="12"/>
      <c r="L9250" s="12"/>
      <c r="M9250" s="12"/>
      <c r="N9250" s="12"/>
      <c r="O9250" s="12"/>
    </row>
    <row r="9251" spans="1:15" ht="15">
      <c r="A9251" s="10"/>
      <c r="B9251" s="11"/>
      <c r="C9251" s="12"/>
      <c r="D9251" s="12"/>
      <c r="E9251" s="12"/>
      <c r="F9251" s="12"/>
      <c r="G9251" s="12"/>
      <c r="H9251" s="12"/>
      <c r="I9251" s="12"/>
      <c r="J9251" s="12"/>
      <c r="K9251" s="12"/>
      <c r="L9251" s="12"/>
      <c r="M9251" s="12"/>
      <c r="N9251" s="12"/>
      <c r="O9251" s="12"/>
    </row>
    <row r="9252" spans="1:15" ht="15">
      <c r="A9252" s="10"/>
      <c r="B9252" s="11"/>
      <c r="C9252" s="12"/>
      <c r="D9252" s="12"/>
      <c r="E9252" s="12"/>
      <c r="F9252" s="12"/>
      <c r="G9252" s="12"/>
      <c r="H9252" s="12"/>
      <c r="I9252" s="12"/>
      <c r="J9252" s="12"/>
      <c r="K9252" s="12"/>
      <c r="L9252" s="12"/>
      <c r="M9252" s="12"/>
      <c r="N9252" s="12"/>
      <c r="O9252" s="12"/>
    </row>
    <row r="9253" spans="1:15" ht="15">
      <c r="A9253" s="10"/>
      <c r="B9253" s="11"/>
      <c r="C9253" s="12"/>
      <c r="D9253" s="12"/>
      <c r="E9253" s="12"/>
      <c r="F9253" s="12"/>
      <c r="G9253" s="12"/>
      <c r="H9253" s="12"/>
      <c r="I9253" s="12"/>
      <c r="J9253" s="12"/>
      <c r="K9253" s="12"/>
      <c r="L9253" s="12"/>
      <c r="M9253" s="12"/>
      <c r="N9253" s="12"/>
      <c r="O9253" s="12"/>
    </row>
    <row r="9254" spans="1:15" ht="15">
      <c r="A9254" s="10"/>
      <c r="B9254" s="11"/>
      <c r="C9254" s="12"/>
      <c r="D9254" s="12"/>
      <c r="E9254" s="12"/>
      <c r="F9254" s="12"/>
      <c r="G9254" s="12"/>
      <c r="H9254" s="12"/>
      <c r="I9254" s="12"/>
      <c r="J9254" s="12"/>
      <c r="K9254" s="12"/>
      <c r="L9254" s="12"/>
      <c r="M9254" s="12"/>
      <c r="N9254" s="12"/>
      <c r="O9254" s="12"/>
    </row>
    <row r="9255" spans="1:15" ht="15">
      <c r="A9255" s="10"/>
      <c r="B9255" s="11"/>
      <c r="C9255" s="12"/>
      <c r="D9255" s="12"/>
      <c r="E9255" s="12"/>
      <c r="F9255" s="12"/>
      <c r="G9255" s="12"/>
      <c r="H9255" s="12"/>
      <c r="I9255" s="12"/>
      <c r="J9255" s="12"/>
      <c r="K9255" s="12"/>
      <c r="L9255" s="12"/>
      <c r="M9255" s="12"/>
      <c r="N9255" s="12"/>
      <c r="O9255" s="12"/>
    </row>
    <row r="9256" spans="1:15" ht="15">
      <c r="A9256" s="10"/>
      <c r="B9256" s="11"/>
      <c r="C9256" s="12"/>
      <c r="D9256" s="12"/>
      <c r="E9256" s="12"/>
      <c r="F9256" s="12"/>
      <c r="G9256" s="12"/>
      <c r="H9256" s="12"/>
      <c r="I9256" s="12"/>
      <c r="J9256" s="12"/>
      <c r="K9256" s="12"/>
      <c r="L9256" s="12"/>
      <c r="M9256" s="12"/>
      <c r="N9256" s="12"/>
      <c r="O9256" s="12"/>
    </row>
    <row r="9257" spans="1:15" ht="15">
      <c r="A9257" s="10"/>
      <c r="B9257" s="11"/>
      <c r="C9257" s="12"/>
      <c r="D9257" s="12"/>
      <c r="E9257" s="12"/>
      <c r="F9257" s="12"/>
      <c r="G9257" s="12"/>
      <c r="H9257" s="12"/>
      <c r="I9257" s="12"/>
      <c r="J9257" s="12"/>
      <c r="K9257" s="12"/>
      <c r="L9257" s="12"/>
      <c r="M9257" s="12"/>
      <c r="N9257" s="12"/>
      <c r="O9257" s="12"/>
    </row>
    <row r="9258" spans="1:15" ht="15">
      <c r="A9258" s="10"/>
      <c r="B9258" s="11"/>
      <c r="C9258" s="12"/>
      <c r="D9258" s="12"/>
      <c r="E9258" s="12"/>
      <c r="F9258" s="12"/>
      <c r="G9258" s="12"/>
      <c r="H9258" s="12"/>
      <c r="I9258" s="12"/>
      <c r="J9258" s="12"/>
      <c r="K9258" s="12"/>
      <c r="L9258" s="12"/>
      <c r="M9258" s="12"/>
      <c r="N9258" s="12"/>
      <c r="O9258" s="12"/>
    </row>
    <row r="9259" spans="1:15" ht="15">
      <c r="A9259" s="10"/>
      <c r="B9259" s="11"/>
      <c r="C9259" s="12"/>
      <c r="D9259" s="12"/>
      <c r="E9259" s="12"/>
      <c r="F9259" s="12"/>
      <c r="G9259" s="12"/>
      <c r="H9259" s="12"/>
      <c r="I9259" s="12"/>
      <c r="J9259" s="12"/>
      <c r="K9259" s="12"/>
      <c r="L9259" s="12"/>
      <c r="M9259" s="12"/>
      <c r="N9259" s="12"/>
      <c r="O9259" s="12"/>
    </row>
    <row r="9260" spans="1:15" ht="15">
      <c r="A9260" s="10"/>
      <c r="B9260" s="11"/>
      <c r="C9260" s="12"/>
      <c r="D9260" s="12"/>
      <c r="E9260" s="12"/>
      <c r="F9260" s="12"/>
      <c r="G9260" s="12"/>
      <c r="H9260" s="12"/>
      <c r="I9260" s="12"/>
      <c r="J9260" s="12"/>
      <c r="K9260" s="12"/>
      <c r="L9260" s="12"/>
      <c r="M9260" s="12"/>
      <c r="N9260" s="12"/>
      <c r="O9260" s="12"/>
    </row>
    <row r="9261" spans="1:15" ht="15">
      <c r="A9261" s="10"/>
      <c r="B9261" s="11"/>
      <c r="C9261" s="12"/>
      <c r="D9261" s="12"/>
      <c r="E9261" s="12"/>
      <c r="F9261" s="12"/>
      <c r="G9261" s="12"/>
      <c r="H9261" s="12"/>
      <c r="I9261" s="12"/>
      <c r="J9261" s="12"/>
      <c r="K9261" s="12"/>
      <c r="L9261" s="12"/>
      <c r="M9261" s="12"/>
      <c r="N9261" s="12"/>
      <c r="O9261" s="12"/>
    </row>
    <row r="9262" spans="1:15" ht="15">
      <c r="A9262" s="10"/>
      <c r="B9262" s="11"/>
      <c r="C9262" s="12"/>
      <c r="D9262" s="12"/>
      <c r="E9262" s="12"/>
      <c r="F9262" s="12"/>
      <c r="G9262" s="12"/>
      <c r="H9262" s="12"/>
      <c r="I9262" s="12"/>
      <c r="J9262" s="12"/>
      <c r="K9262" s="12"/>
      <c r="L9262" s="12"/>
      <c r="M9262" s="12"/>
      <c r="N9262" s="12"/>
      <c r="O9262" s="12"/>
    </row>
    <row r="9263" spans="1:15" ht="15">
      <c r="A9263" s="10"/>
      <c r="B9263" s="11"/>
      <c r="C9263" s="12"/>
      <c r="D9263" s="12"/>
      <c r="E9263" s="12"/>
      <c r="F9263" s="12"/>
      <c r="G9263" s="12"/>
      <c r="H9263" s="12"/>
      <c r="I9263" s="12"/>
      <c r="J9263" s="12"/>
      <c r="K9263" s="12"/>
      <c r="L9263" s="12"/>
      <c r="M9263" s="12"/>
      <c r="N9263" s="12"/>
      <c r="O9263" s="12"/>
    </row>
    <row r="9264" spans="1:15" ht="15">
      <c r="A9264" s="10"/>
      <c r="B9264" s="11"/>
      <c r="C9264" s="12"/>
      <c r="D9264" s="12"/>
      <c r="E9264" s="12"/>
      <c r="F9264" s="12"/>
      <c r="G9264" s="12"/>
      <c r="H9264" s="12"/>
      <c r="I9264" s="12"/>
      <c r="J9264" s="12"/>
      <c r="K9264" s="12"/>
      <c r="L9264" s="12"/>
      <c r="M9264" s="12"/>
      <c r="N9264" s="12"/>
      <c r="O9264" s="12"/>
    </row>
    <row r="9265" spans="1:15" ht="15">
      <c r="A9265" s="10"/>
      <c r="B9265" s="11"/>
      <c r="C9265" s="12"/>
      <c r="D9265" s="12"/>
      <c r="E9265" s="12"/>
      <c r="F9265" s="12"/>
      <c r="G9265" s="12"/>
      <c r="H9265" s="12"/>
      <c r="I9265" s="12"/>
      <c r="J9265" s="12"/>
      <c r="K9265" s="12"/>
      <c r="L9265" s="12"/>
      <c r="M9265" s="12"/>
      <c r="N9265" s="12"/>
      <c r="O9265" s="12"/>
    </row>
    <row r="9266" spans="1:15" ht="15">
      <c r="A9266" s="10"/>
      <c r="B9266" s="11"/>
      <c r="C9266" s="12"/>
      <c r="D9266" s="12"/>
      <c r="E9266" s="12"/>
      <c r="F9266" s="12"/>
      <c r="G9266" s="12"/>
      <c r="H9266" s="12"/>
      <c r="I9266" s="12"/>
      <c r="J9266" s="12"/>
      <c r="K9266" s="12"/>
      <c r="L9266" s="12"/>
      <c r="M9266" s="12"/>
      <c r="N9266" s="12"/>
      <c r="O9266" s="12"/>
    </row>
    <row r="9267" spans="1:15" ht="15">
      <c r="A9267" s="10"/>
      <c r="B9267" s="11"/>
      <c r="C9267" s="12"/>
      <c r="D9267" s="12"/>
      <c r="E9267" s="12"/>
      <c r="F9267" s="12"/>
      <c r="G9267" s="12"/>
      <c r="H9267" s="12"/>
      <c r="I9267" s="12"/>
      <c r="J9267" s="12"/>
      <c r="K9267" s="12"/>
      <c r="L9267" s="12"/>
      <c r="M9267" s="12"/>
      <c r="N9267" s="12"/>
      <c r="O9267" s="12"/>
    </row>
    <row r="9268" spans="1:15" ht="15">
      <c r="A9268" s="10"/>
      <c r="B9268" s="11"/>
      <c r="C9268" s="12"/>
      <c r="D9268" s="12"/>
      <c r="E9268" s="12"/>
      <c r="F9268" s="12"/>
      <c r="G9268" s="12"/>
      <c r="H9268" s="12"/>
      <c r="I9268" s="12"/>
      <c r="J9268" s="12"/>
      <c r="K9268" s="12"/>
      <c r="L9268" s="12"/>
      <c r="M9268" s="12"/>
      <c r="N9268" s="12"/>
      <c r="O9268" s="12"/>
    </row>
    <row r="9269" spans="1:15" ht="15">
      <c r="A9269" s="10"/>
      <c r="B9269" s="11"/>
      <c r="C9269" s="12"/>
      <c r="D9269" s="12"/>
      <c r="E9269" s="12"/>
      <c r="F9269" s="12"/>
      <c r="G9269" s="12"/>
      <c r="H9269" s="12"/>
      <c r="I9269" s="12"/>
      <c r="J9269" s="12"/>
      <c r="K9269" s="12"/>
      <c r="L9269" s="12"/>
      <c r="M9269" s="12"/>
      <c r="N9269" s="12"/>
      <c r="O9269" s="12"/>
    </row>
    <row r="9270" spans="1:15" ht="15">
      <c r="A9270" s="10"/>
      <c r="B9270" s="11"/>
      <c r="C9270" s="12"/>
      <c r="D9270" s="12"/>
      <c r="E9270" s="12"/>
      <c r="F9270" s="12"/>
      <c r="G9270" s="12"/>
      <c r="H9270" s="12"/>
      <c r="I9270" s="12"/>
      <c r="J9270" s="12"/>
      <c r="K9270" s="12"/>
      <c r="L9270" s="12"/>
      <c r="M9270" s="12"/>
      <c r="N9270" s="12"/>
      <c r="O9270" s="12"/>
    </row>
    <row r="9271" spans="1:15" ht="15">
      <c r="A9271" s="10"/>
      <c r="B9271" s="11"/>
      <c r="C9271" s="12"/>
      <c r="D9271" s="12"/>
      <c r="E9271" s="12"/>
      <c r="F9271" s="12"/>
      <c r="G9271" s="12"/>
      <c r="H9271" s="12"/>
      <c r="I9271" s="12"/>
      <c r="J9271" s="12"/>
      <c r="K9271" s="12"/>
      <c r="L9271" s="12"/>
      <c r="M9271" s="12"/>
      <c r="N9271" s="12"/>
      <c r="O9271" s="12"/>
    </row>
    <row r="9272" spans="1:15" ht="15">
      <c r="A9272" s="10"/>
      <c r="B9272" s="11"/>
      <c r="C9272" s="12"/>
      <c r="D9272" s="12"/>
      <c r="E9272" s="12"/>
      <c r="F9272" s="12"/>
      <c r="G9272" s="12"/>
      <c r="H9272" s="12"/>
      <c r="I9272" s="12"/>
      <c r="J9272" s="12"/>
      <c r="K9272" s="12"/>
      <c r="L9272" s="12"/>
      <c r="M9272" s="12"/>
      <c r="N9272" s="12"/>
      <c r="O9272" s="12"/>
    </row>
    <row r="9273" spans="1:15" ht="15">
      <c r="A9273" s="10"/>
      <c r="B9273" s="11"/>
      <c r="C9273" s="12"/>
      <c r="D9273" s="12"/>
      <c r="E9273" s="12"/>
      <c r="F9273" s="12"/>
      <c r="G9273" s="12"/>
      <c r="H9273" s="12"/>
      <c r="I9273" s="12"/>
      <c r="J9273" s="12"/>
      <c r="K9273" s="12"/>
      <c r="L9273" s="12"/>
      <c r="M9273" s="12"/>
      <c r="N9273" s="12"/>
      <c r="O9273" s="12"/>
    </row>
    <row r="9274" spans="1:15" ht="15">
      <c r="A9274" s="10"/>
      <c r="B9274" s="11"/>
      <c r="C9274" s="12"/>
      <c r="D9274" s="12"/>
      <c r="E9274" s="12"/>
      <c r="F9274" s="12"/>
      <c r="G9274" s="12"/>
      <c r="H9274" s="12"/>
      <c r="I9274" s="12"/>
      <c r="J9274" s="12"/>
      <c r="K9274" s="12"/>
      <c r="L9274" s="12"/>
      <c r="M9274" s="12"/>
      <c r="N9274" s="12"/>
      <c r="O9274" s="12"/>
    </row>
    <row r="9275" spans="1:15" ht="15">
      <c r="A9275" s="10"/>
      <c r="B9275" s="11"/>
      <c r="C9275" s="12"/>
      <c r="D9275" s="12"/>
      <c r="E9275" s="12"/>
      <c r="F9275" s="12"/>
      <c r="G9275" s="12"/>
      <c r="H9275" s="12"/>
      <c r="I9275" s="12"/>
      <c r="J9275" s="12"/>
      <c r="K9275" s="12"/>
      <c r="L9275" s="12"/>
      <c r="M9275" s="12"/>
      <c r="N9275" s="12"/>
      <c r="O9275" s="12"/>
    </row>
    <row r="9276" spans="1:15" ht="15">
      <c r="A9276" s="10"/>
      <c r="B9276" s="11"/>
      <c r="C9276" s="12"/>
      <c r="D9276" s="12"/>
      <c r="E9276" s="12"/>
      <c r="F9276" s="12"/>
      <c r="G9276" s="12"/>
      <c r="H9276" s="12"/>
      <c r="I9276" s="12"/>
      <c r="J9276" s="12"/>
      <c r="K9276" s="12"/>
      <c r="L9276" s="12"/>
      <c r="M9276" s="12"/>
      <c r="N9276" s="12"/>
      <c r="O9276" s="12"/>
    </row>
    <row r="9277" spans="1:15" ht="15">
      <c r="A9277" s="10"/>
      <c r="B9277" s="11"/>
      <c r="C9277" s="12"/>
      <c r="D9277" s="12"/>
      <c r="E9277" s="12"/>
      <c r="F9277" s="12"/>
      <c r="G9277" s="12"/>
      <c r="H9277" s="12"/>
      <c r="I9277" s="12"/>
      <c r="J9277" s="12"/>
      <c r="K9277" s="12"/>
      <c r="L9277" s="12"/>
      <c r="M9277" s="12"/>
      <c r="N9277" s="12"/>
      <c r="O9277" s="12"/>
    </row>
    <row r="9278" spans="1:15" ht="15">
      <c r="A9278" s="10"/>
      <c r="B9278" s="11"/>
      <c r="C9278" s="12"/>
      <c r="D9278" s="12"/>
      <c r="E9278" s="12"/>
      <c r="F9278" s="12"/>
      <c r="G9278" s="12"/>
      <c r="H9278" s="12"/>
      <c r="I9278" s="12"/>
      <c r="J9278" s="12"/>
      <c r="K9278" s="12"/>
      <c r="L9278" s="12"/>
      <c r="M9278" s="12"/>
      <c r="N9278" s="12"/>
      <c r="O9278" s="12"/>
    </row>
    <row r="9279" spans="1:15" ht="15">
      <c r="A9279" s="10"/>
      <c r="B9279" s="11"/>
      <c r="C9279" s="12"/>
      <c r="D9279" s="12"/>
      <c r="E9279" s="12"/>
      <c r="F9279" s="12"/>
      <c r="G9279" s="12"/>
      <c r="H9279" s="12"/>
      <c r="I9279" s="12"/>
      <c r="J9279" s="12"/>
      <c r="K9279" s="12"/>
      <c r="L9279" s="12"/>
      <c r="M9279" s="12"/>
      <c r="N9279" s="12"/>
      <c r="O9279" s="12"/>
    </row>
    <row r="9280" spans="1:15" ht="15">
      <c r="A9280" s="10"/>
      <c r="B9280" s="11"/>
      <c r="C9280" s="12"/>
      <c r="D9280" s="12"/>
      <c r="E9280" s="12"/>
      <c r="F9280" s="12"/>
      <c r="G9280" s="12"/>
      <c r="H9280" s="12"/>
      <c r="I9280" s="12"/>
      <c r="J9280" s="12"/>
      <c r="K9280" s="12"/>
      <c r="L9280" s="12"/>
      <c r="M9280" s="12"/>
      <c r="N9280" s="12"/>
      <c r="O9280" s="12"/>
    </row>
    <row r="9281" spans="1:15" ht="15">
      <c r="A9281" s="10"/>
      <c r="B9281" s="11"/>
      <c r="C9281" s="12"/>
      <c r="D9281" s="12"/>
      <c r="E9281" s="12"/>
      <c r="F9281" s="12"/>
      <c r="G9281" s="12"/>
      <c r="H9281" s="12"/>
      <c r="I9281" s="12"/>
      <c r="J9281" s="12"/>
      <c r="K9281" s="12"/>
      <c r="L9281" s="12"/>
      <c r="M9281" s="12"/>
      <c r="N9281" s="12"/>
      <c r="O9281" s="12"/>
    </row>
    <row r="9282" spans="1:15" ht="15">
      <c r="A9282" s="10"/>
      <c r="B9282" s="11"/>
      <c r="C9282" s="12"/>
      <c r="D9282" s="12"/>
      <c r="E9282" s="12"/>
      <c r="F9282" s="12"/>
      <c r="G9282" s="12"/>
      <c r="H9282" s="12"/>
      <c r="I9282" s="12"/>
      <c r="J9282" s="12"/>
      <c r="K9282" s="12"/>
      <c r="L9282" s="12"/>
      <c r="M9282" s="12"/>
      <c r="N9282" s="12"/>
      <c r="O9282" s="12"/>
    </row>
    <row r="9283" spans="1:15" ht="15">
      <c r="A9283" s="10"/>
      <c r="B9283" s="11"/>
      <c r="C9283" s="12"/>
      <c r="D9283" s="12"/>
      <c r="E9283" s="12"/>
      <c r="F9283" s="12"/>
      <c r="G9283" s="12"/>
      <c r="H9283" s="12"/>
      <c r="I9283" s="12"/>
      <c r="J9283" s="12"/>
      <c r="K9283" s="12"/>
      <c r="L9283" s="12"/>
      <c r="M9283" s="12"/>
      <c r="N9283" s="12"/>
      <c r="O9283" s="12"/>
    </row>
    <row r="9284" spans="1:15" ht="15">
      <c r="A9284" s="10"/>
      <c r="B9284" s="11"/>
      <c r="C9284" s="12"/>
      <c r="D9284" s="12"/>
      <c r="E9284" s="12"/>
      <c r="F9284" s="12"/>
      <c r="G9284" s="12"/>
      <c r="H9284" s="12"/>
      <c r="I9284" s="12"/>
      <c r="J9284" s="12"/>
      <c r="K9284" s="12"/>
      <c r="L9284" s="12"/>
      <c r="M9284" s="12"/>
      <c r="N9284" s="12"/>
      <c r="O9284" s="12"/>
    </row>
    <row r="9285" spans="1:15" ht="15">
      <c r="A9285" s="10"/>
      <c r="B9285" s="11"/>
      <c r="C9285" s="12"/>
      <c r="D9285" s="12"/>
      <c r="E9285" s="12"/>
      <c r="F9285" s="12"/>
      <c r="G9285" s="12"/>
      <c r="H9285" s="12"/>
      <c r="I9285" s="12"/>
      <c r="J9285" s="12"/>
      <c r="K9285" s="12"/>
      <c r="L9285" s="12"/>
      <c r="M9285" s="12"/>
      <c r="N9285" s="12"/>
      <c r="O9285" s="12"/>
    </row>
    <row r="9286" spans="1:15" ht="15">
      <c r="A9286" s="10"/>
      <c r="B9286" s="11"/>
      <c r="C9286" s="12"/>
      <c r="D9286" s="12"/>
      <c r="E9286" s="12"/>
      <c r="F9286" s="12"/>
      <c r="G9286" s="12"/>
      <c r="H9286" s="12"/>
      <c r="I9286" s="12"/>
      <c r="J9286" s="12"/>
      <c r="K9286" s="12"/>
      <c r="L9286" s="12"/>
      <c r="M9286" s="12"/>
      <c r="N9286" s="12"/>
      <c r="O9286" s="12"/>
    </row>
    <row r="9287" spans="1:15" ht="15">
      <c r="A9287" s="10"/>
      <c r="B9287" s="11"/>
      <c r="C9287" s="12"/>
      <c r="D9287" s="12"/>
      <c r="E9287" s="12"/>
      <c r="F9287" s="12"/>
      <c r="G9287" s="12"/>
      <c r="H9287" s="12"/>
      <c r="I9287" s="12"/>
      <c r="J9287" s="12"/>
      <c r="K9287" s="12"/>
      <c r="L9287" s="12"/>
      <c r="M9287" s="12"/>
      <c r="N9287" s="12"/>
      <c r="O9287" s="12"/>
    </row>
    <row r="9288" spans="1:15" ht="15">
      <c r="A9288" s="10"/>
      <c r="B9288" s="11"/>
      <c r="C9288" s="12"/>
      <c r="D9288" s="12"/>
      <c r="E9288" s="12"/>
      <c r="F9288" s="12"/>
      <c r="G9288" s="12"/>
      <c r="H9288" s="12"/>
      <c r="I9288" s="12"/>
      <c r="J9288" s="12"/>
      <c r="K9288" s="12"/>
      <c r="L9288" s="12"/>
      <c r="M9288" s="12"/>
      <c r="N9288" s="12"/>
      <c r="O9288" s="12"/>
    </row>
    <row r="9289" spans="1:15" ht="15">
      <c r="A9289" s="10"/>
      <c r="B9289" s="11"/>
      <c r="C9289" s="12"/>
      <c r="D9289" s="12"/>
      <c r="E9289" s="12"/>
      <c r="F9289" s="12"/>
      <c r="G9289" s="12"/>
      <c r="H9289" s="12"/>
      <c r="I9289" s="12"/>
      <c r="J9289" s="12"/>
      <c r="K9289" s="12"/>
      <c r="L9289" s="12"/>
      <c r="M9289" s="12"/>
      <c r="N9289" s="12"/>
      <c r="O9289" s="12"/>
    </row>
    <row r="9290" spans="1:15" ht="15">
      <c r="A9290" s="10"/>
      <c r="B9290" s="11"/>
      <c r="C9290" s="12"/>
      <c r="D9290" s="12"/>
      <c r="E9290" s="12"/>
      <c r="F9290" s="12"/>
      <c r="G9290" s="12"/>
      <c r="H9290" s="12"/>
      <c r="I9290" s="12"/>
      <c r="J9290" s="12"/>
      <c r="K9290" s="12"/>
      <c r="L9290" s="12"/>
      <c r="M9290" s="12"/>
      <c r="N9290" s="12"/>
      <c r="O9290" s="12"/>
    </row>
    <row r="9291" spans="1:15" ht="15">
      <c r="A9291" s="10"/>
      <c r="B9291" s="11"/>
      <c r="C9291" s="12"/>
      <c r="D9291" s="12"/>
      <c r="E9291" s="12"/>
      <c r="F9291" s="12"/>
      <c r="G9291" s="12"/>
      <c r="H9291" s="12"/>
      <c r="I9291" s="12"/>
      <c r="J9291" s="12"/>
      <c r="K9291" s="12"/>
      <c r="L9291" s="12"/>
      <c r="M9291" s="12"/>
      <c r="N9291" s="12"/>
      <c r="O9291" s="12"/>
    </row>
    <row r="9292" spans="1:15" ht="15">
      <c r="A9292" s="10"/>
      <c r="B9292" s="11"/>
      <c r="C9292" s="12"/>
      <c r="D9292" s="12"/>
      <c r="E9292" s="12"/>
      <c r="F9292" s="12"/>
      <c r="G9292" s="12"/>
      <c r="H9292" s="12"/>
      <c r="I9292" s="12"/>
      <c r="J9292" s="12"/>
      <c r="K9292" s="12"/>
      <c r="L9292" s="12"/>
      <c r="M9292" s="12"/>
      <c r="N9292" s="12"/>
      <c r="O9292" s="12"/>
    </row>
    <row r="9293" spans="1:15" ht="15">
      <c r="A9293" s="10"/>
      <c r="B9293" s="11"/>
      <c r="C9293" s="12"/>
      <c r="D9293" s="12"/>
      <c r="E9293" s="12"/>
      <c r="F9293" s="12"/>
      <c r="G9293" s="12"/>
      <c r="H9293" s="12"/>
      <c r="I9293" s="12"/>
      <c r="J9293" s="12"/>
      <c r="K9293" s="12"/>
      <c r="L9293" s="12"/>
      <c r="M9293" s="12"/>
      <c r="N9293" s="12"/>
      <c r="O9293" s="12"/>
    </row>
    <row r="9294" spans="1:15" ht="15">
      <c r="A9294" s="10"/>
      <c r="B9294" s="11"/>
      <c r="C9294" s="12"/>
      <c r="D9294" s="12"/>
      <c r="E9294" s="12"/>
      <c r="F9294" s="12"/>
      <c r="G9294" s="12"/>
      <c r="H9294" s="12"/>
      <c r="I9294" s="12"/>
      <c r="J9294" s="12"/>
      <c r="K9294" s="12"/>
      <c r="L9294" s="12"/>
      <c r="M9294" s="12"/>
      <c r="N9294" s="12"/>
      <c r="O9294" s="12"/>
    </row>
    <row r="9295" spans="1:15" ht="15">
      <c r="A9295" s="10"/>
      <c r="B9295" s="11"/>
      <c r="C9295" s="12"/>
      <c r="D9295" s="12"/>
      <c r="E9295" s="12"/>
      <c r="F9295" s="12"/>
      <c r="G9295" s="12"/>
      <c r="H9295" s="12"/>
      <c r="I9295" s="12"/>
      <c r="J9295" s="12"/>
      <c r="K9295" s="12"/>
      <c r="L9295" s="12"/>
      <c r="M9295" s="12"/>
      <c r="N9295" s="12"/>
      <c r="O9295" s="12"/>
    </row>
    <row r="9296" spans="1:15" ht="15">
      <c r="A9296" s="10"/>
      <c r="B9296" s="11"/>
      <c r="C9296" s="12"/>
      <c r="D9296" s="12"/>
      <c r="E9296" s="12"/>
      <c r="F9296" s="12"/>
      <c r="G9296" s="12"/>
      <c r="H9296" s="12"/>
      <c r="I9296" s="12"/>
      <c r="J9296" s="12"/>
      <c r="K9296" s="12"/>
      <c r="L9296" s="12"/>
      <c r="M9296" s="12"/>
      <c r="N9296" s="12"/>
      <c r="O9296" s="12"/>
    </row>
    <row r="9297" spans="1:15" ht="15">
      <c r="A9297" s="10"/>
      <c r="B9297" s="11"/>
      <c r="C9297" s="12"/>
      <c r="D9297" s="12"/>
      <c r="E9297" s="12"/>
      <c r="F9297" s="12"/>
      <c r="G9297" s="12"/>
      <c r="H9297" s="12"/>
      <c r="I9297" s="12"/>
      <c r="J9297" s="12"/>
      <c r="K9297" s="12"/>
      <c r="L9297" s="12"/>
      <c r="M9297" s="12"/>
      <c r="N9297" s="12"/>
      <c r="O9297" s="12"/>
    </row>
    <row r="9298" spans="1:15" ht="15">
      <c r="A9298" s="10"/>
      <c r="B9298" s="11"/>
      <c r="C9298" s="12"/>
      <c r="D9298" s="12"/>
      <c r="E9298" s="12"/>
      <c r="F9298" s="12"/>
      <c r="G9298" s="12"/>
      <c r="H9298" s="12"/>
      <c r="I9298" s="12"/>
      <c r="J9298" s="12"/>
      <c r="K9298" s="12"/>
      <c r="L9298" s="12"/>
      <c r="M9298" s="12"/>
      <c r="N9298" s="12"/>
      <c r="O9298" s="12"/>
    </row>
    <row r="9299" spans="1:15" ht="15">
      <c r="A9299" s="10"/>
      <c r="B9299" s="11"/>
      <c r="C9299" s="12"/>
      <c r="D9299" s="12"/>
      <c r="E9299" s="12"/>
      <c r="F9299" s="12"/>
      <c r="G9299" s="12"/>
      <c r="H9299" s="12"/>
      <c r="I9299" s="12"/>
      <c r="J9299" s="12"/>
      <c r="K9299" s="12"/>
      <c r="L9299" s="12"/>
      <c r="M9299" s="12"/>
      <c r="N9299" s="12"/>
      <c r="O9299" s="12"/>
    </row>
    <row r="9300" spans="1:15" ht="15">
      <c r="A9300" s="10"/>
      <c r="B9300" s="11"/>
      <c r="C9300" s="12"/>
      <c r="D9300" s="12"/>
      <c r="E9300" s="12"/>
      <c r="F9300" s="12"/>
      <c r="G9300" s="12"/>
      <c r="H9300" s="12"/>
      <c r="I9300" s="12"/>
      <c r="J9300" s="12"/>
      <c r="K9300" s="12"/>
      <c r="L9300" s="12"/>
      <c r="M9300" s="12"/>
      <c r="N9300" s="12"/>
      <c r="O9300" s="12"/>
    </row>
    <row r="9301" spans="1:15" ht="15">
      <c r="A9301" s="10"/>
      <c r="B9301" s="11"/>
      <c r="C9301" s="12"/>
      <c r="D9301" s="12"/>
      <c r="E9301" s="12"/>
      <c r="F9301" s="12"/>
      <c r="G9301" s="12"/>
      <c r="H9301" s="12"/>
      <c r="I9301" s="12"/>
      <c r="J9301" s="12"/>
      <c r="K9301" s="12"/>
      <c r="L9301" s="12"/>
      <c r="M9301" s="12"/>
      <c r="N9301" s="12"/>
      <c r="O9301" s="12"/>
    </row>
    <row r="9302" spans="1:15" ht="15">
      <c r="A9302" s="10"/>
      <c r="B9302" s="11"/>
      <c r="C9302" s="12"/>
      <c r="D9302" s="12"/>
      <c r="E9302" s="12"/>
      <c r="F9302" s="12"/>
      <c r="G9302" s="12"/>
      <c r="H9302" s="12"/>
      <c r="I9302" s="12"/>
      <c r="J9302" s="12"/>
      <c r="K9302" s="12"/>
      <c r="L9302" s="12"/>
      <c r="M9302" s="12"/>
      <c r="N9302" s="12"/>
      <c r="O9302" s="12"/>
    </row>
    <row r="9303" spans="1:15" ht="15">
      <c r="A9303" s="10"/>
      <c r="B9303" s="11"/>
      <c r="C9303" s="12"/>
      <c r="D9303" s="12"/>
      <c r="E9303" s="12"/>
      <c r="F9303" s="12"/>
      <c r="G9303" s="12"/>
      <c r="H9303" s="12"/>
      <c r="I9303" s="12"/>
      <c r="J9303" s="12"/>
      <c r="K9303" s="12"/>
      <c r="L9303" s="12"/>
      <c r="M9303" s="12"/>
      <c r="N9303" s="12"/>
      <c r="O9303" s="12"/>
    </row>
    <row r="9304" spans="1:15" ht="15">
      <c r="A9304" s="10"/>
      <c r="B9304" s="11"/>
      <c r="C9304" s="12"/>
      <c r="D9304" s="12"/>
      <c r="E9304" s="12"/>
      <c r="F9304" s="12"/>
      <c r="G9304" s="12"/>
      <c r="H9304" s="12"/>
      <c r="I9304" s="12"/>
      <c r="J9304" s="12"/>
      <c r="K9304" s="12"/>
      <c r="L9304" s="12"/>
      <c r="M9304" s="12"/>
      <c r="N9304" s="12"/>
      <c r="O9304" s="12"/>
    </row>
    <row r="9305" spans="1:15" ht="15">
      <c r="A9305" s="10"/>
      <c r="B9305" s="11"/>
      <c r="C9305" s="12"/>
      <c r="D9305" s="12"/>
      <c r="E9305" s="12"/>
      <c r="F9305" s="12"/>
      <c r="G9305" s="12"/>
      <c r="H9305" s="12"/>
      <c r="I9305" s="12"/>
      <c r="J9305" s="12"/>
      <c r="K9305" s="12"/>
      <c r="L9305" s="12"/>
      <c r="M9305" s="12"/>
      <c r="N9305" s="12"/>
      <c r="O9305" s="12"/>
    </row>
    <row r="9306" spans="1:15" ht="15">
      <c r="A9306" s="10"/>
      <c r="B9306" s="11"/>
      <c r="C9306" s="12"/>
      <c r="D9306" s="12"/>
      <c r="E9306" s="12"/>
      <c r="F9306" s="12"/>
      <c r="G9306" s="12"/>
      <c r="H9306" s="12"/>
      <c r="I9306" s="12"/>
      <c r="J9306" s="12"/>
      <c r="K9306" s="12"/>
      <c r="L9306" s="12"/>
      <c r="M9306" s="12"/>
      <c r="N9306" s="12"/>
      <c r="O9306" s="12"/>
    </row>
    <row r="9307" spans="1:15" ht="15">
      <c r="A9307" s="10"/>
      <c r="B9307" s="11"/>
      <c r="C9307" s="12"/>
      <c r="D9307" s="12"/>
      <c r="E9307" s="12"/>
      <c r="F9307" s="12"/>
      <c r="G9307" s="12"/>
      <c r="H9307" s="12"/>
      <c r="I9307" s="12"/>
      <c r="J9307" s="12"/>
      <c r="K9307" s="12"/>
      <c r="L9307" s="12"/>
      <c r="M9307" s="12"/>
      <c r="N9307" s="12"/>
      <c r="O9307" s="12"/>
    </row>
    <row r="9308" spans="1:15" ht="15">
      <c r="A9308" s="10"/>
      <c r="B9308" s="11"/>
      <c r="C9308" s="12"/>
      <c r="D9308" s="12"/>
      <c r="E9308" s="12"/>
      <c r="F9308" s="12"/>
      <c r="G9308" s="12"/>
      <c r="H9308" s="12"/>
      <c r="I9308" s="12"/>
      <c r="J9308" s="12"/>
      <c r="K9308" s="12"/>
      <c r="L9308" s="12"/>
      <c r="M9308" s="12"/>
      <c r="N9308" s="12"/>
      <c r="O9308" s="12"/>
    </row>
    <row r="9309" spans="1:15" ht="15">
      <c r="A9309" s="10"/>
      <c r="B9309" s="11"/>
      <c r="C9309" s="12"/>
      <c r="D9309" s="12"/>
      <c r="E9309" s="12"/>
      <c r="F9309" s="12"/>
      <c r="G9309" s="12"/>
      <c r="H9309" s="12"/>
      <c r="I9309" s="12"/>
      <c r="J9309" s="12"/>
      <c r="K9309" s="12"/>
      <c r="L9309" s="12"/>
      <c r="M9309" s="12"/>
      <c r="N9309" s="12"/>
      <c r="O9309" s="12"/>
    </row>
    <row r="9310" spans="1:15" ht="15">
      <c r="A9310" s="10"/>
      <c r="B9310" s="11"/>
      <c r="C9310" s="12"/>
      <c r="D9310" s="12"/>
      <c r="E9310" s="12"/>
      <c r="F9310" s="12"/>
      <c r="G9310" s="12"/>
      <c r="H9310" s="12"/>
      <c r="I9310" s="12"/>
      <c r="J9310" s="12"/>
      <c r="K9310" s="12"/>
      <c r="L9310" s="12"/>
      <c r="M9310" s="12"/>
      <c r="N9310" s="12"/>
      <c r="O9310" s="12"/>
    </row>
    <row r="9311" spans="1:15" ht="15">
      <c r="A9311" s="10"/>
      <c r="B9311" s="11"/>
      <c r="C9311" s="12"/>
      <c r="D9311" s="12"/>
      <c r="E9311" s="12"/>
      <c r="F9311" s="12"/>
      <c r="G9311" s="12"/>
      <c r="H9311" s="12"/>
      <c r="I9311" s="12"/>
      <c r="J9311" s="12"/>
      <c r="K9311" s="12"/>
      <c r="L9311" s="12"/>
      <c r="M9311" s="12"/>
      <c r="N9311" s="12"/>
      <c r="O9311" s="12"/>
    </row>
    <row r="9312" spans="1:15" ht="15">
      <c r="A9312" s="10"/>
      <c r="B9312" s="11"/>
      <c r="C9312" s="12"/>
      <c r="D9312" s="12"/>
      <c r="E9312" s="12"/>
      <c r="F9312" s="12"/>
      <c r="G9312" s="12"/>
      <c r="H9312" s="12"/>
      <c r="I9312" s="12"/>
      <c r="J9312" s="12"/>
      <c r="K9312" s="12"/>
      <c r="L9312" s="12"/>
      <c r="M9312" s="12"/>
      <c r="N9312" s="12"/>
      <c r="O9312" s="12"/>
    </row>
    <row r="9313" spans="1:15" ht="15">
      <c r="A9313" s="10"/>
      <c r="B9313" s="11"/>
      <c r="C9313" s="12"/>
      <c r="D9313" s="12"/>
      <c r="E9313" s="12"/>
      <c r="F9313" s="12"/>
      <c r="G9313" s="12"/>
      <c r="H9313" s="12"/>
      <c r="I9313" s="12"/>
      <c r="J9313" s="12"/>
      <c r="K9313" s="12"/>
      <c r="L9313" s="12"/>
      <c r="M9313" s="12"/>
      <c r="N9313" s="12"/>
      <c r="O9313" s="12"/>
    </row>
    <row r="9314" spans="1:15" ht="15">
      <c r="A9314" s="10"/>
      <c r="B9314" s="11"/>
      <c r="C9314" s="12"/>
      <c r="D9314" s="12"/>
      <c r="E9314" s="12"/>
      <c r="F9314" s="12"/>
      <c r="G9314" s="12"/>
      <c r="H9314" s="12"/>
      <c r="I9314" s="12"/>
      <c r="J9314" s="12"/>
      <c r="K9314" s="12"/>
      <c r="L9314" s="12"/>
      <c r="M9314" s="12"/>
      <c r="N9314" s="12"/>
      <c r="O9314" s="12"/>
    </row>
    <row r="9315" spans="1:15" ht="15">
      <c r="A9315" s="10"/>
      <c r="B9315" s="11"/>
      <c r="C9315" s="12"/>
      <c r="D9315" s="12"/>
      <c r="E9315" s="12"/>
      <c r="F9315" s="12"/>
      <c r="G9315" s="12"/>
      <c r="H9315" s="12"/>
      <c r="I9315" s="12"/>
      <c r="J9315" s="12"/>
      <c r="K9315" s="12"/>
      <c r="L9315" s="12"/>
      <c r="M9315" s="12"/>
      <c r="N9315" s="12"/>
      <c r="O9315" s="12"/>
    </row>
    <row r="9316" spans="1:15" ht="15">
      <c r="A9316" s="10"/>
      <c r="B9316" s="11"/>
      <c r="C9316" s="12"/>
      <c r="D9316" s="12"/>
      <c r="E9316" s="12"/>
      <c r="F9316" s="12"/>
      <c r="G9316" s="12"/>
      <c r="H9316" s="12"/>
      <c r="I9316" s="12"/>
      <c r="J9316" s="12"/>
      <c r="K9316" s="12"/>
      <c r="L9316" s="12"/>
      <c r="M9316" s="12"/>
      <c r="N9316" s="12"/>
      <c r="O9316" s="12"/>
    </row>
    <row r="9317" spans="1:15" ht="15">
      <c r="A9317" s="10"/>
      <c r="B9317" s="11"/>
      <c r="C9317" s="12"/>
      <c r="D9317" s="12"/>
      <c r="E9317" s="12"/>
      <c r="F9317" s="12"/>
      <c r="G9317" s="12"/>
      <c r="H9317" s="12"/>
      <c r="I9317" s="12"/>
      <c r="J9317" s="12"/>
      <c r="K9317" s="12"/>
      <c r="L9317" s="12"/>
      <c r="M9317" s="12"/>
      <c r="N9317" s="12"/>
      <c r="O9317" s="12"/>
    </row>
    <row r="9318" spans="1:15" ht="15">
      <c r="A9318" s="10"/>
      <c r="B9318" s="11"/>
      <c r="C9318" s="12"/>
      <c r="D9318" s="12"/>
      <c r="E9318" s="12"/>
      <c r="F9318" s="12"/>
      <c r="G9318" s="12"/>
      <c r="H9318" s="12"/>
      <c r="I9318" s="12"/>
      <c r="J9318" s="12"/>
      <c r="K9318" s="12"/>
      <c r="L9318" s="12"/>
      <c r="M9318" s="12"/>
      <c r="N9318" s="12"/>
      <c r="O9318" s="12"/>
    </row>
    <row r="9319" spans="1:15" ht="15">
      <c r="A9319" s="10"/>
      <c r="B9319" s="11"/>
      <c r="C9319" s="12"/>
      <c r="D9319" s="12"/>
      <c r="E9319" s="12"/>
      <c r="F9319" s="12"/>
      <c r="G9319" s="12"/>
      <c r="H9319" s="12"/>
      <c r="I9319" s="12"/>
      <c r="J9319" s="12"/>
      <c r="K9319" s="12"/>
      <c r="L9319" s="12"/>
      <c r="M9319" s="12"/>
      <c r="N9319" s="12"/>
      <c r="O9319" s="12"/>
    </row>
    <row r="9320" spans="1:15" ht="15">
      <c r="A9320" s="10"/>
      <c r="B9320" s="11"/>
      <c r="C9320" s="12"/>
      <c r="D9320" s="12"/>
      <c r="E9320" s="12"/>
      <c r="F9320" s="12"/>
      <c r="G9320" s="12"/>
      <c r="H9320" s="12"/>
      <c r="I9320" s="12"/>
      <c r="J9320" s="12"/>
      <c r="K9320" s="12"/>
      <c r="L9320" s="12"/>
      <c r="M9320" s="12"/>
      <c r="N9320" s="12"/>
      <c r="O9320" s="12"/>
    </row>
    <row r="9321" spans="1:15" ht="15">
      <c r="A9321" s="10"/>
      <c r="B9321" s="11"/>
      <c r="C9321" s="12"/>
      <c r="D9321" s="12"/>
      <c r="E9321" s="12"/>
      <c r="F9321" s="12"/>
      <c r="G9321" s="12"/>
      <c r="H9321" s="12"/>
      <c r="I9321" s="12"/>
      <c r="J9321" s="12"/>
      <c r="K9321" s="12"/>
      <c r="L9321" s="12"/>
      <c r="M9321" s="12"/>
      <c r="N9321" s="12"/>
      <c r="O9321" s="12"/>
    </row>
    <row r="9322" spans="1:15" ht="15">
      <c r="A9322" s="10"/>
      <c r="B9322" s="11"/>
      <c r="C9322" s="12"/>
      <c r="D9322" s="12"/>
      <c r="E9322" s="12"/>
      <c r="F9322" s="12"/>
      <c r="G9322" s="12"/>
      <c r="H9322" s="12"/>
      <c r="I9322" s="12"/>
      <c r="J9322" s="12"/>
      <c r="K9322" s="12"/>
      <c r="L9322" s="12"/>
      <c r="M9322" s="12"/>
      <c r="N9322" s="12"/>
      <c r="O9322" s="12"/>
    </row>
    <row r="9323" spans="1:15" ht="15">
      <c r="A9323" s="10"/>
      <c r="B9323" s="11"/>
      <c r="C9323" s="12"/>
      <c r="D9323" s="12"/>
      <c r="E9323" s="12"/>
      <c r="F9323" s="12"/>
      <c r="G9323" s="12"/>
      <c r="H9323" s="12"/>
      <c r="I9323" s="12"/>
      <c r="J9323" s="12"/>
      <c r="K9323" s="12"/>
      <c r="L9323" s="12"/>
      <c r="M9323" s="12"/>
      <c r="N9323" s="12"/>
      <c r="O9323" s="12"/>
    </row>
    <row r="9324" spans="1:15" ht="15">
      <c r="A9324" s="10"/>
      <c r="B9324" s="11"/>
      <c r="C9324" s="12"/>
      <c r="D9324" s="12"/>
      <c r="E9324" s="12"/>
      <c r="F9324" s="12"/>
      <c r="G9324" s="12"/>
      <c r="H9324" s="12"/>
      <c r="I9324" s="12"/>
      <c r="J9324" s="12"/>
      <c r="K9324" s="12"/>
      <c r="L9324" s="12"/>
      <c r="M9324" s="12"/>
      <c r="N9324" s="12"/>
      <c r="O9324" s="12"/>
    </row>
    <row r="9325" spans="1:15" ht="15">
      <c r="A9325" s="10"/>
      <c r="B9325" s="11"/>
      <c r="C9325" s="12"/>
      <c r="D9325" s="12"/>
      <c r="E9325" s="12"/>
      <c r="F9325" s="12"/>
      <c r="G9325" s="12"/>
      <c r="H9325" s="12"/>
      <c r="I9325" s="12"/>
      <c r="J9325" s="12"/>
      <c r="K9325" s="12"/>
      <c r="L9325" s="12"/>
      <c r="M9325" s="12"/>
      <c r="N9325" s="12"/>
      <c r="O9325" s="12"/>
    </row>
    <row r="9326" spans="1:15" ht="15">
      <c r="A9326" s="10"/>
      <c r="B9326" s="11"/>
      <c r="C9326" s="12"/>
      <c r="D9326" s="12"/>
      <c r="E9326" s="12"/>
      <c r="F9326" s="12"/>
      <c r="G9326" s="12"/>
      <c r="H9326" s="12"/>
      <c r="I9326" s="12"/>
      <c r="J9326" s="12"/>
      <c r="K9326" s="12"/>
      <c r="L9326" s="12"/>
      <c r="M9326" s="12"/>
      <c r="N9326" s="12"/>
      <c r="O9326" s="12"/>
    </row>
    <row r="9327" spans="1:15" ht="15">
      <c r="A9327" s="10"/>
      <c r="B9327" s="11"/>
      <c r="C9327" s="12"/>
      <c r="D9327" s="12"/>
      <c r="E9327" s="12"/>
      <c r="F9327" s="12"/>
      <c r="G9327" s="12"/>
      <c r="H9327" s="12"/>
      <c r="I9327" s="12"/>
      <c r="J9327" s="12"/>
      <c r="K9327" s="12"/>
      <c r="L9327" s="12"/>
      <c r="M9327" s="12"/>
      <c r="N9327" s="12"/>
      <c r="O9327" s="12"/>
    </row>
    <row r="9328" spans="1:15" ht="15">
      <c r="A9328" s="10"/>
      <c r="B9328" s="11"/>
      <c r="C9328" s="12"/>
      <c r="D9328" s="12"/>
      <c r="E9328" s="12"/>
      <c r="F9328" s="12"/>
      <c r="G9328" s="12"/>
      <c r="H9328" s="12"/>
      <c r="I9328" s="12"/>
      <c r="J9328" s="12"/>
      <c r="K9328" s="12"/>
      <c r="L9328" s="12"/>
      <c r="M9328" s="12"/>
      <c r="N9328" s="12"/>
      <c r="O9328" s="12"/>
    </row>
    <row r="9329" spans="1:15" ht="15">
      <c r="A9329" s="10"/>
      <c r="B9329" s="11"/>
      <c r="C9329" s="12"/>
      <c r="D9329" s="12"/>
      <c r="E9329" s="12"/>
      <c r="F9329" s="12"/>
      <c r="G9329" s="12"/>
      <c r="H9329" s="12"/>
      <c r="I9329" s="12"/>
      <c r="J9329" s="12"/>
      <c r="K9329" s="12"/>
      <c r="L9329" s="12"/>
      <c r="M9329" s="12"/>
      <c r="N9329" s="12"/>
      <c r="O9329" s="12"/>
    </row>
    <row r="9330" spans="1:15" ht="15">
      <c r="A9330" s="10"/>
      <c r="B9330" s="11"/>
      <c r="C9330" s="12"/>
      <c r="D9330" s="12"/>
      <c r="E9330" s="12"/>
      <c r="F9330" s="12"/>
      <c r="G9330" s="12"/>
      <c r="H9330" s="12"/>
      <c r="I9330" s="12"/>
      <c r="J9330" s="12"/>
      <c r="K9330" s="12"/>
      <c r="L9330" s="12"/>
      <c r="M9330" s="12"/>
      <c r="N9330" s="12"/>
      <c r="O9330" s="12"/>
    </row>
    <row r="9331" spans="1:15" ht="15">
      <c r="A9331" s="10"/>
      <c r="B9331" s="11"/>
      <c r="C9331" s="12"/>
      <c r="D9331" s="12"/>
      <c r="E9331" s="12"/>
      <c r="F9331" s="12"/>
      <c r="G9331" s="12"/>
      <c r="H9331" s="12"/>
      <c r="I9331" s="12"/>
      <c r="J9331" s="12"/>
      <c r="K9331" s="12"/>
      <c r="L9331" s="12"/>
      <c r="M9331" s="12"/>
      <c r="N9331" s="12"/>
      <c r="O9331" s="12"/>
    </row>
    <row r="9332" spans="1:15" ht="15">
      <c r="A9332" s="10"/>
      <c r="B9332" s="11"/>
      <c r="C9332" s="12"/>
      <c r="D9332" s="12"/>
      <c r="E9332" s="12"/>
      <c r="F9332" s="12"/>
      <c r="G9332" s="12"/>
      <c r="H9332" s="12"/>
      <c r="I9332" s="12"/>
      <c r="J9332" s="12"/>
      <c r="K9332" s="12"/>
      <c r="L9332" s="12"/>
      <c r="M9332" s="12"/>
      <c r="N9332" s="12"/>
      <c r="O9332" s="12"/>
    </row>
    <row r="9333" spans="1:15" ht="15">
      <c r="A9333" s="10"/>
      <c r="B9333" s="11"/>
      <c r="C9333" s="12"/>
      <c r="D9333" s="12"/>
      <c r="E9333" s="12"/>
      <c r="F9333" s="12"/>
      <c r="G9333" s="12"/>
      <c r="H9333" s="12"/>
      <c r="I9333" s="12"/>
      <c r="J9333" s="12"/>
      <c r="K9333" s="12"/>
      <c r="L9333" s="12"/>
      <c r="M9333" s="12"/>
      <c r="N9333" s="12"/>
      <c r="O9333" s="12"/>
    </row>
    <row r="9334" spans="1:15" ht="15">
      <c r="A9334" s="10"/>
      <c r="B9334" s="11"/>
      <c r="C9334" s="12"/>
      <c r="D9334" s="12"/>
      <c r="E9334" s="12"/>
      <c r="F9334" s="12"/>
      <c r="G9334" s="12"/>
      <c r="H9334" s="12"/>
      <c r="I9334" s="12"/>
      <c r="J9334" s="12"/>
      <c r="K9334" s="12"/>
      <c r="L9334" s="12"/>
      <c r="M9334" s="12"/>
      <c r="N9334" s="12"/>
      <c r="O9334" s="12"/>
    </row>
    <row r="9335" spans="1:15" ht="15">
      <c r="A9335" s="10"/>
      <c r="B9335" s="11"/>
      <c r="C9335" s="12"/>
      <c r="D9335" s="12"/>
      <c r="E9335" s="12"/>
      <c r="F9335" s="12"/>
      <c r="G9335" s="12"/>
      <c r="H9335" s="12"/>
      <c r="I9335" s="12"/>
      <c r="J9335" s="12"/>
      <c r="K9335" s="12"/>
      <c r="L9335" s="12"/>
      <c r="M9335" s="12"/>
      <c r="N9335" s="12"/>
      <c r="O9335" s="12"/>
    </row>
    <row r="9336" spans="1:15" ht="15">
      <c r="A9336" s="10"/>
      <c r="B9336" s="11"/>
      <c r="C9336" s="12"/>
      <c r="D9336" s="12"/>
      <c r="E9336" s="12"/>
      <c r="F9336" s="12"/>
      <c r="G9336" s="12"/>
      <c r="H9336" s="12"/>
      <c r="I9336" s="12"/>
      <c r="J9336" s="12"/>
      <c r="K9336" s="12"/>
      <c r="L9336" s="12"/>
      <c r="M9336" s="12"/>
      <c r="N9336" s="12"/>
      <c r="O9336" s="12"/>
    </row>
    <row r="9337" spans="1:15" ht="15">
      <c r="A9337" s="10"/>
      <c r="B9337" s="11"/>
      <c r="C9337" s="12"/>
      <c r="D9337" s="12"/>
      <c r="E9337" s="12"/>
      <c r="F9337" s="12"/>
      <c r="G9337" s="12"/>
      <c r="H9337" s="12"/>
      <c r="I9337" s="12"/>
      <c r="J9337" s="12"/>
      <c r="K9337" s="12"/>
      <c r="L9337" s="12"/>
      <c r="M9337" s="12"/>
      <c r="N9337" s="12"/>
      <c r="O9337" s="12"/>
    </row>
    <row r="9338" spans="1:15" ht="15">
      <c r="A9338" s="10"/>
      <c r="B9338" s="11"/>
      <c r="C9338" s="12"/>
      <c r="D9338" s="12"/>
      <c r="E9338" s="12"/>
      <c r="F9338" s="12"/>
      <c r="G9338" s="12"/>
      <c r="H9338" s="12"/>
      <c r="I9338" s="12"/>
      <c r="J9338" s="12"/>
      <c r="K9338" s="12"/>
      <c r="L9338" s="12"/>
      <c r="M9338" s="12"/>
      <c r="N9338" s="12"/>
      <c r="O9338" s="12"/>
    </row>
    <row r="9339" spans="1:15" ht="15">
      <c r="A9339" s="10"/>
      <c r="B9339" s="11"/>
      <c r="C9339" s="12"/>
      <c r="D9339" s="12"/>
      <c r="E9339" s="12"/>
      <c r="F9339" s="12"/>
      <c r="G9339" s="12"/>
      <c r="H9339" s="12"/>
      <c r="I9339" s="12"/>
      <c r="J9339" s="12"/>
      <c r="K9339" s="12"/>
      <c r="L9339" s="12"/>
      <c r="M9339" s="12"/>
      <c r="N9339" s="12"/>
      <c r="O9339" s="12"/>
    </row>
    <row r="9340" spans="1:15" ht="15">
      <c r="A9340" s="10"/>
      <c r="B9340" s="11"/>
      <c r="C9340" s="12"/>
      <c r="D9340" s="12"/>
      <c r="E9340" s="12"/>
      <c r="F9340" s="12"/>
      <c r="G9340" s="12"/>
      <c r="H9340" s="12"/>
      <c r="I9340" s="12"/>
      <c r="J9340" s="12"/>
      <c r="K9340" s="12"/>
      <c r="L9340" s="12"/>
      <c r="M9340" s="12"/>
      <c r="N9340" s="12"/>
      <c r="O9340" s="12"/>
    </row>
    <row r="9341" spans="1:15" ht="15">
      <c r="A9341" s="10"/>
      <c r="B9341" s="11"/>
      <c r="C9341" s="12"/>
      <c r="D9341" s="12"/>
      <c r="E9341" s="12"/>
      <c r="F9341" s="12"/>
      <c r="G9341" s="12"/>
      <c r="H9341" s="12"/>
      <c r="I9341" s="12"/>
      <c r="J9341" s="12"/>
      <c r="K9341" s="12"/>
      <c r="L9341" s="12"/>
      <c r="M9341" s="12"/>
      <c r="N9341" s="12"/>
      <c r="O9341" s="12"/>
    </row>
    <row r="9342" spans="1:15" ht="15">
      <c r="A9342" s="10"/>
      <c r="B9342" s="11"/>
      <c r="C9342" s="12"/>
      <c r="D9342" s="12"/>
      <c r="E9342" s="12"/>
      <c r="F9342" s="12"/>
      <c r="G9342" s="12"/>
      <c r="H9342" s="12"/>
      <c r="I9342" s="12"/>
      <c r="J9342" s="12"/>
      <c r="K9342" s="12"/>
      <c r="L9342" s="12"/>
      <c r="M9342" s="12"/>
      <c r="N9342" s="12"/>
      <c r="O9342" s="12"/>
    </row>
    <row r="9343" spans="1:15" ht="15">
      <c r="A9343" s="10"/>
      <c r="B9343" s="11"/>
      <c r="C9343" s="12"/>
      <c r="D9343" s="12"/>
      <c r="E9343" s="12"/>
      <c r="F9343" s="12"/>
      <c r="G9343" s="12"/>
      <c r="H9343" s="12"/>
      <c r="I9343" s="12"/>
      <c r="J9343" s="12"/>
      <c r="K9343" s="12"/>
      <c r="L9343" s="12"/>
      <c r="M9343" s="12"/>
      <c r="N9343" s="12"/>
      <c r="O9343" s="12"/>
    </row>
    <row r="9344" spans="1:15" ht="15">
      <c r="A9344" s="10"/>
      <c r="B9344" s="11"/>
      <c r="C9344" s="12"/>
      <c r="D9344" s="12"/>
      <c r="E9344" s="12"/>
      <c r="F9344" s="12"/>
      <c r="G9344" s="12"/>
      <c r="H9344" s="12"/>
      <c r="I9344" s="12"/>
      <c r="J9344" s="12"/>
      <c r="K9344" s="12"/>
      <c r="L9344" s="12"/>
      <c r="M9344" s="12"/>
      <c r="N9344" s="12"/>
      <c r="O9344" s="12"/>
    </row>
    <row r="9345" spans="1:15" ht="15">
      <c r="A9345" s="10"/>
      <c r="B9345" s="11"/>
      <c r="C9345" s="12"/>
      <c r="D9345" s="12"/>
      <c r="E9345" s="12"/>
      <c r="F9345" s="12"/>
      <c r="G9345" s="12"/>
      <c r="H9345" s="12"/>
      <c r="I9345" s="12"/>
      <c r="J9345" s="12"/>
      <c r="K9345" s="12"/>
      <c r="L9345" s="12"/>
      <c r="M9345" s="12"/>
      <c r="N9345" s="12"/>
      <c r="O9345" s="12"/>
    </row>
    <row r="9346" spans="1:15" ht="15">
      <c r="A9346" s="10"/>
      <c r="B9346" s="11"/>
      <c r="C9346" s="12"/>
      <c r="D9346" s="12"/>
      <c r="E9346" s="12"/>
      <c r="F9346" s="12"/>
      <c r="G9346" s="12"/>
      <c r="H9346" s="12"/>
      <c r="I9346" s="12"/>
      <c r="J9346" s="12"/>
      <c r="K9346" s="12"/>
      <c r="L9346" s="12"/>
      <c r="M9346" s="12"/>
      <c r="N9346" s="12"/>
      <c r="O9346" s="12"/>
    </row>
    <row r="9347" spans="1:15" ht="15">
      <c r="A9347" s="10"/>
      <c r="B9347" s="11"/>
      <c r="C9347" s="12"/>
      <c r="D9347" s="12"/>
      <c r="E9347" s="12"/>
      <c r="F9347" s="12"/>
      <c r="G9347" s="12"/>
      <c r="H9347" s="12"/>
      <c r="I9347" s="12"/>
      <c r="J9347" s="12"/>
      <c r="K9347" s="12"/>
      <c r="L9347" s="12"/>
      <c r="M9347" s="12"/>
      <c r="N9347" s="12"/>
      <c r="O9347" s="12"/>
    </row>
    <row r="9348" spans="1:15" ht="15">
      <c r="A9348" s="10"/>
      <c r="B9348" s="11"/>
      <c r="C9348" s="12"/>
      <c r="D9348" s="12"/>
      <c r="E9348" s="12"/>
      <c r="F9348" s="12"/>
      <c r="G9348" s="12"/>
      <c r="H9348" s="12"/>
      <c r="I9348" s="12"/>
      <c r="J9348" s="12"/>
      <c r="K9348" s="12"/>
      <c r="L9348" s="12"/>
      <c r="M9348" s="12"/>
      <c r="N9348" s="12"/>
      <c r="O9348" s="12"/>
    </row>
    <row r="9349" spans="1:15" ht="15">
      <c r="A9349" s="10"/>
      <c r="B9349" s="11"/>
      <c r="C9349" s="12"/>
      <c r="D9349" s="12"/>
      <c r="E9349" s="12"/>
      <c r="F9349" s="12"/>
      <c r="G9349" s="12"/>
      <c r="H9349" s="12"/>
      <c r="I9349" s="12"/>
      <c r="J9349" s="12"/>
      <c r="K9349" s="12"/>
      <c r="L9349" s="12"/>
      <c r="M9349" s="12"/>
      <c r="N9349" s="12"/>
      <c r="O9349" s="12"/>
    </row>
    <row r="9350" spans="1:15" ht="15">
      <c r="A9350" s="10"/>
      <c r="B9350" s="11"/>
      <c r="C9350" s="12"/>
      <c r="D9350" s="12"/>
      <c r="E9350" s="12"/>
      <c r="F9350" s="12"/>
      <c r="G9350" s="12"/>
      <c r="H9350" s="12"/>
      <c r="I9350" s="12"/>
      <c r="J9350" s="12"/>
      <c r="K9350" s="12"/>
      <c r="L9350" s="12"/>
      <c r="M9350" s="12"/>
      <c r="N9350" s="12"/>
      <c r="O9350" s="12"/>
    </row>
    <row r="9351" spans="1:15" ht="15">
      <c r="A9351" s="10"/>
      <c r="B9351" s="11"/>
      <c r="C9351" s="12"/>
      <c r="D9351" s="12"/>
      <c r="E9351" s="12"/>
      <c r="F9351" s="12"/>
      <c r="G9351" s="12"/>
      <c r="H9351" s="12"/>
      <c r="I9351" s="12"/>
      <c r="J9351" s="12"/>
      <c r="K9351" s="12"/>
      <c r="L9351" s="12"/>
      <c r="M9351" s="12"/>
      <c r="N9351" s="12"/>
      <c r="O9351" s="12"/>
    </row>
    <row r="9352" spans="1:15" ht="15">
      <c r="A9352" s="10"/>
      <c r="B9352" s="11"/>
      <c r="C9352" s="12"/>
      <c r="D9352" s="12"/>
      <c r="E9352" s="12"/>
      <c r="F9352" s="12"/>
      <c r="G9352" s="12"/>
      <c r="H9352" s="12"/>
      <c r="I9352" s="12"/>
      <c r="J9352" s="12"/>
      <c r="K9352" s="12"/>
      <c r="L9352" s="12"/>
      <c r="M9352" s="12"/>
      <c r="N9352" s="12"/>
      <c r="O9352" s="12"/>
    </row>
    <row r="9353" spans="1:15" ht="15">
      <c r="A9353" s="10"/>
      <c r="B9353" s="11"/>
      <c r="C9353" s="12"/>
      <c r="D9353" s="12"/>
      <c r="E9353" s="12"/>
      <c r="F9353" s="12"/>
      <c r="G9353" s="12"/>
      <c r="H9353" s="12"/>
      <c r="I9353" s="12"/>
      <c r="J9353" s="12"/>
      <c r="K9353" s="12"/>
      <c r="L9353" s="12"/>
      <c r="M9353" s="12"/>
      <c r="N9353" s="12"/>
      <c r="O9353" s="12"/>
    </row>
    <row r="9354" spans="1:15" ht="15">
      <c r="A9354" s="10"/>
      <c r="B9354" s="11"/>
      <c r="C9354" s="12"/>
      <c r="D9354" s="12"/>
      <c r="E9354" s="12"/>
      <c r="F9354" s="12"/>
      <c r="G9354" s="12"/>
      <c r="H9354" s="12"/>
      <c r="I9354" s="12"/>
      <c r="J9354" s="12"/>
      <c r="K9354" s="12"/>
      <c r="L9354" s="12"/>
      <c r="M9354" s="12"/>
      <c r="N9354" s="12"/>
      <c r="O9354" s="12"/>
    </row>
    <row r="9355" spans="1:15" ht="15">
      <c r="A9355" s="10"/>
      <c r="B9355" s="11"/>
      <c r="C9355" s="12"/>
      <c r="D9355" s="12"/>
      <c r="E9355" s="12"/>
      <c r="F9355" s="12"/>
      <c r="G9355" s="12"/>
      <c r="H9355" s="12"/>
      <c r="I9355" s="12"/>
      <c r="J9355" s="12"/>
      <c r="K9355" s="12"/>
      <c r="L9355" s="12"/>
      <c r="M9355" s="12"/>
      <c r="N9355" s="12"/>
      <c r="O9355" s="12"/>
    </row>
    <row r="9356" spans="1:15" ht="15">
      <c r="A9356" s="10"/>
      <c r="B9356" s="11"/>
      <c r="C9356" s="12"/>
      <c r="D9356" s="12"/>
      <c r="E9356" s="12"/>
      <c r="F9356" s="12"/>
      <c r="G9356" s="12"/>
      <c r="H9356" s="12"/>
      <c r="I9356" s="12"/>
      <c r="J9356" s="12"/>
      <c r="K9356" s="12"/>
      <c r="L9356" s="12"/>
      <c r="M9356" s="12"/>
      <c r="N9356" s="12"/>
      <c r="O9356" s="12"/>
    </row>
    <row r="9357" spans="1:15" ht="15">
      <c r="A9357" s="10"/>
      <c r="B9357" s="11"/>
      <c r="C9357" s="12"/>
      <c r="D9357" s="12"/>
      <c r="E9357" s="12"/>
      <c r="F9357" s="12"/>
      <c r="G9357" s="12"/>
      <c r="H9357" s="12"/>
      <c r="I9357" s="12"/>
      <c r="J9357" s="12"/>
      <c r="K9357" s="12"/>
      <c r="L9357" s="12"/>
      <c r="M9357" s="12"/>
      <c r="N9357" s="12"/>
      <c r="O9357" s="12"/>
    </row>
    <row r="9358" spans="1:15" ht="15">
      <c r="A9358" s="10"/>
      <c r="B9358" s="11"/>
      <c r="C9358" s="12"/>
      <c r="D9358" s="12"/>
      <c r="E9358" s="12"/>
      <c r="F9358" s="12"/>
      <c r="G9358" s="12"/>
      <c r="H9358" s="12"/>
      <c r="I9358" s="12"/>
      <c r="J9358" s="12"/>
      <c r="K9358" s="12"/>
      <c r="L9358" s="12"/>
      <c r="M9358" s="12"/>
      <c r="N9358" s="12"/>
      <c r="O9358" s="12"/>
    </row>
    <row r="9359" spans="1:15" ht="15">
      <c r="A9359" s="10"/>
      <c r="B9359" s="11"/>
      <c r="C9359" s="12"/>
      <c r="D9359" s="12"/>
      <c r="E9359" s="12"/>
      <c r="F9359" s="12"/>
      <c r="G9359" s="12"/>
      <c r="H9359" s="12"/>
      <c r="I9359" s="12"/>
      <c r="J9359" s="12"/>
      <c r="K9359" s="12"/>
      <c r="L9359" s="12"/>
      <c r="M9359" s="12"/>
      <c r="N9359" s="12"/>
      <c r="O9359" s="12"/>
    </row>
    <row r="9360" spans="1:15" ht="15">
      <c r="A9360" s="10"/>
      <c r="B9360" s="11"/>
      <c r="C9360" s="12"/>
      <c r="D9360" s="12"/>
      <c r="E9360" s="12"/>
      <c r="F9360" s="12"/>
      <c r="G9360" s="12"/>
      <c r="H9360" s="12"/>
      <c r="I9360" s="12"/>
      <c r="J9360" s="12"/>
      <c r="K9360" s="12"/>
      <c r="L9360" s="12"/>
      <c r="M9360" s="12"/>
      <c r="N9360" s="12"/>
      <c r="O9360" s="12"/>
    </row>
    <row r="9361" spans="1:15" ht="15">
      <c r="A9361" s="10"/>
      <c r="B9361" s="11"/>
      <c r="C9361" s="12"/>
      <c r="D9361" s="12"/>
      <c r="E9361" s="12"/>
      <c r="F9361" s="12"/>
      <c r="G9361" s="12"/>
      <c r="H9361" s="12"/>
      <c r="I9361" s="12"/>
      <c r="J9361" s="12"/>
      <c r="K9361" s="12"/>
      <c r="L9361" s="12"/>
      <c r="M9361" s="12"/>
      <c r="N9361" s="12"/>
      <c r="O9361" s="12"/>
    </row>
    <row r="9362" spans="1:15" ht="15">
      <c r="A9362" s="10"/>
      <c r="B9362" s="11"/>
      <c r="C9362" s="12"/>
      <c r="D9362" s="12"/>
      <c r="E9362" s="12"/>
      <c r="F9362" s="12"/>
      <c r="G9362" s="12"/>
      <c r="H9362" s="12"/>
      <c r="I9362" s="12"/>
      <c r="J9362" s="12"/>
      <c r="K9362" s="12"/>
      <c r="L9362" s="12"/>
      <c r="M9362" s="12"/>
      <c r="N9362" s="12"/>
      <c r="O9362" s="12"/>
    </row>
    <row r="9363" spans="1:15" ht="15">
      <c r="A9363" s="10"/>
      <c r="B9363" s="11"/>
      <c r="C9363" s="12"/>
      <c r="D9363" s="12"/>
      <c r="E9363" s="12"/>
      <c r="F9363" s="12"/>
      <c r="G9363" s="12"/>
      <c r="H9363" s="12"/>
      <c r="I9363" s="12"/>
      <c r="J9363" s="12"/>
      <c r="K9363" s="12"/>
      <c r="L9363" s="12"/>
      <c r="M9363" s="12"/>
      <c r="N9363" s="12"/>
      <c r="O9363" s="12"/>
    </row>
    <row r="9364" spans="1:15" ht="15">
      <c r="A9364" s="10"/>
      <c r="B9364" s="11"/>
      <c r="C9364" s="12"/>
      <c r="D9364" s="12"/>
      <c r="E9364" s="12"/>
      <c r="F9364" s="12"/>
      <c r="G9364" s="12"/>
      <c r="H9364" s="12"/>
      <c r="I9364" s="12"/>
      <c r="J9364" s="12"/>
      <c r="K9364" s="12"/>
      <c r="L9364" s="12"/>
      <c r="M9364" s="12"/>
      <c r="N9364" s="12"/>
      <c r="O9364" s="12"/>
    </row>
    <row r="9365" spans="1:15" ht="15">
      <c r="A9365" s="10"/>
      <c r="B9365" s="11"/>
      <c r="C9365" s="12"/>
      <c r="D9365" s="12"/>
      <c r="E9365" s="12"/>
      <c r="F9365" s="12"/>
      <c r="G9365" s="12"/>
      <c r="H9365" s="12"/>
      <c r="I9365" s="12"/>
      <c r="J9365" s="12"/>
      <c r="K9365" s="12"/>
      <c r="L9365" s="12"/>
      <c r="M9365" s="12"/>
      <c r="N9365" s="12"/>
      <c r="O9365" s="12"/>
    </row>
    <row r="9366" spans="1:15" ht="15">
      <c r="A9366" s="10"/>
      <c r="B9366" s="11"/>
      <c r="C9366" s="12"/>
      <c r="D9366" s="12"/>
      <c r="E9366" s="12"/>
      <c r="F9366" s="12"/>
      <c r="G9366" s="12"/>
      <c r="H9366" s="12"/>
      <c r="I9366" s="12"/>
      <c r="J9366" s="12"/>
      <c r="K9366" s="12"/>
      <c r="L9366" s="12"/>
      <c r="M9366" s="12"/>
      <c r="N9366" s="12"/>
      <c r="O9366" s="12"/>
    </row>
    <row r="9367" spans="1:15" ht="15">
      <c r="A9367" s="10"/>
      <c r="B9367" s="11"/>
      <c r="C9367" s="12"/>
      <c r="D9367" s="12"/>
      <c r="E9367" s="12"/>
      <c r="F9367" s="12"/>
      <c r="G9367" s="12"/>
      <c r="H9367" s="12"/>
      <c r="I9367" s="12"/>
      <c r="J9367" s="12"/>
      <c r="K9367" s="12"/>
      <c r="L9367" s="12"/>
      <c r="M9367" s="12"/>
      <c r="N9367" s="12"/>
      <c r="O9367" s="12"/>
    </row>
    <row r="9368" spans="1:15" ht="15">
      <c r="A9368" s="10"/>
      <c r="B9368" s="11"/>
      <c r="C9368" s="12"/>
      <c r="D9368" s="12"/>
      <c r="E9368" s="12"/>
      <c r="F9368" s="12"/>
      <c r="G9368" s="12"/>
      <c r="H9368" s="12"/>
      <c r="I9368" s="12"/>
      <c r="J9368" s="12"/>
      <c r="K9368" s="12"/>
      <c r="L9368" s="12"/>
      <c r="M9368" s="12"/>
      <c r="N9368" s="12"/>
      <c r="O9368" s="12"/>
    </row>
    <row r="9369" spans="1:15" ht="15">
      <c r="A9369" s="10"/>
      <c r="B9369" s="11"/>
      <c r="C9369" s="12"/>
      <c r="D9369" s="12"/>
      <c r="E9369" s="12"/>
      <c r="F9369" s="12"/>
      <c r="G9369" s="12"/>
      <c r="H9369" s="12"/>
      <c r="I9369" s="12"/>
      <c r="J9369" s="12"/>
      <c r="K9369" s="12"/>
      <c r="L9369" s="12"/>
      <c r="M9369" s="12"/>
      <c r="N9369" s="12"/>
      <c r="O9369" s="12"/>
    </row>
    <row r="9370" spans="1:15" ht="15">
      <c r="A9370" s="10"/>
      <c r="B9370" s="11"/>
      <c r="C9370" s="12"/>
      <c r="D9370" s="12"/>
      <c r="E9370" s="12"/>
      <c r="F9370" s="12"/>
      <c r="G9370" s="12"/>
      <c r="H9370" s="12"/>
      <c r="I9370" s="12"/>
      <c r="J9370" s="12"/>
      <c r="K9370" s="12"/>
      <c r="L9370" s="12"/>
      <c r="M9370" s="12"/>
      <c r="N9370" s="12"/>
      <c r="O9370" s="12"/>
    </row>
    <row r="9371" spans="1:15" ht="15">
      <c r="A9371" s="10"/>
      <c r="B9371" s="11"/>
      <c r="C9371" s="12"/>
      <c r="D9371" s="12"/>
      <c r="E9371" s="12"/>
      <c r="F9371" s="12"/>
      <c r="G9371" s="12"/>
      <c r="H9371" s="12"/>
      <c r="I9371" s="12"/>
      <c r="J9371" s="12"/>
      <c r="K9371" s="12"/>
      <c r="L9371" s="12"/>
      <c r="M9371" s="12"/>
      <c r="N9371" s="12"/>
      <c r="O9371" s="12"/>
    </row>
    <row r="9372" spans="1:15" ht="15">
      <c r="A9372" s="10"/>
      <c r="B9372" s="11"/>
      <c r="C9372" s="12"/>
      <c r="D9372" s="12"/>
      <c r="E9372" s="12"/>
      <c r="F9372" s="12"/>
      <c r="G9372" s="12"/>
      <c r="H9372" s="12"/>
      <c r="I9372" s="12"/>
      <c r="J9372" s="12"/>
      <c r="K9372" s="12"/>
      <c r="L9372" s="12"/>
      <c r="M9372" s="12"/>
      <c r="N9372" s="12"/>
      <c r="O9372" s="12"/>
    </row>
    <row r="9373" spans="1:15" ht="15">
      <c r="A9373" s="10"/>
      <c r="B9373" s="11"/>
      <c r="C9373" s="12"/>
      <c r="D9373" s="12"/>
      <c r="E9373" s="12"/>
      <c r="F9373" s="12"/>
      <c r="G9373" s="12"/>
      <c r="H9373" s="12"/>
      <c r="I9373" s="12"/>
      <c r="J9373" s="12"/>
      <c r="K9373" s="12"/>
      <c r="L9373" s="12"/>
      <c r="M9373" s="12"/>
      <c r="N9373" s="12"/>
      <c r="O9373" s="12"/>
    </row>
    <row r="9374" spans="1:15" ht="15">
      <c r="A9374" s="10"/>
      <c r="B9374" s="11"/>
      <c r="C9374" s="12"/>
      <c r="D9374" s="12"/>
      <c r="E9374" s="12"/>
      <c r="F9374" s="12"/>
      <c r="G9374" s="12"/>
      <c r="H9374" s="12"/>
      <c r="I9374" s="12"/>
      <c r="J9374" s="12"/>
      <c r="K9374" s="12"/>
      <c r="L9374" s="12"/>
      <c r="M9374" s="12"/>
      <c r="N9374" s="12"/>
      <c r="O9374" s="12"/>
    </row>
    <row r="9375" spans="1:15" ht="15">
      <c r="A9375" s="10"/>
      <c r="B9375" s="11"/>
      <c r="C9375" s="12"/>
      <c r="D9375" s="12"/>
      <c r="E9375" s="12"/>
      <c r="F9375" s="12"/>
      <c r="G9375" s="12"/>
      <c r="H9375" s="12"/>
      <c r="I9375" s="12"/>
      <c r="J9375" s="12"/>
      <c r="K9375" s="12"/>
      <c r="L9375" s="12"/>
      <c r="M9375" s="12"/>
      <c r="N9375" s="12"/>
      <c r="O9375" s="12"/>
    </row>
    <row r="9376" spans="1:15" ht="15">
      <c r="A9376" s="10"/>
      <c r="B9376" s="11"/>
      <c r="C9376" s="12"/>
      <c r="D9376" s="12"/>
      <c r="E9376" s="12"/>
      <c r="F9376" s="12"/>
      <c r="G9376" s="12"/>
      <c r="H9376" s="12"/>
      <c r="I9376" s="12"/>
      <c r="J9376" s="12"/>
      <c r="K9376" s="12"/>
      <c r="L9376" s="12"/>
      <c r="M9376" s="12"/>
      <c r="N9376" s="12"/>
      <c r="O9376" s="12"/>
    </row>
    <row r="9377" spans="1:15" ht="15">
      <c r="A9377" s="10"/>
      <c r="B9377" s="11"/>
      <c r="C9377" s="12"/>
      <c r="D9377" s="12"/>
      <c r="E9377" s="12"/>
      <c r="F9377" s="12"/>
      <c r="G9377" s="12"/>
      <c r="H9377" s="12"/>
      <c r="I9377" s="12"/>
      <c r="J9377" s="12"/>
      <c r="K9377" s="12"/>
      <c r="L9377" s="12"/>
      <c r="M9377" s="12"/>
      <c r="N9377" s="12"/>
      <c r="O9377" s="12"/>
    </row>
    <row r="9378" spans="1:15" ht="15">
      <c r="A9378" s="10"/>
      <c r="B9378" s="11"/>
      <c r="C9378" s="12"/>
      <c r="D9378" s="12"/>
      <c r="E9378" s="12"/>
      <c r="F9378" s="12"/>
      <c r="G9378" s="12"/>
      <c r="H9378" s="12"/>
      <c r="I9378" s="12"/>
      <c r="J9378" s="12"/>
      <c r="K9378" s="12"/>
      <c r="L9378" s="12"/>
      <c r="M9378" s="12"/>
      <c r="N9378" s="12"/>
      <c r="O9378" s="12"/>
    </row>
    <row r="9379" spans="1:15" ht="15">
      <c r="A9379" s="10"/>
      <c r="B9379" s="11"/>
      <c r="C9379" s="12"/>
      <c r="D9379" s="12"/>
      <c r="E9379" s="12"/>
      <c r="F9379" s="12"/>
      <c r="G9379" s="12"/>
      <c r="H9379" s="12"/>
      <c r="I9379" s="12"/>
      <c r="J9379" s="12"/>
      <c r="K9379" s="12"/>
      <c r="L9379" s="12"/>
      <c r="M9379" s="12"/>
      <c r="N9379" s="12"/>
      <c r="O9379" s="12"/>
    </row>
    <row r="9380" spans="1:15" ht="15">
      <c r="A9380" s="10"/>
      <c r="B9380" s="11"/>
      <c r="C9380" s="12"/>
      <c r="D9380" s="12"/>
      <c r="E9380" s="12"/>
      <c r="F9380" s="12"/>
      <c r="G9380" s="12"/>
      <c r="H9380" s="12"/>
      <c r="I9380" s="12"/>
      <c r="J9380" s="12"/>
      <c r="K9380" s="12"/>
      <c r="L9380" s="12"/>
      <c r="M9380" s="12"/>
      <c r="N9380" s="12"/>
      <c r="O9380" s="12"/>
    </row>
    <row r="9381" spans="1:15" ht="15">
      <c r="A9381" s="10"/>
      <c r="B9381" s="11"/>
      <c r="C9381" s="12"/>
      <c r="D9381" s="12"/>
      <c r="E9381" s="12"/>
      <c r="F9381" s="12"/>
      <c r="G9381" s="12"/>
      <c r="H9381" s="12"/>
      <c r="I9381" s="12"/>
      <c r="J9381" s="12"/>
      <c r="K9381" s="12"/>
      <c r="L9381" s="12"/>
      <c r="M9381" s="12"/>
      <c r="N9381" s="12"/>
      <c r="O9381" s="12"/>
    </row>
    <row r="9382" spans="1:15" ht="15">
      <c r="A9382" s="10"/>
      <c r="B9382" s="11"/>
      <c r="C9382" s="12"/>
      <c r="D9382" s="12"/>
      <c r="E9382" s="12"/>
      <c r="F9382" s="12"/>
      <c r="G9382" s="12"/>
      <c r="H9382" s="12"/>
      <c r="I9382" s="12"/>
      <c r="J9382" s="12"/>
      <c r="K9382" s="12"/>
      <c r="L9382" s="12"/>
      <c r="M9382" s="12"/>
      <c r="N9382" s="12"/>
      <c r="O9382" s="12"/>
    </row>
    <row r="9383" spans="1:15" ht="15">
      <c r="A9383" s="10"/>
      <c r="B9383" s="11"/>
      <c r="C9383" s="12"/>
      <c r="D9383" s="12"/>
      <c r="E9383" s="12"/>
      <c r="F9383" s="12"/>
      <c r="G9383" s="12"/>
      <c r="H9383" s="12"/>
      <c r="I9383" s="12"/>
      <c r="J9383" s="12"/>
      <c r="K9383" s="12"/>
      <c r="L9383" s="12"/>
      <c r="M9383" s="12"/>
      <c r="N9383" s="12"/>
      <c r="O9383" s="12"/>
    </row>
    <row r="9384" spans="1:15" ht="15">
      <c r="A9384" s="10"/>
      <c r="B9384" s="11"/>
      <c r="C9384" s="12"/>
      <c r="D9384" s="12"/>
      <c r="E9384" s="12"/>
      <c r="F9384" s="12"/>
      <c r="G9384" s="12"/>
      <c r="H9384" s="12"/>
      <c r="I9384" s="12"/>
      <c r="J9384" s="12"/>
      <c r="K9384" s="12"/>
      <c r="L9384" s="12"/>
      <c r="M9384" s="12"/>
      <c r="N9384" s="12"/>
      <c r="O9384" s="12"/>
    </row>
    <row r="9385" spans="1:15" ht="15">
      <c r="A9385" s="10"/>
      <c r="B9385" s="11"/>
      <c r="C9385" s="12"/>
      <c r="D9385" s="12"/>
      <c r="E9385" s="12"/>
      <c r="F9385" s="12"/>
      <c r="G9385" s="12"/>
      <c r="H9385" s="12"/>
      <c r="I9385" s="12"/>
      <c r="J9385" s="12"/>
      <c r="K9385" s="12"/>
      <c r="L9385" s="12"/>
      <c r="M9385" s="12"/>
      <c r="N9385" s="12"/>
      <c r="O9385" s="12"/>
    </row>
    <row r="9386" spans="1:15" ht="15">
      <c r="A9386" s="10"/>
      <c r="B9386" s="11"/>
      <c r="C9386" s="12"/>
      <c r="D9386" s="12"/>
      <c r="E9386" s="12"/>
      <c r="F9386" s="12"/>
      <c r="G9386" s="12"/>
      <c r="H9386" s="12"/>
      <c r="I9386" s="12"/>
      <c r="J9386" s="12"/>
      <c r="K9386" s="12"/>
      <c r="L9386" s="12"/>
      <c r="M9386" s="12"/>
      <c r="N9386" s="12"/>
      <c r="O9386" s="12"/>
    </row>
    <row r="9387" spans="1:15" ht="15">
      <c r="A9387" s="10"/>
      <c r="B9387" s="11"/>
      <c r="C9387" s="12"/>
      <c r="D9387" s="12"/>
      <c r="E9387" s="12"/>
      <c r="F9387" s="12"/>
      <c r="G9387" s="12"/>
      <c r="H9387" s="12"/>
      <c r="I9387" s="12"/>
      <c r="J9387" s="12"/>
      <c r="K9387" s="12"/>
      <c r="L9387" s="12"/>
      <c r="M9387" s="12"/>
      <c r="N9387" s="12"/>
      <c r="O9387" s="12"/>
    </row>
    <row r="9388" spans="1:15" ht="15">
      <c r="A9388" s="10"/>
      <c r="B9388" s="11"/>
      <c r="C9388" s="12"/>
      <c r="D9388" s="12"/>
      <c r="E9388" s="12"/>
      <c r="F9388" s="12"/>
      <c r="G9388" s="12"/>
      <c r="H9388" s="12"/>
      <c r="I9388" s="12"/>
      <c r="J9388" s="12"/>
      <c r="K9388" s="12"/>
      <c r="L9388" s="12"/>
      <c r="M9388" s="12"/>
      <c r="N9388" s="12"/>
      <c r="O9388" s="12"/>
    </row>
    <row r="9389" spans="1:15" ht="15">
      <c r="A9389" s="10"/>
      <c r="B9389" s="11"/>
      <c r="C9389" s="12"/>
      <c r="D9389" s="12"/>
      <c r="E9389" s="12"/>
      <c r="F9389" s="12"/>
      <c r="G9389" s="12"/>
      <c r="H9389" s="12"/>
      <c r="I9389" s="12"/>
      <c r="J9389" s="12"/>
      <c r="K9389" s="12"/>
      <c r="L9389" s="12"/>
      <c r="M9389" s="12"/>
      <c r="N9389" s="12"/>
      <c r="O9389" s="12"/>
    </row>
    <row r="9390" spans="1:15" ht="15">
      <c r="A9390" s="10"/>
      <c r="B9390" s="11"/>
      <c r="C9390" s="12"/>
      <c r="D9390" s="12"/>
      <c r="E9390" s="12"/>
      <c r="F9390" s="12"/>
      <c r="G9390" s="12"/>
      <c r="H9390" s="12"/>
      <c r="I9390" s="12"/>
      <c r="J9390" s="12"/>
      <c r="K9390" s="12"/>
      <c r="L9390" s="12"/>
      <c r="M9390" s="12"/>
      <c r="N9390" s="12"/>
      <c r="O9390" s="12"/>
    </row>
    <row r="9391" spans="1:15" ht="15">
      <c r="A9391" s="10"/>
      <c r="B9391" s="11"/>
      <c r="C9391" s="12"/>
      <c r="D9391" s="12"/>
      <c r="E9391" s="12"/>
      <c r="F9391" s="12"/>
      <c r="G9391" s="12"/>
      <c r="H9391" s="12"/>
      <c r="I9391" s="12"/>
      <c r="J9391" s="12"/>
      <c r="K9391" s="12"/>
      <c r="L9391" s="12"/>
      <c r="M9391" s="12"/>
      <c r="N9391" s="12"/>
      <c r="O9391" s="12"/>
    </row>
    <row r="9392" spans="1:15" ht="15">
      <c r="A9392" s="10"/>
      <c r="B9392" s="11"/>
      <c r="C9392" s="12"/>
      <c r="D9392" s="12"/>
      <c r="E9392" s="12"/>
      <c r="F9392" s="12"/>
      <c r="G9392" s="12"/>
      <c r="H9392" s="12"/>
      <c r="I9392" s="12"/>
      <c r="J9392" s="12"/>
      <c r="K9392" s="12"/>
      <c r="L9392" s="12"/>
      <c r="M9392" s="12"/>
      <c r="N9392" s="12"/>
      <c r="O9392" s="12"/>
    </row>
    <row r="9393" spans="1:15" ht="15">
      <c r="A9393" s="10"/>
      <c r="B9393" s="11"/>
      <c r="C9393" s="12"/>
      <c r="D9393" s="12"/>
      <c r="E9393" s="12"/>
      <c r="F9393" s="12"/>
      <c r="G9393" s="12"/>
      <c r="H9393" s="12"/>
      <c r="I9393" s="12"/>
      <c r="J9393" s="12"/>
      <c r="K9393" s="12"/>
      <c r="L9393" s="12"/>
      <c r="M9393" s="12"/>
      <c r="N9393" s="12"/>
      <c r="O9393" s="12"/>
    </row>
    <row r="9394" spans="1:15" ht="15">
      <c r="A9394" s="10"/>
      <c r="B9394" s="11"/>
      <c r="C9394" s="12"/>
      <c r="D9394" s="12"/>
      <c r="E9394" s="12"/>
      <c r="F9394" s="12"/>
      <c r="G9394" s="12"/>
      <c r="H9394" s="12"/>
      <c r="I9394" s="12"/>
      <c r="J9394" s="12"/>
      <c r="K9394" s="12"/>
      <c r="L9394" s="12"/>
      <c r="M9394" s="12"/>
      <c r="N9394" s="12"/>
      <c r="O9394" s="12"/>
    </row>
    <row r="9395" spans="1:15" ht="15">
      <c r="A9395" s="10"/>
      <c r="B9395" s="11"/>
      <c r="C9395" s="12"/>
      <c r="D9395" s="12"/>
      <c r="E9395" s="12"/>
      <c r="F9395" s="12"/>
      <c r="G9395" s="12"/>
      <c r="H9395" s="12"/>
      <c r="I9395" s="12"/>
      <c r="J9395" s="12"/>
      <c r="K9395" s="12"/>
      <c r="L9395" s="12"/>
      <c r="M9395" s="12"/>
      <c r="N9395" s="12"/>
      <c r="O9395" s="12"/>
    </row>
    <row r="9396" spans="1:15" ht="15">
      <c r="A9396" s="10"/>
      <c r="B9396" s="11"/>
      <c r="C9396" s="12"/>
      <c r="D9396" s="12"/>
      <c r="E9396" s="12"/>
      <c r="F9396" s="12"/>
      <c r="G9396" s="12"/>
      <c r="H9396" s="12"/>
      <c r="I9396" s="12"/>
      <c r="J9396" s="12"/>
      <c r="K9396" s="12"/>
      <c r="L9396" s="12"/>
      <c r="M9396" s="12"/>
      <c r="N9396" s="12"/>
      <c r="O9396" s="12"/>
    </row>
    <row r="9397" spans="1:15" ht="15">
      <c r="A9397" s="10"/>
      <c r="B9397" s="11"/>
      <c r="C9397" s="12"/>
      <c r="D9397" s="12"/>
      <c r="E9397" s="12"/>
      <c r="F9397" s="12"/>
      <c r="G9397" s="12"/>
      <c r="H9397" s="12"/>
      <c r="I9397" s="12"/>
      <c r="J9397" s="12"/>
      <c r="K9397" s="12"/>
      <c r="L9397" s="12"/>
      <c r="M9397" s="12"/>
      <c r="N9397" s="12"/>
      <c r="O9397" s="12"/>
    </row>
    <row r="9398" spans="1:15" ht="15">
      <c r="A9398" s="10"/>
      <c r="B9398" s="11"/>
      <c r="C9398" s="12"/>
      <c r="D9398" s="12"/>
      <c r="E9398" s="12"/>
      <c r="F9398" s="12"/>
      <c r="G9398" s="12"/>
      <c r="H9398" s="12"/>
      <c r="I9398" s="12"/>
      <c r="J9398" s="12"/>
      <c r="K9398" s="12"/>
      <c r="L9398" s="12"/>
      <c r="M9398" s="12"/>
      <c r="N9398" s="12"/>
      <c r="O9398" s="12"/>
    </row>
    <row r="9399" spans="1:15" ht="15">
      <c r="A9399" s="10"/>
      <c r="B9399" s="11"/>
      <c r="C9399" s="12"/>
      <c r="D9399" s="12"/>
      <c r="E9399" s="12"/>
      <c r="F9399" s="12"/>
      <c r="G9399" s="12"/>
      <c r="H9399" s="12"/>
      <c r="I9399" s="12"/>
      <c r="J9399" s="12"/>
      <c r="K9399" s="12"/>
      <c r="L9399" s="12"/>
      <c r="M9399" s="12"/>
      <c r="N9399" s="12"/>
      <c r="O9399" s="12"/>
    </row>
    <row r="9400" spans="1:15" ht="15">
      <c r="A9400" s="10"/>
      <c r="B9400" s="11"/>
      <c r="C9400" s="12"/>
      <c r="D9400" s="12"/>
      <c r="E9400" s="12"/>
      <c r="F9400" s="12"/>
      <c r="G9400" s="12"/>
      <c r="H9400" s="12"/>
      <c r="I9400" s="12"/>
      <c r="J9400" s="12"/>
      <c r="K9400" s="12"/>
      <c r="L9400" s="12"/>
      <c r="M9400" s="12"/>
      <c r="N9400" s="12"/>
      <c r="O9400" s="12"/>
    </row>
    <row r="9401" spans="1:15" ht="15">
      <c r="A9401" s="10"/>
      <c r="B9401" s="11"/>
      <c r="C9401" s="12"/>
      <c r="D9401" s="12"/>
      <c r="E9401" s="12"/>
      <c r="F9401" s="12"/>
      <c r="G9401" s="12"/>
      <c r="H9401" s="12"/>
      <c r="I9401" s="12"/>
      <c r="J9401" s="12"/>
      <c r="K9401" s="12"/>
      <c r="L9401" s="12"/>
      <c r="M9401" s="12"/>
      <c r="N9401" s="12"/>
      <c r="O9401" s="12"/>
    </row>
    <row r="9402" spans="1:15" ht="15">
      <c r="A9402" s="10"/>
      <c r="B9402" s="11"/>
      <c r="C9402" s="12"/>
      <c r="D9402" s="12"/>
      <c r="E9402" s="12"/>
      <c r="F9402" s="12"/>
      <c r="G9402" s="12"/>
      <c r="H9402" s="12"/>
      <c r="I9402" s="12"/>
      <c r="J9402" s="12"/>
      <c r="K9402" s="12"/>
      <c r="L9402" s="12"/>
      <c r="M9402" s="12"/>
      <c r="N9402" s="12"/>
      <c r="O9402" s="12"/>
    </row>
    <row r="9403" spans="1:15" ht="15">
      <c r="A9403" s="10"/>
      <c r="B9403" s="11"/>
      <c r="C9403" s="12"/>
      <c r="D9403" s="12"/>
      <c r="E9403" s="12"/>
      <c r="F9403" s="12"/>
      <c r="G9403" s="12"/>
      <c r="H9403" s="12"/>
      <c r="I9403" s="12"/>
      <c r="J9403" s="12"/>
      <c r="K9403" s="12"/>
      <c r="L9403" s="12"/>
      <c r="M9403" s="12"/>
      <c r="N9403" s="12"/>
      <c r="O9403" s="12"/>
    </row>
    <row r="9404" spans="1:15" ht="15">
      <c r="A9404" s="10"/>
      <c r="B9404" s="11"/>
      <c r="C9404" s="12"/>
      <c r="D9404" s="12"/>
      <c r="E9404" s="12"/>
      <c r="F9404" s="12"/>
      <c r="G9404" s="12"/>
      <c r="H9404" s="12"/>
      <c r="I9404" s="12"/>
      <c r="J9404" s="12"/>
      <c r="K9404" s="12"/>
      <c r="L9404" s="12"/>
      <c r="M9404" s="12"/>
      <c r="N9404" s="12"/>
      <c r="O9404" s="12"/>
    </row>
    <row r="9405" spans="1:15" ht="15">
      <c r="A9405" s="10"/>
      <c r="B9405" s="11"/>
      <c r="C9405" s="12"/>
      <c r="D9405" s="12"/>
      <c r="E9405" s="12"/>
      <c r="F9405" s="12"/>
      <c r="G9405" s="12"/>
      <c r="H9405" s="12"/>
      <c r="I9405" s="12"/>
      <c r="J9405" s="12"/>
      <c r="K9405" s="12"/>
      <c r="L9405" s="12"/>
      <c r="M9405" s="12"/>
      <c r="N9405" s="12"/>
      <c r="O9405" s="12"/>
    </row>
    <row r="9406" spans="1:15" ht="15">
      <c r="A9406" s="10"/>
      <c r="B9406" s="11"/>
      <c r="C9406" s="12"/>
      <c r="D9406" s="12"/>
      <c r="E9406" s="12"/>
      <c r="F9406" s="12"/>
      <c r="G9406" s="12"/>
      <c r="H9406" s="12"/>
      <c r="I9406" s="12"/>
      <c r="J9406" s="12"/>
      <c r="K9406" s="12"/>
      <c r="L9406" s="12"/>
      <c r="M9406" s="12"/>
      <c r="N9406" s="12"/>
      <c r="O9406" s="12"/>
    </row>
    <row r="9407" spans="1:15" ht="15">
      <c r="A9407" s="10"/>
      <c r="B9407" s="11"/>
      <c r="C9407" s="12"/>
      <c r="D9407" s="12"/>
      <c r="E9407" s="12"/>
      <c r="F9407" s="12"/>
      <c r="G9407" s="12"/>
      <c r="H9407" s="12"/>
      <c r="I9407" s="12"/>
      <c r="J9407" s="12"/>
      <c r="K9407" s="12"/>
      <c r="L9407" s="12"/>
      <c r="M9407" s="12"/>
      <c r="N9407" s="12"/>
      <c r="O9407" s="12"/>
    </row>
    <row r="9408" spans="1:15" ht="15">
      <c r="A9408" s="10"/>
      <c r="B9408" s="11"/>
      <c r="C9408" s="12"/>
      <c r="D9408" s="12"/>
      <c r="E9408" s="12"/>
      <c r="F9408" s="12"/>
      <c r="G9408" s="12"/>
      <c r="H9408" s="12"/>
      <c r="I9408" s="12"/>
      <c r="J9408" s="12"/>
      <c r="K9408" s="12"/>
      <c r="L9408" s="12"/>
      <c r="M9408" s="12"/>
      <c r="N9408" s="12"/>
      <c r="O9408" s="12"/>
    </row>
    <row r="9409" spans="1:15" ht="15">
      <c r="A9409" s="10"/>
      <c r="B9409" s="11"/>
      <c r="C9409" s="12"/>
      <c r="D9409" s="12"/>
      <c r="E9409" s="12"/>
      <c r="F9409" s="12"/>
      <c r="G9409" s="12"/>
      <c r="H9409" s="12"/>
      <c r="I9409" s="12"/>
      <c r="J9409" s="12"/>
      <c r="K9409" s="12"/>
      <c r="L9409" s="12"/>
      <c r="M9409" s="12"/>
      <c r="N9409" s="12"/>
      <c r="O9409" s="12"/>
    </row>
    <row r="9410" spans="1:15" ht="15">
      <c r="A9410" s="10"/>
      <c r="B9410" s="11"/>
      <c r="C9410" s="12"/>
      <c r="D9410" s="12"/>
      <c r="E9410" s="12"/>
      <c r="F9410" s="12"/>
      <c r="G9410" s="12"/>
      <c r="H9410" s="12"/>
      <c r="I9410" s="12"/>
      <c r="J9410" s="12"/>
      <c r="K9410" s="12"/>
      <c r="L9410" s="12"/>
      <c r="M9410" s="12"/>
      <c r="N9410" s="12"/>
      <c r="O9410" s="12"/>
    </row>
    <row r="9411" spans="1:15" ht="15">
      <c r="A9411" s="10"/>
      <c r="B9411" s="11"/>
      <c r="C9411" s="12"/>
      <c r="D9411" s="12"/>
      <c r="E9411" s="12"/>
      <c r="F9411" s="12"/>
      <c r="G9411" s="12"/>
      <c r="H9411" s="12"/>
      <c r="I9411" s="12"/>
      <c r="J9411" s="12"/>
      <c r="K9411" s="12"/>
      <c r="L9411" s="12"/>
      <c r="M9411" s="12"/>
      <c r="N9411" s="12"/>
      <c r="O9411" s="12"/>
    </row>
    <row r="9412" spans="1:15" ht="15">
      <c r="A9412" s="10"/>
      <c r="B9412" s="11"/>
      <c r="C9412" s="12"/>
      <c r="D9412" s="12"/>
      <c r="E9412" s="12"/>
      <c r="F9412" s="12"/>
      <c r="G9412" s="12"/>
      <c r="H9412" s="12"/>
      <c r="I9412" s="12"/>
      <c r="J9412" s="12"/>
      <c r="K9412" s="12"/>
      <c r="L9412" s="12"/>
      <c r="M9412" s="12"/>
      <c r="N9412" s="12"/>
      <c r="O9412" s="12"/>
    </row>
    <row r="9413" spans="1:15" ht="15">
      <c r="A9413" s="10"/>
      <c r="B9413" s="11"/>
      <c r="C9413" s="12"/>
      <c r="D9413" s="12"/>
      <c r="E9413" s="12"/>
      <c r="F9413" s="12"/>
      <c r="G9413" s="12"/>
      <c r="H9413" s="12"/>
      <c r="I9413" s="12"/>
      <c r="J9413" s="12"/>
      <c r="K9413" s="12"/>
      <c r="L9413" s="12"/>
      <c r="M9413" s="12"/>
      <c r="N9413" s="12"/>
      <c r="O9413" s="12"/>
    </row>
    <row r="9414" spans="1:15" ht="15">
      <c r="A9414" s="10"/>
      <c r="B9414" s="11"/>
      <c r="C9414" s="12"/>
      <c r="D9414" s="12"/>
      <c r="E9414" s="12"/>
      <c r="F9414" s="12"/>
      <c r="G9414" s="12"/>
      <c r="H9414" s="12"/>
      <c r="I9414" s="12"/>
      <c r="J9414" s="12"/>
      <c r="K9414" s="12"/>
      <c r="L9414" s="12"/>
      <c r="M9414" s="12"/>
      <c r="N9414" s="12"/>
      <c r="O9414" s="12"/>
    </row>
    <row r="9415" spans="1:15" ht="15">
      <c r="A9415" s="10"/>
      <c r="B9415" s="11"/>
      <c r="C9415" s="12"/>
      <c r="D9415" s="12"/>
      <c r="E9415" s="12"/>
      <c r="F9415" s="12"/>
      <c r="G9415" s="12"/>
      <c r="H9415" s="12"/>
      <c r="I9415" s="12"/>
      <c r="J9415" s="12"/>
      <c r="K9415" s="12"/>
      <c r="L9415" s="12"/>
      <c r="M9415" s="12"/>
      <c r="N9415" s="12"/>
      <c r="O9415" s="12"/>
    </row>
    <row r="9416" spans="1:15" ht="15">
      <c r="A9416" s="10"/>
      <c r="B9416" s="11"/>
      <c r="C9416" s="12"/>
      <c r="D9416" s="12"/>
      <c r="E9416" s="12"/>
      <c r="F9416" s="12"/>
      <c r="G9416" s="12"/>
      <c r="H9416" s="12"/>
      <c r="I9416" s="12"/>
      <c r="J9416" s="12"/>
      <c r="K9416" s="12"/>
      <c r="L9416" s="12"/>
      <c r="M9416" s="12"/>
      <c r="N9416" s="12"/>
      <c r="O9416" s="12"/>
    </row>
    <row r="9417" spans="1:15" ht="15">
      <c r="A9417" s="10"/>
      <c r="B9417" s="11"/>
      <c r="C9417" s="12"/>
      <c r="D9417" s="12"/>
      <c r="E9417" s="12"/>
      <c r="F9417" s="12"/>
      <c r="G9417" s="12"/>
      <c r="H9417" s="12"/>
      <c r="I9417" s="12"/>
      <c r="J9417" s="12"/>
      <c r="K9417" s="12"/>
      <c r="L9417" s="12"/>
      <c r="M9417" s="12"/>
      <c r="N9417" s="12"/>
      <c r="O9417" s="12"/>
    </row>
    <row r="9418" spans="1:15" ht="15">
      <c r="A9418" s="10"/>
      <c r="B9418" s="11"/>
      <c r="C9418" s="12"/>
      <c r="D9418" s="12"/>
      <c r="E9418" s="12"/>
      <c r="F9418" s="12"/>
      <c r="G9418" s="12"/>
      <c r="H9418" s="12"/>
      <c r="I9418" s="12"/>
      <c r="J9418" s="12"/>
      <c r="K9418" s="12"/>
      <c r="L9418" s="12"/>
      <c r="M9418" s="12"/>
      <c r="N9418" s="12"/>
      <c r="O9418" s="12"/>
    </row>
    <row r="9419" spans="1:15" ht="15">
      <c r="A9419" s="10"/>
      <c r="B9419" s="11"/>
      <c r="C9419" s="12"/>
      <c r="D9419" s="12"/>
      <c r="E9419" s="12"/>
      <c r="F9419" s="12"/>
      <c r="G9419" s="12"/>
      <c r="H9419" s="12"/>
      <c r="I9419" s="12"/>
      <c r="J9419" s="12"/>
      <c r="K9419" s="12"/>
      <c r="L9419" s="12"/>
      <c r="M9419" s="12"/>
      <c r="N9419" s="12"/>
      <c r="O9419" s="12"/>
    </row>
    <row r="9420" spans="1:15" ht="15">
      <c r="A9420" s="10"/>
      <c r="B9420" s="11"/>
      <c r="C9420" s="12"/>
      <c r="D9420" s="12"/>
      <c r="E9420" s="12"/>
      <c r="F9420" s="12"/>
      <c r="G9420" s="12"/>
      <c r="H9420" s="12"/>
      <c r="I9420" s="12"/>
      <c r="J9420" s="12"/>
      <c r="K9420" s="12"/>
      <c r="L9420" s="12"/>
      <c r="M9420" s="12"/>
      <c r="N9420" s="12"/>
      <c r="O9420" s="12"/>
    </row>
    <row r="9421" spans="1:15" ht="15">
      <c r="A9421" s="10"/>
      <c r="B9421" s="11"/>
      <c r="C9421" s="12"/>
      <c r="D9421" s="12"/>
      <c r="E9421" s="12"/>
      <c r="F9421" s="12"/>
      <c r="G9421" s="12"/>
      <c r="H9421" s="12"/>
      <c r="I9421" s="12"/>
      <c r="J9421" s="12"/>
      <c r="K9421" s="12"/>
      <c r="L9421" s="12"/>
      <c r="M9421" s="12"/>
      <c r="N9421" s="12"/>
      <c r="O9421" s="12"/>
    </row>
    <row r="9422" spans="1:15" ht="15">
      <c r="A9422" s="10"/>
      <c r="B9422" s="11"/>
      <c r="C9422" s="12"/>
      <c r="D9422" s="12"/>
      <c r="E9422" s="12"/>
      <c r="F9422" s="12"/>
      <c r="G9422" s="12"/>
      <c r="H9422" s="12"/>
      <c r="I9422" s="12"/>
      <c r="J9422" s="12"/>
      <c r="K9422" s="12"/>
      <c r="L9422" s="12"/>
      <c r="M9422" s="12"/>
      <c r="N9422" s="12"/>
      <c r="O9422" s="12"/>
    </row>
    <row r="9423" spans="1:15" ht="15">
      <c r="A9423" s="10"/>
      <c r="B9423" s="11"/>
      <c r="C9423" s="12"/>
      <c r="D9423" s="12"/>
      <c r="E9423" s="12"/>
      <c r="F9423" s="12"/>
      <c r="G9423" s="12"/>
      <c r="H9423" s="12"/>
      <c r="I9423" s="12"/>
      <c r="J9423" s="12"/>
      <c r="K9423" s="12"/>
      <c r="L9423" s="12"/>
      <c r="M9423" s="12"/>
      <c r="N9423" s="12"/>
      <c r="O9423" s="12"/>
    </row>
    <row r="9424" spans="1:15" ht="15">
      <c r="A9424" s="10"/>
      <c r="B9424" s="11"/>
      <c r="C9424" s="12"/>
      <c r="D9424" s="12"/>
      <c r="E9424" s="12"/>
      <c r="F9424" s="12"/>
      <c r="G9424" s="12"/>
      <c r="H9424" s="12"/>
      <c r="I9424" s="12"/>
      <c r="J9424" s="12"/>
      <c r="K9424" s="12"/>
      <c r="L9424" s="12"/>
      <c r="M9424" s="12"/>
      <c r="N9424" s="12"/>
      <c r="O9424" s="12"/>
    </row>
    <row r="9425" spans="1:15" ht="15">
      <c r="A9425" s="10"/>
      <c r="B9425" s="11"/>
      <c r="C9425" s="12"/>
      <c r="D9425" s="12"/>
      <c r="E9425" s="12"/>
      <c r="F9425" s="12"/>
      <c r="G9425" s="12"/>
      <c r="H9425" s="12"/>
      <c r="I9425" s="12"/>
      <c r="J9425" s="12"/>
      <c r="K9425" s="12"/>
      <c r="L9425" s="12"/>
      <c r="M9425" s="12"/>
      <c r="N9425" s="12"/>
      <c r="O9425" s="12"/>
    </row>
    <row r="9426" spans="1:15" ht="15">
      <c r="A9426" s="10"/>
      <c r="B9426" s="11"/>
      <c r="C9426" s="12"/>
      <c r="D9426" s="12"/>
      <c r="E9426" s="12"/>
      <c r="F9426" s="12"/>
      <c r="G9426" s="12"/>
      <c r="H9426" s="12"/>
      <c r="I9426" s="12"/>
      <c r="J9426" s="12"/>
      <c r="K9426" s="12"/>
      <c r="L9426" s="12"/>
      <c r="M9426" s="12"/>
      <c r="N9426" s="12"/>
      <c r="O9426" s="12"/>
    </row>
    <row r="9427" spans="1:15" ht="15">
      <c r="A9427" s="10"/>
      <c r="B9427" s="11"/>
      <c r="C9427" s="12"/>
      <c r="D9427" s="12"/>
      <c r="E9427" s="12"/>
      <c r="F9427" s="12"/>
      <c r="G9427" s="12"/>
      <c r="H9427" s="12"/>
      <c r="I9427" s="12"/>
      <c r="J9427" s="12"/>
      <c r="K9427" s="12"/>
      <c r="L9427" s="12"/>
      <c r="M9427" s="12"/>
      <c r="N9427" s="12"/>
      <c r="O9427" s="12"/>
    </row>
    <row r="9428" spans="1:15" ht="15">
      <c r="A9428" s="10"/>
      <c r="B9428" s="11"/>
      <c r="C9428" s="12"/>
      <c r="D9428" s="12"/>
      <c r="E9428" s="12"/>
      <c r="F9428" s="12"/>
      <c r="G9428" s="12"/>
      <c r="H9428" s="12"/>
      <c r="I9428" s="12"/>
      <c r="J9428" s="12"/>
      <c r="K9428" s="12"/>
      <c r="L9428" s="12"/>
      <c r="M9428" s="12"/>
      <c r="N9428" s="12"/>
      <c r="O9428" s="12"/>
    </row>
    <row r="9429" spans="1:15" ht="15">
      <c r="A9429" s="10"/>
      <c r="B9429" s="11"/>
      <c r="C9429" s="12"/>
      <c r="D9429" s="12"/>
      <c r="E9429" s="12"/>
      <c r="F9429" s="12"/>
      <c r="G9429" s="12"/>
      <c r="H9429" s="12"/>
      <c r="I9429" s="12"/>
      <c r="J9429" s="12"/>
      <c r="K9429" s="12"/>
      <c r="L9429" s="12"/>
      <c r="M9429" s="12"/>
      <c r="N9429" s="12"/>
      <c r="O9429" s="12"/>
    </row>
    <row r="9430" spans="1:15" ht="15">
      <c r="A9430" s="10"/>
      <c r="B9430" s="11"/>
      <c r="C9430" s="12"/>
      <c r="D9430" s="12"/>
      <c r="E9430" s="12"/>
      <c r="F9430" s="12"/>
      <c r="G9430" s="12"/>
      <c r="H9430" s="12"/>
      <c r="I9430" s="12"/>
      <c r="J9430" s="12"/>
      <c r="K9430" s="12"/>
      <c r="L9430" s="12"/>
      <c r="M9430" s="12"/>
      <c r="N9430" s="12"/>
      <c r="O9430" s="12"/>
    </row>
    <row r="9431" spans="1:15" ht="15">
      <c r="A9431" s="10"/>
      <c r="B9431" s="11"/>
      <c r="C9431" s="12"/>
      <c r="D9431" s="12"/>
      <c r="E9431" s="12"/>
      <c r="F9431" s="12"/>
      <c r="G9431" s="12"/>
      <c r="H9431" s="12"/>
      <c r="I9431" s="12"/>
      <c r="J9431" s="12"/>
      <c r="K9431" s="12"/>
      <c r="L9431" s="12"/>
      <c r="M9431" s="12"/>
      <c r="N9431" s="12"/>
      <c r="O9431" s="12"/>
    </row>
    <row r="9432" spans="1:15" ht="15">
      <c r="A9432" s="10"/>
      <c r="B9432" s="11"/>
      <c r="C9432" s="12"/>
      <c r="D9432" s="12"/>
      <c r="E9432" s="12"/>
      <c r="F9432" s="12"/>
      <c r="G9432" s="12"/>
      <c r="H9432" s="12"/>
      <c r="I9432" s="12"/>
      <c r="J9432" s="12"/>
      <c r="K9432" s="12"/>
      <c r="L9432" s="12"/>
      <c r="M9432" s="12"/>
      <c r="N9432" s="12"/>
      <c r="O9432" s="12"/>
    </row>
    <row r="9433" spans="1:15" ht="15">
      <c r="A9433" s="10"/>
      <c r="B9433" s="11"/>
      <c r="C9433" s="12"/>
      <c r="D9433" s="12"/>
      <c r="E9433" s="12"/>
      <c r="F9433" s="12"/>
      <c r="G9433" s="12"/>
      <c r="H9433" s="12"/>
      <c r="I9433" s="12"/>
      <c r="J9433" s="12"/>
      <c r="K9433" s="12"/>
      <c r="L9433" s="12"/>
      <c r="M9433" s="12"/>
      <c r="N9433" s="12"/>
      <c r="O9433" s="12"/>
    </row>
    <row r="9434" spans="1:15" ht="15">
      <c r="A9434" s="10"/>
      <c r="B9434" s="11"/>
      <c r="C9434" s="12"/>
      <c r="D9434" s="12"/>
      <c r="E9434" s="12"/>
      <c r="F9434" s="12"/>
      <c r="G9434" s="12"/>
      <c r="H9434" s="12"/>
      <c r="I9434" s="12"/>
      <c r="J9434" s="12"/>
      <c r="K9434" s="12"/>
      <c r="L9434" s="12"/>
      <c r="M9434" s="12"/>
      <c r="N9434" s="12"/>
      <c r="O9434" s="12"/>
    </row>
    <row r="9435" spans="1:15" ht="15">
      <c r="A9435" s="10"/>
      <c r="B9435" s="11"/>
      <c r="C9435" s="12"/>
      <c r="D9435" s="12"/>
      <c r="E9435" s="12"/>
      <c r="F9435" s="12"/>
      <c r="G9435" s="12"/>
      <c r="H9435" s="12"/>
      <c r="I9435" s="12"/>
      <c r="J9435" s="12"/>
      <c r="K9435" s="12"/>
      <c r="L9435" s="12"/>
      <c r="M9435" s="12"/>
      <c r="N9435" s="12"/>
      <c r="O9435" s="12"/>
    </row>
    <row r="9436" spans="1:15" ht="15">
      <c r="A9436" s="10"/>
      <c r="B9436" s="11"/>
      <c r="C9436" s="12"/>
      <c r="D9436" s="12"/>
      <c r="E9436" s="12"/>
      <c r="F9436" s="12"/>
      <c r="G9436" s="12"/>
      <c r="H9436" s="12"/>
      <c r="I9436" s="12"/>
      <c r="J9436" s="12"/>
      <c r="K9436" s="12"/>
      <c r="L9436" s="12"/>
      <c r="M9436" s="12"/>
      <c r="N9436" s="12"/>
      <c r="O9436" s="12"/>
    </row>
    <row r="9437" spans="1:15" ht="15">
      <c r="A9437" s="10"/>
      <c r="B9437" s="11"/>
      <c r="C9437" s="12"/>
      <c r="D9437" s="12"/>
      <c r="E9437" s="12"/>
      <c r="F9437" s="12"/>
      <c r="G9437" s="12"/>
      <c r="H9437" s="12"/>
      <c r="I9437" s="12"/>
      <c r="J9437" s="12"/>
      <c r="K9437" s="12"/>
      <c r="L9437" s="12"/>
      <c r="M9437" s="12"/>
      <c r="N9437" s="12"/>
      <c r="O9437" s="12"/>
    </row>
    <row r="9438" spans="1:15" ht="15">
      <c r="A9438" s="10"/>
      <c r="B9438" s="11"/>
      <c r="C9438" s="12"/>
      <c r="D9438" s="12"/>
      <c r="E9438" s="12"/>
      <c r="F9438" s="12"/>
      <c r="G9438" s="12"/>
      <c r="H9438" s="12"/>
      <c r="I9438" s="12"/>
      <c r="J9438" s="12"/>
      <c r="K9438" s="12"/>
      <c r="L9438" s="12"/>
      <c r="M9438" s="12"/>
      <c r="N9438" s="12"/>
      <c r="O9438" s="12"/>
    </row>
    <row r="9439" spans="1:15" ht="15">
      <c r="A9439" s="10"/>
      <c r="B9439" s="11"/>
      <c r="C9439" s="12"/>
      <c r="D9439" s="12"/>
      <c r="E9439" s="12"/>
      <c r="F9439" s="12"/>
      <c r="G9439" s="12"/>
      <c r="H9439" s="12"/>
      <c r="I9439" s="12"/>
      <c r="J9439" s="12"/>
      <c r="K9439" s="12"/>
      <c r="L9439" s="12"/>
      <c r="M9439" s="12"/>
      <c r="N9439" s="12"/>
      <c r="O9439" s="12"/>
    </row>
    <row r="9440" spans="1:15" ht="15">
      <c r="A9440" s="10"/>
      <c r="B9440" s="11"/>
      <c r="C9440" s="12"/>
      <c r="D9440" s="12"/>
      <c r="E9440" s="12"/>
      <c r="F9440" s="12"/>
      <c r="G9440" s="12"/>
      <c r="H9440" s="12"/>
      <c r="I9440" s="12"/>
      <c r="J9440" s="12"/>
      <c r="K9440" s="12"/>
      <c r="L9440" s="12"/>
      <c r="M9440" s="12"/>
      <c r="N9440" s="12"/>
      <c r="O9440" s="12"/>
    </row>
    <row r="9441" spans="1:15" ht="15">
      <c r="A9441" s="10"/>
      <c r="B9441" s="11"/>
      <c r="C9441" s="12"/>
      <c r="D9441" s="12"/>
      <c r="E9441" s="12"/>
      <c r="F9441" s="12"/>
      <c r="G9441" s="12"/>
      <c r="H9441" s="12"/>
      <c r="I9441" s="12"/>
      <c r="J9441" s="12"/>
      <c r="K9441" s="12"/>
      <c r="L9441" s="12"/>
      <c r="M9441" s="12"/>
      <c r="N9441" s="12"/>
      <c r="O9441" s="12"/>
    </row>
    <row r="9442" spans="1:15" ht="15">
      <c r="A9442" s="10"/>
      <c r="B9442" s="11"/>
      <c r="C9442" s="12"/>
      <c r="D9442" s="12"/>
      <c r="E9442" s="12"/>
      <c r="F9442" s="12"/>
      <c r="G9442" s="12"/>
      <c r="H9442" s="12"/>
      <c r="I9442" s="12"/>
      <c r="J9442" s="12"/>
      <c r="K9442" s="12"/>
      <c r="L9442" s="12"/>
      <c r="M9442" s="12"/>
      <c r="N9442" s="12"/>
      <c r="O9442" s="12"/>
    </row>
    <row r="9443" spans="1:15" ht="15">
      <c r="A9443" s="10"/>
      <c r="B9443" s="11"/>
      <c r="C9443" s="12"/>
      <c r="D9443" s="12"/>
      <c r="E9443" s="12"/>
      <c r="F9443" s="12"/>
      <c r="G9443" s="12"/>
      <c r="H9443" s="12"/>
      <c r="I9443" s="12"/>
      <c r="J9443" s="12"/>
      <c r="K9443" s="12"/>
      <c r="L9443" s="12"/>
      <c r="M9443" s="12"/>
      <c r="N9443" s="12"/>
      <c r="O9443" s="12"/>
    </row>
    <row r="9444" spans="1:15" ht="15">
      <c r="A9444" s="10"/>
      <c r="B9444" s="11"/>
      <c r="C9444" s="12"/>
      <c r="D9444" s="12"/>
      <c r="E9444" s="12"/>
      <c r="F9444" s="12"/>
      <c r="G9444" s="12"/>
      <c r="H9444" s="12"/>
      <c r="I9444" s="12"/>
      <c r="J9444" s="12"/>
      <c r="K9444" s="12"/>
      <c r="L9444" s="12"/>
      <c r="M9444" s="12"/>
      <c r="N9444" s="12"/>
      <c r="O9444" s="12"/>
    </row>
    <row r="9445" spans="1:15" ht="15">
      <c r="A9445" s="10"/>
      <c r="B9445" s="11"/>
      <c r="C9445" s="12"/>
      <c r="D9445" s="12"/>
      <c r="E9445" s="12"/>
      <c r="F9445" s="12"/>
      <c r="G9445" s="12"/>
      <c r="H9445" s="12"/>
      <c r="I9445" s="12"/>
      <c r="J9445" s="12"/>
      <c r="K9445" s="12"/>
      <c r="L9445" s="12"/>
      <c r="M9445" s="12"/>
      <c r="N9445" s="12"/>
      <c r="O9445" s="12"/>
    </row>
    <row r="9446" spans="1:15" ht="15">
      <c r="A9446" s="10"/>
      <c r="B9446" s="11"/>
      <c r="C9446" s="12"/>
      <c r="D9446" s="12"/>
      <c r="E9446" s="12"/>
      <c r="F9446" s="12"/>
      <c r="G9446" s="12"/>
      <c r="H9446" s="12"/>
      <c r="I9446" s="12"/>
      <c r="J9446" s="12"/>
      <c r="K9446" s="12"/>
      <c r="L9446" s="12"/>
      <c r="M9446" s="12"/>
      <c r="N9446" s="12"/>
      <c r="O9446" s="12"/>
    </row>
    <row r="9447" spans="1:15" ht="15">
      <c r="A9447" s="10"/>
      <c r="B9447" s="11"/>
      <c r="C9447" s="12"/>
      <c r="D9447" s="12"/>
      <c r="E9447" s="12"/>
      <c r="F9447" s="12"/>
      <c r="G9447" s="12"/>
      <c r="H9447" s="12"/>
      <c r="I9447" s="12"/>
      <c r="J9447" s="12"/>
      <c r="K9447" s="12"/>
      <c r="L9447" s="12"/>
      <c r="M9447" s="12"/>
      <c r="N9447" s="12"/>
      <c r="O9447" s="12"/>
    </row>
    <row r="9448" spans="1:15" ht="15">
      <c r="A9448" s="10"/>
      <c r="B9448" s="11"/>
      <c r="C9448" s="12"/>
      <c r="D9448" s="12"/>
      <c r="E9448" s="12"/>
      <c r="F9448" s="12"/>
      <c r="G9448" s="12"/>
      <c r="H9448" s="12"/>
      <c r="I9448" s="12"/>
      <c r="J9448" s="12"/>
      <c r="K9448" s="12"/>
      <c r="L9448" s="12"/>
      <c r="M9448" s="12"/>
      <c r="N9448" s="12"/>
      <c r="O9448" s="12"/>
    </row>
    <row r="9449" spans="1:15" ht="15">
      <c r="A9449" s="10"/>
      <c r="B9449" s="11"/>
      <c r="C9449" s="12"/>
      <c r="D9449" s="12"/>
      <c r="E9449" s="12"/>
      <c r="F9449" s="12"/>
      <c r="G9449" s="12"/>
      <c r="H9449" s="12"/>
      <c r="I9449" s="12"/>
      <c r="J9449" s="12"/>
      <c r="K9449" s="12"/>
      <c r="L9449" s="12"/>
      <c r="M9449" s="12"/>
      <c r="N9449" s="12"/>
      <c r="O9449" s="12"/>
    </row>
    <row r="9450" spans="1:15" ht="15">
      <c r="A9450" s="10"/>
      <c r="B9450" s="11"/>
      <c r="C9450" s="12"/>
      <c r="D9450" s="12"/>
      <c r="E9450" s="12"/>
      <c r="F9450" s="12"/>
      <c r="G9450" s="12"/>
      <c r="H9450" s="12"/>
      <c r="I9450" s="12"/>
      <c r="J9450" s="12"/>
      <c r="K9450" s="12"/>
      <c r="L9450" s="12"/>
      <c r="M9450" s="12"/>
      <c r="N9450" s="12"/>
      <c r="O9450" s="12"/>
    </row>
    <row r="9451" spans="1:15" ht="15">
      <c r="A9451" s="10"/>
      <c r="B9451" s="11"/>
      <c r="C9451" s="12"/>
      <c r="D9451" s="12"/>
      <c r="E9451" s="12"/>
      <c r="F9451" s="12"/>
      <c r="G9451" s="12"/>
      <c r="H9451" s="12"/>
      <c r="I9451" s="12"/>
      <c r="J9451" s="12"/>
      <c r="K9451" s="12"/>
      <c r="L9451" s="12"/>
      <c r="M9451" s="12"/>
      <c r="N9451" s="12"/>
      <c r="O9451" s="12"/>
    </row>
    <row r="9452" spans="1:15" ht="15">
      <c r="A9452" s="10"/>
      <c r="B9452" s="11"/>
      <c r="C9452" s="12"/>
      <c r="D9452" s="12"/>
      <c r="E9452" s="12"/>
      <c r="F9452" s="12"/>
      <c r="G9452" s="12"/>
      <c r="H9452" s="12"/>
      <c r="I9452" s="12"/>
      <c r="J9452" s="12"/>
      <c r="K9452" s="12"/>
      <c r="L9452" s="12"/>
      <c r="M9452" s="12"/>
      <c r="N9452" s="12"/>
      <c r="O9452" s="12"/>
    </row>
    <row r="9453" spans="1:15" ht="15">
      <c r="A9453" s="10"/>
      <c r="B9453" s="11"/>
      <c r="C9453" s="12"/>
      <c r="D9453" s="12"/>
      <c r="E9453" s="12"/>
      <c r="F9453" s="12"/>
      <c r="G9453" s="12"/>
      <c r="H9453" s="12"/>
      <c r="I9453" s="12"/>
      <c r="J9453" s="12"/>
      <c r="K9453" s="12"/>
      <c r="L9453" s="12"/>
      <c r="M9453" s="12"/>
      <c r="N9453" s="12"/>
      <c r="O9453" s="12"/>
    </row>
    <row r="9454" spans="1:15" ht="15">
      <c r="A9454" s="10"/>
      <c r="B9454" s="11"/>
      <c r="C9454" s="12"/>
      <c r="D9454" s="12"/>
      <c r="E9454" s="12"/>
      <c r="F9454" s="12"/>
      <c r="G9454" s="12"/>
      <c r="H9454" s="12"/>
      <c r="I9454" s="12"/>
      <c r="J9454" s="12"/>
      <c r="K9454" s="12"/>
      <c r="L9454" s="12"/>
      <c r="M9454" s="12"/>
      <c r="N9454" s="12"/>
      <c r="O9454" s="12"/>
    </row>
    <row r="9455" spans="1:15" ht="15">
      <c r="A9455" s="10"/>
      <c r="B9455" s="11"/>
      <c r="C9455" s="12"/>
      <c r="D9455" s="12"/>
      <c r="E9455" s="12"/>
      <c r="F9455" s="12"/>
      <c r="G9455" s="12"/>
      <c r="H9455" s="12"/>
      <c r="I9455" s="12"/>
      <c r="J9455" s="12"/>
      <c r="K9455" s="12"/>
      <c r="L9455" s="12"/>
      <c r="M9455" s="12"/>
      <c r="N9455" s="12"/>
      <c r="O9455" s="12"/>
    </row>
    <row r="9456" spans="1:15" ht="15">
      <c r="A9456" s="10"/>
      <c r="B9456" s="11"/>
      <c r="C9456" s="12"/>
      <c r="D9456" s="12"/>
      <c r="E9456" s="12"/>
      <c r="F9456" s="12"/>
      <c r="G9456" s="12"/>
      <c r="H9456" s="12"/>
      <c r="I9456" s="12"/>
      <c r="J9456" s="12"/>
      <c r="K9456" s="12"/>
      <c r="L9456" s="12"/>
      <c r="M9456" s="12"/>
      <c r="N9456" s="12"/>
      <c r="O9456" s="12"/>
    </row>
    <row r="9457" spans="1:15" ht="15">
      <c r="A9457" s="10"/>
      <c r="B9457" s="11"/>
      <c r="C9457" s="12"/>
      <c r="D9457" s="12"/>
      <c r="E9457" s="12"/>
      <c r="F9457" s="12"/>
      <c r="G9457" s="12"/>
      <c r="H9457" s="12"/>
      <c r="I9457" s="12"/>
      <c r="J9457" s="12"/>
      <c r="K9457" s="12"/>
      <c r="L9457" s="12"/>
      <c r="M9457" s="12"/>
      <c r="N9457" s="12"/>
      <c r="O9457" s="12"/>
    </row>
    <row r="9458" spans="1:15" ht="15">
      <c r="A9458" s="10"/>
      <c r="B9458" s="11"/>
      <c r="C9458" s="12"/>
      <c r="D9458" s="12"/>
      <c r="E9458" s="12"/>
      <c r="F9458" s="12"/>
      <c r="G9458" s="12"/>
      <c r="H9458" s="12"/>
      <c r="I9458" s="12"/>
      <c r="J9458" s="12"/>
      <c r="K9458" s="12"/>
      <c r="L9458" s="12"/>
      <c r="M9458" s="12"/>
      <c r="N9458" s="12"/>
      <c r="O9458" s="12"/>
    </row>
    <row r="9459" spans="1:15" ht="15">
      <c r="A9459" s="10"/>
      <c r="B9459" s="11"/>
      <c r="C9459" s="12"/>
      <c r="D9459" s="12"/>
      <c r="E9459" s="12"/>
      <c r="F9459" s="12"/>
      <c r="G9459" s="12"/>
      <c r="H9459" s="12"/>
      <c r="I9459" s="12"/>
      <c r="J9459" s="12"/>
      <c r="K9459" s="12"/>
      <c r="L9459" s="12"/>
      <c r="M9459" s="12"/>
      <c r="N9459" s="12"/>
      <c r="O9459" s="12"/>
    </row>
    <row r="9460" spans="1:15" ht="15">
      <c r="A9460" s="10"/>
      <c r="B9460" s="11"/>
      <c r="C9460" s="12"/>
      <c r="D9460" s="12"/>
      <c r="E9460" s="12"/>
      <c r="F9460" s="12"/>
      <c r="G9460" s="12"/>
      <c r="H9460" s="12"/>
      <c r="I9460" s="12"/>
      <c r="J9460" s="12"/>
      <c r="K9460" s="12"/>
      <c r="L9460" s="12"/>
      <c r="M9460" s="12"/>
      <c r="N9460" s="12"/>
      <c r="O9460" s="12"/>
    </row>
    <row r="9461" spans="1:15" ht="15">
      <c r="A9461" s="10"/>
      <c r="B9461" s="11"/>
      <c r="C9461" s="12"/>
      <c r="D9461" s="12"/>
      <c r="E9461" s="12"/>
      <c r="F9461" s="12"/>
      <c r="G9461" s="12"/>
      <c r="H9461" s="12"/>
      <c r="I9461" s="12"/>
      <c r="J9461" s="12"/>
      <c r="K9461" s="12"/>
      <c r="L9461" s="12"/>
      <c r="M9461" s="12"/>
      <c r="N9461" s="12"/>
      <c r="O9461" s="12"/>
    </row>
    <row r="9462" spans="1:15" ht="15">
      <c r="A9462" s="10"/>
      <c r="B9462" s="11"/>
      <c r="C9462" s="12"/>
      <c r="D9462" s="12"/>
      <c r="E9462" s="12"/>
      <c r="F9462" s="12"/>
      <c r="G9462" s="12"/>
      <c r="H9462" s="12"/>
      <c r="I9462" s="12"/>
      <c r="J9462" s="12"/>
      <c r="K9462" s="12"/>
      <c r="L9462" s="12"/>
      <c r="M9462" s="12"/>
      <c r="N9462" s="12"/>
      <c r="O9462" s="12"/>
    </row>
    <row r="9463" spans="1:15" ht="15">
      <c r="A9463" s="10"/>
      <c r="B9463" s="11"/>
      <c r="C9463" s="12"/>
      <c r="D9463" s="12"/>
      <c r="E9463" s="12"/>
      <c r="F9463" s="12"/>
      <c r="G9463" s="12"/>
      <c r="H9463" s="12"/>
      <c r="I9463" s="12"/>
      <c r="J9463" s="12"/>
      <c r="K9463" s="12"/>
      <c r="L9463" s="12"/>
      <c r="M9463" s="12"/>
      <c r="N9463" s="12"/>
      <c r="O9463" s="12"/>
    </row>
    <row r="9464" spans="1:15" ht="15">
      <c r="A9464" s="10"/>
      <c r="B9464" s="11"/>
      <c r="C9464" s="12"/>
      <c r="D9464" s="12"/>
      <c r="E9464" s="12"/>
      <c r="F9464" s="12"/>
      <c r="G9464" s="12"/>
      <c r="H9464" s="12"/>
      <c r="I9464" s="12"/>
      <c r="J9464" s="12"/>
      <c r="K9464" s="12"/>
      <c r="L9464" s="12"/>
      <c r="M9464" s="12"/>
      <c r="N9464" s="12"/>
      <c r="O9464" s="12"/>
    </row>
    <row r="9465" spans="1:15" ht="15">
      <c r="A9465" s="10"/>
      <c r="B9465" s="11"/>
      <c r="C9465" s="12"/>
      <c r="D9465" s="12"/>
      <c r="E9465" s="12"/>
      <c r="F9465" s="12"/>
      <c r="G9465" s="12"/>
      <c r="H9465" s="12"/>
      <c r="I9465" s="12"/>
      <c r="J9465" s="12"/>
      <c r="K9465" s="12"/>
      <c r="L9465" s="12"/>
      <c r="M9465" s="12"/>
      <c r="N9465" s="12"/>
      <c r="O9465" s="12"/>
    </row>
    <row r="9466" spans="1:15" ht="15">
      <c r="A9466" s="10"/>
      <c r="B9466" s="11"/>
      <c r="C9466" s="12"/>
      <c r="D9466" s="12"/>
      <c r="E9466" s="12"/>
      <c r="F9466" s="12"/>
      <c r="G9466" s="12"/>
      <c r="H9466" s="12"/>
      <c r="I9466" s="12"/>
      <c r="J9466" s="12"/>
      <c r="K9466" s="12"/>
      <c r="L9466" s="12"/>
      <c r="M9466" s="12"/>
      <c r="N9466" s="12"/>
      <c r="O9466" s="12"/>
    </row>
    <row r="9467" spans="1:15" ht="15">
      <c r="A9467" s="10"/>
      <c r="B9467" s="11"/>
      <c r="C9467" s="12"/>
      <c r="D9467" s="12"/>
      <c r="E9467" s="12"/>
      <c r="F9467" s="12"/>
      <c r="G9467" s="12"/>
      <c r="H9467" s="12"/>
      <c r="I9467" s="12"/>
      <c r="J9467" s="12"/>
      <c r="K9467" s="12"/>
      <c r="L9467" s="12"/>
      <c r="M9467" s="12"/>
      <c r="N9467" s="12"/>
      <c r="O9467" s="12"/>
    </row>
    <row r="9468" spans="1:15" ht="15">
      <c r="A9468" s="10"/>
      <c r="B9468" s="11"/>
      <c r="C9468" s="12"/>
      <c r="D9468" s="12"/>
      <c r="E9468" s="12"/>
      <c r="F9468" s="12"/>
      <c r="G9468" s="12"/>
      <c r="H9468" s="12"/>
      <c r="I9468" s="12"/>
      <c r="J9468" s="12"/>
      <c r="K9468" s="12"/>
      <c r="L9468" s="12"/>
      <c r="M9468" s="12"/>
      <c r="N9468" s="12"/>
      <c r="O9468" s="12"/>
    </row>
    <row r="9469" spans="1:15" ht="15">
      <c r="A9469" s="10"/>
      <c r="B9469" s="11"/>
      <c r="C9469" s="12"/>
      <c r="D9469" s="12"/>
      <c r="E9469" s="12"/>
      <c r="F9469" s="12"/>
      <c r="G9469" s="12"/>
      <c r="H9469" s="12"/>
      <c r="I9469" s="12"/>
      <c r="J9469" s="12"/>
      <c r="K9469" s="12"/>
      <c r="L9469" s="12"/>
      <c r="M9469" s="12"/>
      <c r="N9469" s="12"/>
      <c r="O9469" s="12"/>
    </row>
    <row r="9470" spans="1:15" ht="15">
      <c r="A9470" s="10"/>
      <c r="B9470" s="11"/>
      <c r="C9470" s="12"/>
      <c r="D9470" s="12"/>
      <c r="E9470" s="12"/>
      <c r="F9470" s="12"/>
      <c r="G9470" s="12"/>
      <c r="H9470" s="12"/>
      <c r="I9470" s="12"/>
      <c r="J9470" s="12"/>
      <c r="K9470" s="12"/>
      <c r="L9470" s="12"/>
      <c r="M9470" s="12"/>
      <c r="N9470" s="12"/>
      <c r="O9470" s="12"/>
    </row>
    <row r="9471" spans="1:15" ht="15">
      <c r="A9471" s="10"/>
      <c r="B9471" s="11"/>
      <c r="C9471" s="12"/>
      <c r="D9471" s="12"/>
      <c r="E9471" s="12"/>
      <c r="F9471" s="12"/>
      <c r="G9471" s="12"/>
      <c r="H9471" s="12"/>
      <c r="I9471" s="12"/>
      <c r="J9471" s="12"/>
      <c r="K9471" s="12"/>
      <c r="L9471" s="12"/>
      <c r="M9471" s="12"/>
      <c r="N9471" s="12"/>
      <c r="O9471" s="12"/>
    </row>
    <row r="9472" spans="1:15" ht="15">
      <c r="A9472" s="10"/>
      <c r="B9472" s="11"/>
      <c r="C9472" s="12"/>
      <c r="D9472" s="12"/>
      <c r="E9472" s="12"/>
      <c r="F9472" s="12"/>
      <c r="G9472" s="12"/>
      <c r="H9472" s="12"/>
      <c r="I9472" s="12"/>
      <c r="J9472" s="12"/>
      <c r="K9472" s="12"/>
      <c r="L9472" s="12"/>
      <c r="M9472" s="12"/>
      <c r="N9472" s="12"/>
      <c r="O9472" s="12"/>
    </row>
    <row r="9473" spans="1:15" ht="15">
      <c r="A9473" s="10"/>
      <c r="B9473" s="11"/>
      <c r="C9473" s="12"/>
      <c r="D9473" s="12"/>
      <c r="E9473" s="12"/>
      <c r="F9473" s="12"/>
      <c r="G9473" s="12"/>
      <c r="H9473" s="12"/>
      <c r="I9473" s="12"/>
      <c r="J9473" s="12"/>
      <c r="K9473" s="12"/>
      <c r="L9473" s="12"/>
      <c r="M9473" s="12"/>
      <c r="N9473" s="12"/>
      <c r="O9473" s="12"/>
    </row>
    <row r="9474" spans="1:15" ht="15">
      <c r="A9474" s="10"/>
      <c r="B9474" s="11"/>
      <c r="C9474" s="12"/>
      <c r="D9474" s="12"/>
      <c r="E9474" s="12"/>
      <c r="F9474" s="12"/>
      <c r="G9474" s="12"/>
      <c r="H9474" s="12"/>
      <c r="I9474" s="12"/>
      <c r="J9474" s="12"/>
      <c r="K9474" s="12"/>
      <c r="L9474" s="12"/>
      <c r="M9474" s="12"/>
      <c r="N9474" s="12"/>
      <c r="O9474" s="12"/>
    </row>
    <row r="9475" spans="1:15" ht="15">
      <c r="A9475" s="10"/>
      <c r="B9475" s="11"/>
      <c r="C9475" s="12"/>
      <c r="D9475" s="12"/>
      <c r="E9475" s="12"/>
      <c r="F9475" s="12"/>
      <c r="G9475" s="12"/>
      <c r="H9475" s="12"/>
      <c r="I9475" s="12"/>
      <c r="J9475" s="12"/>
      <c r="K9475" s="12"/>
      <c r="L9475" s="12"/>
      <c r="M9475" s="12"/>
      <c r="N9475" s="12"/>
      <c r="O9475" s="12"/>
    </row>
    <row r="9476" spans="1:15" ht="15">
      <c r="A9476" s="10"/>
      <c r="B9476" s="11"/>
      <c r="C9476" s="12"/>
      <c r="D9476" s="12"/>
      <c r="E9476" s="12"/>
      <c r="F9476" s="12"/>
      <c r="G9476" s="12"/>
      <c r="H9476" s="12"/>
      <c r="I9476" s="12"/>
      <c r="J9476" s="12"/>
      <c r="K9476" s="12"/>
      <c r="L9476" s="12"/>
      <c r="M9476" s="12"/>
      <c r="N9476" s="12"/>
      <c r="O9476" s="12"/>
    </row>
    <row r="9477" spans="1:15" ht="15">
      <c r="A9477" s="10"/>
      <c r="B9477" s="11"/>
      <c r="C9477" s="12"/>
      <c r="D9477" s="12"/>
      <c r="E9477" s="12"/>
      <c r="F9477" s="12"/>
      <c r="G9477" s="12"/>
      <c r="H9477" s="12"/>
      <c r="I9477" s="12"/>
      <c r="J9477" s="12"/>
      <c r="K9477" s="12"/>
      <c r="L9477" s="12"/>
      <c r="M9477" s="12"/>
      <c r="N9477" s="12"/>
      <c r="O9477" s="12"/>
    </row>
    <row r="9478" spans="1:15" ht="15">
      <c r="A9478" s="10"/>
      <c r="B9478" s="11"/>
      <c r="C9478" s="12"/>
      <c r="D9478" s="12"/>
      <c r="E9478" s="12"/>
      <c r="F9478" s="12"/>
      <c r="G9478" s="12"/>
      <c r="H9478" s="12"/>
      <c r="I9478" s="12"/>
      <c r="J9478" s="12"/>
      <c r="K9478" s="12"/>
      <c r="L9478" s="12"/>
      <c r="M9478" s="12"/>
      <c r="N9478" s="12"/>
      <c r="O9478" s="12"/>
    </row>
    <row r="9479" spans="1:15" ht="15">
      <c r="A9479" s="10"/>
      <c r="B9479" s="11"/>
      <c r="C9479" s="12"/>
      <c r="D9479" s="12"/>
      <c r="E9479" s="12"/>
      <c r="F9479" s="12"/>
      <c r="G9479" s="12"/>
      <c r="H9479" s="12"/>
      <c r="I9479" s="12"/>
      <c r="J9479" s="12"/>
      <c r="K9479" s="12"/>
      <c r="L9479" s="12"/>
      <c r="M9479" s="12"/>
      <c r="N9479" s="12"/>
      <c r="O9479" s="12"/>
    </row>
    <row r="9480" spans="1:15" ht="15">
      <c r="A9480" s="10"/>
      <c r="B9480" s="11"/>
      <c r="C9480" s="12"/>
      <c r="D9480" s="12"/>
      <c r="E9480" s="12"/>
      <c r="F9480" s="12"/>
      <c r="G9480" s="12"/>
      <c r="H9480" s="12"/>
      <c r="I9480" s="12"/>
      <c r="J9480" s="12"/>
      <c r="K9480" s="12"/>
      <c r="L9480" s="12"/>
      <c r="M9480" s="12"/>
      <c r="N9480" s="12"/>
      <c r="O9480" s="12"/>
    </row>
    <row r="9481" spans="1:15" ht="15">
      <c r="A9481" s="10"/>
      <c r="B9481" s="11"/>
      <c r="C9481" s="12"/>
      <c r="D9481" s="12"/>
      <c r="E9481" s="12"/>
      <c r="F9481" s="12"/>
      <c r="G9481" s="12"/>
      <c r="H9481" s="12"/>
      <c r="I9481" s="12"/>
      <c r="J9481" s="12"/>
      <c r="K9481" s="12"/>
      <c r="L9481" s="12"/>
      <c r="M9481" s="12"/>
      <c r="N9481" s="12"/>
      <c r="O9481" s="12"/>
    </row>
    <row r="9482" spans="1:15" ht="15">
      <c r="A9482" s="10"/>
      <c r="B9482" s="11"/>
      <c r="C9482" s="12"/>
      <c r="D9482" s="12"/>
      <c r="E9482" s="12"/>
      <c r="F9482" s="12"/>
      <c r="G9482" s="12"/>
      <c r="H9482" s="12"/>
      <c r="I9482" s="12"/>
      <c r="J9482" s="12"/>
      <c r="K9482" s="12"/>
      <c r="L9482" s="12"/>
      <c r="M9482" s="12"/>
      <c r="N9482" s="12"/>
      <c r="O9482" s="12"/>
    </row>
    <row r="9483" spans="1:15" ht="15">
      <c r="A9483" s="10"/>
      <c r="B9483" s="11"/>
      <c r="C9483" s="12"/>
      <c r="D9483" s="12"/>
      <c r="E9483" s="12"/>
      <c r="F9483" s="12"/>
      <c r="G9483" s="12"/>
      <c r="H9483" s="12"/>
      <c r="I9483" s="12"/>
      <c r="J9483" s="12"/>
      <c r="K9483" s="12"/>
      <c r="L9483" s="12"/>
      <c r="M9483" s="12"/>
      <c r="N9483" s="12"/>
      <c r="O9483" s="12"/>
    </row>
    <row r="9484" spans="1:15" ht="15">
      <c r="A9484" s="10"/>
      <c r="B9484" s="11"/>
      <c r="C9484" s="12"/>
      <c r="D9484" s="12"/>
      <c r="E9484" s="12"/>
      <c r="F9484" s="12"/>
      <c r="G9484" s="12"/>
      <c r="H9484" s="12"/>
      <c r="I9484" s="12"/>
      <c r="J9484" s="12"/>
      <c r="K9484" s="12"/>
      <c r="L9484" s="12"/>
      <c r="M9484" s="12"/>
      <c r="N9484" s="12"/>
      <c r="O9484" s="12"/>
    </row>
    <row r="9485" spans="1:15" ht="15">
      <c r="A9485" s="10"/>
      <c r="B9485" s="11"/>
      <c r="C9485" s="12"/>
      <c r="D9485" s="12"/>
      <c r="E9485" s="12"/>
      <c r="F9485" s="12"/>
      <c r="G9485" s="12"/>
      <c r="H9485" s="12"/>
      <c r="I9485" s="12"/>
      <c r="J9485" s="12"/>
      <c r="K9485" s="12"/>
      <c r="L9485" s="12"/>
      <c r="M9485" s="12"/>
      <c r="N9485" s="12"/>
      <c r="O9485" s="12"/>
    </row>
    <row r="9486" spans="1:15" ht="15">
      <c r="A9486" s="10"/>
      <c r="B9486" s="11"/>
      <c r="C9486" s="12"/>
      <c r="D9486" s="12"/>
      <c r="E9486" s="12"/>
      <c r="F9486" s="12"/>
      <c r="G9486" s="12"/>
      <c r="H9486" s="12"/>
      <c r="I9486" s="12"/>
      <c r="J9486" s="12"/>
      <c r="K9486" s="12"/>
      <c r="L9486" s="12"/>
      <c r="M9486" s="12"/>
      <c r="N9486" s="12"/>
      <c r="O9486" s="12"/>
    </row>
    <row r="9487" spans="1:15" ht="15">
      <c r="A9487" s="10"/>
      <c r="B9487" s="11"/>
      <c r="C9487" s="12"/>
      <c r="D9487" s="12"/>
      <c r="E9487" s="12"/>
      <c r="F9487" s="12"/>
      <c r="G9487" s="12"/>
      <c r="H9487" s="12"/>
      <c r="I9487" s="12"/>
      <c r="J9487" s="12"/>
      <c r="K9487" s="12"/>
      <c r="L9487" s="12"/>
      <c r="M9487" s="12"/>
      <c r="N9487" s="12"/>
      <c r="O9487" s="12"/>
    </row>
    <row r="9488" spans="1:15" ht="15">
      <c r="A9488" s="10"/>
      <c r="B9488" s="11"/>
      <c r="C9488" s="12"/>
      <c r="D9488" s="12"/>
      <c r="E9488" s="12"/>
      <c r="F9488" s="12"/>
      <c r="G9488" s="12"/>
      <c r="H9488" s="12"/>
      <c r="I9488" s="12"/>
      <c r="J9488" s="12"/>
      <c r="K9488" s="12"/>
      <c r="L9488" s="12"/>
      <c r="M9488" s="12"/>
      <c r="N9488" s="12"/>
      <c r="O9488" s="12"/>
    </row>
    <row r="9489" spans="1:15" ht="15">
      <c r="A9489" s="10"/>
      <c r="B9489" s="11"/>
      <c r="C9489" s="12"/>
      <c r="D9489" s="12"/>
      <c r="E9489" s="12"/>
      <c r="F9489" s="12"/>
      <c r="G9489" s="12"/>
      <c r="H9489" s="12"/>
      <c r="I9489" s="12"/>
      <c r="J9489" s="12"/>
      <c r="K9489" s="12"/>
      <c r="L9489" s="12"/>
      <c r="M9489" s="12"/>
      <c r="N9489" s="12"/>
      <c r="O9489" s="12"/>
    </row>
    <row r="9490" spans="1:15" ht="15">
      <c r="A9490" s="10"/>
      <c r="B9490" s="11"/>
      <c r="C9490" s="12"/>
      <c r="D9490" s="12"/>
      <c r="E9490" s="12"/>
      <c r="F9490" s="12"/>
      <c r="G9490" s="12"/>
      <c r="H9490" s="12"/>
      <c r="I9490" s="12"/>
      <c r="J9490" s="12"/>
      <c r="K9490" s="12"/>
      <c r="L9490" s="12"/>
      <c r="M9490" s="12"/>
      <c r="N9490" s="12"/>
      <c r="O9490" s="12"/>
    </row>
    <row r="9491" spans="1:15" ht="15">
      <c r="A9491" s="10"/>
      <c r="B9491" s="11"/>
      <c r="C9491" s="12"/>
      <c r="D9491" s="12"/>
      <c r="E9491" s="12"/>
      <c r="F9491" s="12"/>
      <c r="G9491" s="12"/>
      <c r="H9491" s="12"/>
      <c r="I9491" s="12"/>
      <c r="J9491" s="12"/>
      <c r="K9491" s="12"/>
      <c r="L9491" s="12"/>
      <c r="M9491" s="12"/>
      <c r="N9491" s="12"/>
      <c r="O9491" s="12"/>
    </row>
    <row r="9492" spans="1:15" ht="15">
      <c r="A9492" s="10"/>
      <c r="B9492" s="11"/>
      <c r="C9492" s="12"/>
      <c r="D9492" s="12"/>
      <c r="E9492" s="12"/>
      <c r="F9492" s="12"/>
      <c r="G9492" s="12"/>
      <c r="H9492" s="12"/>
      <c r="I9492" s="12"/>
      <c r="J9492" s="12"/>
      <c r="K9492" s="12"/>
      <c r="L9492" s="12"/>
      <c r="M9492" s="12"/>
      <c r="N9492" s="12"/>
      <c r="O9492" s="12"/>
    </row>
    <row r="9493" spans="1:15" ht="15">
      <c r="A9493" s="10"/>
      <c r="B9493" s="11"/>
      <c r="C9493" s="12"/>
      <c r="D9493" s="12"/>
      <c r="E9493" s="12"/>
      <c r="F9493" s="12"/>
      <c r="G9493" s="12"/>
      <c r="H9493" s="12"/>
      <c r="I9493" s="12"/>
      <c r="J9493" s="12"/>
      <c r="K9493" s="12"/>
      <c r="L9493" s="12"/>
      <c r="M9493" s="12"/>
      <c r="N9493" s="12"/>
      <c r="O9493" s="12"/>
    </row>
    <row r="9494" spans="1:15" ht="15">
      <c r="A9494" s="10"/>
      <c r="B9494" s="11"/>
      <c r="C9494" s="12"/>
      <c r="D9494" s="12"/>
      <c r="E9494" s="12"/>
      <c r="F9494" s="12"/>
      <c r="G9494" s="12"/>
      <c r="H9494" s="12"/>
      <c r="I9494" s="12"/>
      <c r="J9494" s="12"/>
      <c r="K9494" s="12"/>
      <c r="L9494" s="12"/>
      <c r="M9494" s="12"/>
      <c r="N9494" s="12"/>
      <c r="O9494" s="12"/>
    </row>
    <row r="9495" spans="1:15" ht="15">
      <c r="A9495" s="10"/>
      <c r="B9495" s="11"/>
      <c r="C9495" s="12"/>
      <c r="D9495" s="12"/>
      <c r="E9495" s="12"/>
      <c r="F9495" s="12"/>
      <c r="G9495" s="12"/>
      <c r="H9495" s="12"/>
      <c r="I9495" s="12"/>
      <c r="J9495" s="12"/>
      <c r="K9495" s="12"/>
      <c r="L9495" s="12"/>
      <c r="M9495" s="12"/>
      <c r="N9495" s="12"/>
      <c r="O9495" s="12"/>
    </row>
    <row r="9496" spans="1:15" ht="15">
      <c r="A9496" s="10"/>
      <c r="B9496" s="11"/>
      <c r="C9496" s="12"/>
      <c r="D9496" s="12"/>
      <c r="E9496" s="12"/>
      <c r="F9496" s="12"/>
      <c r="G9496" s="12"/>
      <c r="H9496" s="12"/>
      <c r="I9496" s="12"/>
      <c r="J9496" s="12"/>
      <c r="K9496" s="12"/>
      <c r="L9496" s="12"/>
      <c r="M9496" s="12"/>
      <c r="N9496" s="12"/>
      <c r="O9496" s="12"/>
    </row>
    <row r="9497" spans="1:15" ht="15">
      <c r="A9497" s="10"/>
      <c r="B9497" s="11"/>
      <c r="C9497" s="12"/>
      <c r="D9497" s="12"/>
      <c r="E9497" s="12"/>
      <c r="F9497" s="12"/>
      <c r="G9497" s="12"/>
      <c r="H9497" s="12"/>
      <c r="I9497" s="12"/>
      <c r="J9497" s="12"/>
      <c r="K9497" s="12"/>
      <c r="L9497" s="12"/>
      <c r="M9497" s="12"/>
      <c r="N9497" s="12"/>
      <c r="O9497" s="12"/>
    </row>
    <row r="9498" spans="1:15" ht="15">
      <c r="A9498" s="10"/>
      <c r="B9498" s="11"/>
      <c r="C9498" s="12"/>
      <c r="D9498" s="12"/>
      <c r="E9498" s="12"/>
      <c r="F9498" s="12"/>
      <c r="G9498" s="12"/>
      <c r="H9498" s="12"/>
      <c r="I9498" s="12"/>
      <c r="J9498" s="12"/>
      <c r="K9498" s="12"/>
      <c r="L9498" s="12"/>
      <c r="M9498" s="12"/>
      <c r="N9498" s="12"/>
      <c r="O9498" s="12"/>
    </row>
    <row r="9499" spans="1:15" ht="15">
      <c r="A9499" s="10"/>
      <c r="B9499" s="11"/>
      <c r="C9499" s="12"/>
      <c r="D9499" s="12"/>
      <c r="E9499" s="12"/>
      <c r="F9499" s="12"/>
      <c r="G9499" s="12"/>
      <c r="H9499" s="12"/>
      <c r="I9499" s="12"/>
      <c r="J9499" s="12"/>
      <c r="K9499" s="12"/>
      <c r="L9499" s="12"/>
      <c r="M9499" s="12"/>
      <c r="N9499" s="12"/>
      <c r="O9499" s="12"/>
    </row>
    <row r="9500" spans="1:15" ht="15">
      <c r="A9500" s="10"/>
      <c r="B9500" s="11"/>
      <c r="C9500" s="12"/>
      <c r="D9500" s="12"/>
      <c r="E9500" s="12"/>
      <c r="F9500" s="12"/>
      <c r="G9500" s="12"/>
      <c r="H9500" s="12"/>
      <c r="I9500" s="12"/>
      <c r="J9500" s="12"/>
      <c r="K9500" s="12"/>
      <c r="L9500" s="12"/>
      <c r="M9500" s="12"/>
      <c r="N9500" s="12"/>
      <c r="O9500" s="12"/>
    </row>
    <row r="9501" spans="1:15" ht="15">
      <c r="A9501" s="10"/>
      <c r="B9501" s="11"/>
      <c r="C9501" s="12"/>
      <c r="D9501" s="12"/>
      <c r="E9501" s="12"/>
      <c r="F9501" s="12"/>
      <c r="G9501" s="12"/>
      <c r="H9501" s="12"/>
      <c r="I9501" s="12"/>
      <c r="J9501" s="12"/>
      <c r="K9501" s="12"/>
      <c r="L9501" s="12"/>
      <c r="M9501" s="12"/>
      <c r="N9501" s="12"/>
      <c r="O9501" s="12"/>
    </row>
    <row r="9502" spans="1:15" ht="15">
      <c r="A9502" s="10"/>
      <c r="B9502" s="11"/>
      <c r="C9502" s="12"/>
      <c r="D9502" s="12"/>
      <c r="E9502" s="12"/>
      <c r="F9502" s="12"/>
      <c r="G9502" s="12"/>
      <c r="H9502" s="12"/>
      <c r="I9502" s="12"/>
      <c r="J9502" s="12"/>
      <c r="K9502" s="12"/>
      <c r="L9502" s="12"/>
      <c r="M9502" s="12"/>
      <c r="N9502" s="12"/>
      <c r="O9502" s="12"/>
    </row>
    <row r="9503" spans="1:15" ht="15">
      <c r="A9503" s="10"/>
      <c r="B9503" s="11"/>
      <c r="C9503" s="12"/>
      <c r="D9503" s="12"/>
      <c r="E9503" s="12"/>
      <c r="F9503" s="12"/>
      <c r="G9503" s="12"/>
      <c r="H9503" s="12"/>
      <c r="I9503" s="12"/>
      <c r="J9503" s="12"/>
      <c r="K9503" s="12"/>
      <c r="L9503" s="12"/>
      <c r="M9503" s="12"/>
      <c r="N9503" s="12"/>
      <c r="O9503" s="12"/>
    </row>
    <row r="9504" spans="1:15" ht="15">
      <c r="A9504" s="10"/>
      <c r="B9504" s="11"/>
      <c r="C9504" s="12"/>
      <c r="D9504" s="12"/>
      <c r="E9504" s="12"/>
      <c r="F9504" s="12"/>
      <c r="G9504" s="12"/>
      <c r="H9504" s="12"/>
      <c r="I9504" s="12"/>
      <c r="J9504" s="12"/>
      <c r="K9504" s="12"/>
      <c r="L9504" s="12"/>
      <c r="M9504" s="12"/>
      <c r="N9504" s="12"/>
      <c r="O9504" s="12"/>
    </row>
    <row r="9505" spans="1:15" ht="15">
      <c r="A9505" s="10"/>
      <c r="B9505" s="11"/>
      <c r="C9505" s="12"/>
      <c r="D9505" s="12"/>
      <c r="E9505" s="12"/>
      <c r="F9505" s="12"/>
      <c r="G9505" s="12"/>
      <c r="H9505" s="12"/>
      <c r="I9505" s="12"/>
      <c r="J9505" s="12"/>
      <c r="K9505" s="12"/>
      <c r="L9505" s="12"/>
      <c r="M9505" s="12"/>
      <c r="N9505" s="12"/>
      <c r="O9505" s="12"/>
    </row>
    <row r="9506" spans="1:15" ht="15">
      <c r="A9506" s="10"/>
      <c r="B9506" s="11"/>
      <c r="C9506" s="12"/>
      <c r="D9506" s="12"/>
      <c r="E9506" s="12"/>
      <c r="F9506" s="12"/>
      <c r="G9506" s="12"/>
      <c r="H9506" s="12"/>
      <c r="I9506" s="12"/>
      <c r="J9506" s="12"/>
      <c r="K9506" s="12"/>
      <c r="L9506" s="12"/>
      <c r="M9506" s="12"/>
      <c r="N9506" s="12"/>
      <c r="O9506" s="12"/>
    </row>
    <row r="9507" spans="1:15" ht="15">
      <c r="A9507" s="10"/>
      <c r="B9507" s="11"/>
      <c r="C9507" s="12"/>
      <c r="D9507" s="12"/>
      <c r="E9507" s="12"/>
      <c r="F9507" s="12"/>
      <c r="G9507" s="12"/>
      <c r="H9507" s="12"/>
      <c r="I9507" s="12"/>
      <c r="J9507" s="12"/>
      <c r="K9507" s="12"/>
      <c r="L9507" s="12"/>
      <c r="M9507" s="12"/>
      <c r="N9507" s="12"/>
      <c r="O9507" s="12"/>
    </row>
    <row r="9508" spans="1:15" ht="15">
      <c r="A9508" s="10"/>
      <c r="B9508" s="11"/>
      <c r="C9508" s="12"/>
      <c r="D9508" s="12"/>
      <c r="E9508" s="12"/>
      <c r="F9508" s="12"/>
      <c r="G9508" s="12"/>
      <c r="H9508" s="12"/>
      <c r="I9508" s="12"/>
      <c r="J9508" s="12"/>
      <c r="K9508" s="12"/>
      <c r="L9508" s="12"/>
      <c r="M9508" s="12"/>
      <c r="N9508" s="12"/>
      <c r="O9508" s="12"/>
    </row>
    <row r="9509" spans="1:15" ht="15">
      <c r="A9509" s="10"/>
      <c r="B9509" s="11"/>
      <c r="C9509" s="12"/>
      <c r="D9509" s="12"/>
      <c r="E9509" s="12"/>
      <c r="F9509" s="12"/>
      <c r="G9509" s="12"/>
      <c r="H9509" s="12"/>
      <c r="I9509" s="12"/>
      <c r="J9509" s="12"/>
      <c r="K9509" s="12"/>
      <c r="L9509" s="12"/>
      <c r="M9509" s="12"/>
      <c r="N9509" s="12"/>
      <c r="O9509" s="12"/>
    </row>
    <row r="9510" spans="1:15" ht="15">
      <c r="A9510" s="10"/>
      <c r="B9510" s="11"/>
      <c r="C9510" s="12"/>
      <c r="D9510" s="12"/>
      <c r="E9510" s="12"/>
      <c r="F9510" s="12"/>
      <c r="G9510" s="12"/>
      <c r="H9510" s="12"/>
      <c r="I9510" s="12"/>
      <c r="J9510" s="12"/>
      <c r="K9510" s="12"/>
      <c r="L9510" s="12"/>
      <c r="M9510" s="12"/>
      <c r="N9510" s="12"/>
      <c r="O9510" s="12"/>
    </row>
    <row r="9511" spans="1:15" ht="15">
      <c r="A9511" s="10"/>
      <c r="B9511" s="11"/>
      <c r="C9511" s="12"/>
      <c r="D9511" s="12"/>
      <c r="E9511" s="12"/>
      <c r="F9511" s="12"/>
      <c r="G9511" s="12"/>
      <c r="H9511" s="12"/>
      <c r="I9511" s="12"/>
      <c r="J9511" s="12"/>
      <c r="K9511" s="12"/>
      <c r="L9511" s="12"/>
      <c r="M9511" s="12"/>
      <c r="N9511" s="12"/>
      <c r="O9511" s="12"/>
    </row>
    <row r="9512" spans="1:15" ht="15">
      <c r="A9512" s="10"/>
      <c r="B9512" s="11"/>
      <c r="C9512" s="12"/>
      <c r="D9512" s="12"/>
      <c r="E9512" s="12"/>
      <c r="F9512" s="12"/>
      <c r="G9512" s="12"/>
      <c r="H9512" s="12"/>
      <c r="I9512" s="12"/>
      <c r="J9512" s="12"/>
      <c r="K9512" s="12"/>
      <c r="L9512" s="12"/>
      <c r="M9512" s="12"/>
      <c r="N9512" s="12"/>
      <c r="O9512" s="12"/>
    </row>
    <row r="9513" spans="1:15" ht="15">
      <c r="A9513" s="10"/>
      <c r="B9513" s="11"/>
      <c r="C9513" s="12"/>
      <c r="D9513" s="12"/>
      <c r="E9513" s="12"/>
      <c r="F9513" s="12"/>
      <c r="G9513" s="12"/>
      <c r="H9513" s="12"/>
      <c r="I9513" s="12"/>
      <c r="J9513" s="12"/>
      <c r="K9513" s="12"/>
      <c r="L9513" s="12"/>
      <c r="M9513" s="12"/>
      <c r="N9513" s="12"/>
      <c r="O9513" s="12"/>
    </row>
    <row r="9514" spans="1:15" ht="15">
      <c r="A9514" s="10"/>
      <c r="B9514" s="11"/>
      <c r="C9514" s="12"/>
      <c r="D9514" s="12"/>
      <c r="E9514" s="12"/>
      <c r="F9514" s="12"/>
      <c r="G9514" s="12"/>
      <c r="H9514" s="12"/>
      <c r="I9514" s="12"/>
      <c r="J9514" s="12"/>
      <c r="K9514" s="12"/>
      <c r="L9514" s="12"/>
      <c r="M9514" s="12"/>
      <c r="N9514" s="12"/>
      <c r="O9514" s="12"/>
    </row>
    <row r="9515" spans="1:15" ht="15">
      <c r="A9515" s="10"/>
      <c r="B9515" s="11"/>
      <c r="C9515" s="12"/>
      <c r="D9515" s="12"/>
      <c r="E9515" s="12"/>
      <c r="F9515" s="12"/>
      <c r="G9515" s="12"/>
      <c r="H9515" s="12"/>
      <c r="I9515" s="12"/>
      <c r="J9515" s="12"/>
      <c r="K9515" s="12"/>
      <c r="L9515" s="12"/>
      <c r="M9515" s="12"/>
      <c r="N9515" s="12"/>
      <c r="O9515" s="12"/>
    </row>
    <row r="9516" spans="1:15" ht="15">
      <c r="A9516" s="10"/>
      <c r="B9516" s="11"/>
      <c r="C9516" s="12"/>
      <c r="D9516" s="12"/>
      <c r="E9516" s="12"/>
      <c r="F9516" s="12"/>
      <c r="G9516" s="12"/>
      <c r="H9516" s="12"/>
      <c r="I9516" s="12"/>
      <c r="J9516" s="12"/>
      <c r="K9516" s="12"/>
      <c r="L9516" s="12"/>
      <c r="M9516" s="12"/>
      <c r="N9516" s="12"/>
      <c r="O9516" s="12"/>
    </row>
    <row r="9517" spans="1:15" ht="15">
      <c r="A9517" s="10"/>
      <c r="B9517" s="11"/>
      <c r="C9517" s="12"/>
      <c r="D9517" s="12"/>
      <c r="E9517" s="12"/>
      <c r="F9517" s="12"/>
      <c r="G9517" s="12"/>
      <c r="H9517" s="12"/>
      <c r="I9517" s="12"/>
      <c r="J9517" s="12"/>
      <c r="K9517" s="12"/>
      <c r="L9517" s="12"/>
      <c r="M9517" s="12"/>
      <c r="N9517" s="12"/>
      <c r="O9517" s="12"/>
    </row>
    <row r="9518" spans="1:15" ht="15">
      <c r="A9518" s="10"/>
      <c r="B9518" s="11"/>
      <c r="C9518" s="12"/>
      <c r="D9518" s="12"/>
      <c r="E9518" s="12"/>
      <c r="F9518" s="12"/>
      <c r="G9518" s="12"/>
      <c r="H9518" s="12"/>
      <c r="I9518" s="12"/>
      <c r="J9518" s="12"/>
      <c r="K9518" s="12"/>
      <c r="L9518" s="12"/>
      <c r="M9518" s="12"/>
      <c r="N9518" s="12"/>
      <c r="O9518" s="12"/>
    </row>
    <row r="9519" spans="1:15" ht="15">
      <c r="A9519" s="10"/>
      <c r="B9519" s="11"/>
      <c r="C9519" s="12"/>
      <c r="D9519" s="12"/>
      <c r="E9519" s="12"/>
      <c r="F9519" s="12"/>
      <c r="G9519" s="12"/>
      <c r="H9519" s="12"/>
      <c r="I9519" s="12"/>
      <c r="J9519" s="12"/>
      <c r="K9519" s="12"/>
      <c r="L9519" s="12"/>
      <c r="M9519" s="12"/>
      <c r="N9519" s="12"/>
      <c r="O9519" s="12"/>
    </row>
    <row r="9520" spans="1:15" ht="15">
      <c r="A9520" s="10"/>
      <c r="B9520" s="11"/>
      <c r="C9520" s="12"/>
      <c r="D9520" s="12"/>
      <c r="E9520" s="12"/>
      <c r="F9520" s="12"/>
      <c r="G9520" s="12"/>
      <c r="H9520" s="12"/>
      <c r="I9520" s="12"/>
      <c r="J9520" s="12"/>
      <c r="K9520" s="12"/>
      <c r="L9520" s="12"/>
      <c r="M9520" s="12"/>
      <c r="N9520" s="12"/>
      <c r="O9520" s="12"/>
    </row>
    <row r="9521" spans="1:15" ht="15">
      <c r="A9521" s="10"/>
      <c r="B9521" s="11"/>
      <c r="C9521" s="12"/>
      <c r="D9521" s="12"/>
      <c r="E9521" s="12"/>
      <c r="F9521" s="12"/>
      <c r="G9521" s="12"/>
      <c r="H9521" s="12"/>
      <c r="I9521" s="12"/>
      <c r="J9521" s="12"/>
      <c r="K9521" s="12"/>
      <c r="L9521" s="12"/>
      <c r="M9521" s="12"/>
      <c r="N9521" s="12"/>
      <c r="O9521" s="12"/>
    </row>
    <row r="9522" spans="1:15" ht="15">
      <c r="A9522" s="10"/>
      <c r="B9522" s="11"/>
      <c r="C9522" s="12"/>
      <c r="D9522" s="12"/>
      <c r="E9522" s="12"/>
      <c r="F9522" s="12"/>
      <c r="G9522" s="12"/>
      <c r="H9522" s="12"/>
      <c r="I9522" s="12"/>
      <c r="J9522" s="12"/>
      <c r="K9522" s="12"/>
      <c r="L9522" s="12"/>
      <c r="M9522" s="12"/>
      <c r="N9522" s="12"/>
      <c r="O9522" s="12"/>
    </row>
    <row r="9523" spans="1:15" ht="15">
      <c r="A9523" s="10"/>
      <c r="B9523" s="11"/>
      <c r="C9523" s="12"/>
      <c r="D9523" s="12"/>
      <c r="E9523" s="12"/>
      <c r="F9523" s="12"/>
      <c r="G9523" s="12"/>
      <c r="H9523" s="12"/>
      <c r="I9523" s="12"/>
      <c r="J9523" s="12"/>
      <c r="K9523" s="12"/>
      <c r="L9523" s="12"/>
      <c r="M9523" s="12"/>
      <c r="N9523" s="12"/>
      <c r="O9523" s="12"/>
    </row>
    <row r="9524" spans="1:15" ht="15">
      <c r="A9524" s="10"/>
      <c r="B9524" s="11"/>
      <c r="C9524" s="12"/>
      <c r="D9524" s="12"/>
      <c r="E9524" s="12"/>
      <c r="F9524" s="12"/>
      <c r="G9524" s="12"/>
      <c r="H9524" s="12"/>
      <c r="I9524" s="12"/>
      <c r="J9524" s="12"/>
      <c r="K9524" s="12"/>
      <c r="L9524" s="12"/>
      <c r="M9524" s="12"/>
      <c r="N9524" s="12"/>
      <c r="O9524" s="12"/>
    </row>
    <row r="9525" spans="1:15" ht="15">
      <c r="A9525" s="10"/>
      <c r="B9525" s="11"/>
      <c r="C9525" s="12"/>
      <c r="D9525" s="12"/>
      <c r="E9525" s="12"/>
      <c r="F9525" s="12"/>
      <c r="G9525" s="12"/>
      <c r="H9525" s="12"/>
      <c r="I9525" s="12"/>
      <c r="J9525" s="12"/>
      <c r="K9525" s="12"/>
      <c r="L9525" s="12"/>
      <c r="M9525" s="12"/>
      <c r="N9525" s="12"/>
      <c r="O9525" s="12"/>
    </row>
    <row r="9526" spans="1:15" ht="15">
      <c r="A9526" s="10"/>
      <c r="B9526" s="11"/>
      <c r="C9526" s="12"/>
      <c r="D9526" s="12"/>
      <c r="E9526" s="12"/>
      <c r="F9526" s="12"/>
      <c r="G9526" s="12"/>
      <c r="H9526" s="12"/>
      <c r="I9526" s="12"/>
      <c r="J9526" s="12"/>
      <c r="K9526" s="12"/>
      <c r="L9526" s="12"/>
      <c r="M9526" s="12"/>
      <c r="N9526" s="12"/>
      <c r="O9526" s="12"/>
    </row>
    <row r="9527" spans="1:15" ht="15">
      <c r="A9527" s="10"/>
      <c r="B9527" s="11"/>
      <c r="C9527" s="12"/>
      <c r="D9527" s="12"/>
      <c r="E9527" s="12"/>
      <c r="F9527" s="12"/>
      <c r="G9527" s="12"/>
      <c r="H9527" s="12"/>
      <c r="I9527" s="12"/>
      <c r="J9527" s="12"/>
      <c r="K9527" s="12"/>
      <c r="L9527" s="12"/>
      <c r="M9527" s="12"/>
      <c r="N9527" s="12"/>
      <c r="O9527" s="12"/>
    </row>
    <row r="9528" spans="1:15" ht="15">
      <c r="A9528" s="10"/>
      <c r="B9528" s="11"/>
      <c r="C9528" s="12"/>
      <c r="D9528" s="12"/>
      <c r="E9528" s="12"/>
      <c r="F9528" s="12"/>
      <c r="G9528" s="12"/>
      <c r="H9528" s="12"/>
      <c r="I9528" s="12"/>
      <c r="J9528" s="12"/>
      <c r="K9528" s="12"/>
      <c r="L9528" s="12"/>
      <c r="M9528" s="12"/>
      <c r="N9528" s="12"/>
      <c r="O9528" s="12"/>
    </row>
    <row r="9529" spans="1:15" ht="15">
      <c r="A9529" s="10"/>
      <c r="B9529" s="11"/>
      <c r="C9529" s="12"/>
      <c r="D9529" s="12"/>
      <c r="E9529" s="12"/>
      <c r="F9529" s="12"/>
      <c r="G9529" s="12"/>
      <c r="H9529" s="12"/>
      <c r="I9529" s="12"/>
      <c r="J9529" s="12"/>
      <c r="K9529" s="12"/>
      <c r="L9529" s="12"/>
      <c r="M9529" s="12"/>
      <c r="N9529" s="12"/>
      <c r="O9529" s="12"/>
    </row>
    <row r="9530" spans="1:15" ht="15">
      <c r="A9530" s="10"/>
      <c r="B9530" s="11"/>
      <c r="C9530" s="12"/>
      <c r="D9530" s="12"/>
      <c r="E9530" s="12"/>
      <c r="F9530" s="12"/>
      <c r="G9530" s="12"/>
      <c r="H9530" s="12"/>
      <c r="I9530" s="12"/>
      <c r="J9530" s="12"/>
      <c r="K9530" s="12"/>
      <c r="L9530" s="12"/>
      <c r="M9530" s="12"/>
      <c r="N9530" s="12"/>
      <c r="O9530" s="12"/>
    </row>
    <row r="9531" spans="1:15" ht="15">
      <c r="A9531" s="10"/>
      <c r="B9531" s="11"/>
      <c r="C9531" s="12"/>
      <c r="D9531" s="12"/>
      <c r="E9531" s="12"/>
      <c r="F9531" s="12"/>
      <c r="G9531" s="12"/>
      <c r="H9531" s="12"/>
      <c r="I9531" s="12"/>
      <c r="J9531" s="12"/>
      <c r="K9531" s="12"/>
      <c r="L9531" s="12"/>
      <c r="M9531" s="12"/>
      <c r="N9531" s="12"/>
      <c r="O9531" s="12"/>
    </row>
    <row r="9532" spans="1:15" ht="15">
      <c r="A9532" s="10"/>
      <c r="B9532" s="11"/>
      <c r="C9532" s="12"/>
      <c r="D9532" s="12"/>
      <c r="E9532" s="12"/>
      <c r="F9532" s="12"/>
      <c r="G9532" s="12"/>
      <c r="H9532" s="12"/>
      <c r="I9532" s="12"/>
      <c r="J9532" s="12"/>
      <c r="K9532" s="12"/>
      <c r="L9532" s="12"/>
      <c r="M9532" s="12"/>
      <c r="N9532" s="12"/>
      <c r="O9532" s="12"/>
    </row>
    <row r="9533" spans="1:15" ht="15">
      <c r="A9533" s="10"/>
      <c r="B9533" s="11"/>
      <c r="C9533" s="12"/>
      <c r="D9533" s="12"/>
      <c r="E9533" s="12"/>
      <c r="F9533" s="12"/>
      <c r="G9533" s="12"/>
      <c r="H9533" s="12"/>
      <c r="I9533" s="12"/>
      <c r="J9533" s="12"/>
      <c r="K9533" s="12"/>
      <c r="L9533" s="12"/>
      <c r="M9533" s="12"/>
      <c r="N9533" s="12"/>
      <c r="O9533" s="12"/>
    </row>
    <row r="9534" spans="1:15" ht="15">
      <c r="A9534" s="10"/>
      <c r="B9534" s="11"/>
      <c r="C9534" s="12"/>
      <c r="D9534" s="12"/>
      <c r="E9534" s="12"/>
      <c r="F9534" s="12"/>
      <c r="G9534" s="12"/>
      <c r="H9534" s="12"/>
      <c r="I9534" s="12"/>
      <c r="J9534" s="12"/>
      <c r="K9534" s="12"/>
      <c r="L9534" s="12"/>
      <c r="M9534" s="12"/>
      <c r="N9534" s="12"/>
      <c r="O9534" s="12"/>
    </row>
    <row r="9535" spans="1:15" ht="15">
      <c r="A9535" s="10"/>
      <c r="B9535" s="11"/>
      <c r="C9535" s="12"/>
      <c r="D9535" s="12"/>
      <c r="E9535" s="12"/>
      <c r="F9535" s="12"/>
      <c r="G9535" s="12"/>
      <c r="H9535" s="12"/>
      <c r="I9535" s="12"/>
      <c r="J9535" s="12"/>
      <c r="K9535" s="12"/>
      <c r="L9535" s="12"/>
      <c r="M9535" s="12"/>
      <c r="N9535" s="12"/>
      <c r="O9535" s="12"/>
    </row>
    <row r="9536" spans="1:15" ht="15">
      <c r="A9536" s="10"/>
      <c r="B9536" s="11"/>
      <c r="C9536" s="12"/>
      <c r="D9536" s="12"/>
      <c r="E9536" s="12"/>
      <c r="F9536" s="12"/>
      <c r="G9536" s="12"/>
      <c r="H9536" s="12"/>
      <c r="I9536" s="12"/>
      <c r="J9536" s="12"/>
      <c r="K9536" s="12"/>
      <c r="L9536" s="12"/>
      <c r="M9536" s="12"/>
      <c r="N9536" s="12"/>
      <c r="O9536" s="12"/>
    </row>
    <row r="9537" spans="1:15" ht="15">
      <c r="A9537" s="10"/>
      <c r="B9537" s="11"/>
      <c r="C9537" s="12"/>
      <c r="D9537" s="12"/>
      <c r="E9537" s="12"/>
      <c r="F9537" s="12"/>
      <c r="G9537" s="12"/>
      <c r="H9537" s="12"/>
      <c r="I9537" s="12"/>
      <c r="J9537" s="12"/>
      <c r="K9537" s="12"/>
      <c r="L9537" s="12"/>
      <c r="M9537" s="12"/>
      <c r="N9537" s="12"/>
      <c r="O9537" s="12"/>
    </row>
    <row r="9538" spans="1:15" ht="15">
      <c r="A9538" s="10"/>
      <c r="B9538" s="11"/>
      <c r="C9538" s="12"/>
      <c r="D9538" s="12"/>
      <c r="E9538" s="12"/>
      <c r="F9538" s="12"/>
      <c r="G9538" s="12"/>
      <c r="H9538" s="12"/>
      <c r="I9538" s="12"/>
      <c r="J9538" s="12"/>
      <c r="K9538" s="12"/>
      <c r="L9538" s="12"/>
      <c r="M9538" s="12"/>
      <c r="N9538" s="12"/>
      <c r="O9538" s="12"/>
    </row>
    <row r="9539" spans="1:15" ht="15">
      <c r="A9539" s="10"/>
      <c r="B9539" s="11"/>
      <c r="C9539" s="12"/>
      <c r="D9539" s="12"/>
      <c r="E9539" s="12"/>
      <c r="F9539" s="12"/>
      <c r="G9539" s="12"/>
      <c r="H9539" s="12"/>
      <c r="I9539" s="12"/>
      <c r="J9539" s="12"/>
      <c r="K9539" s="12"/>
      <c r="L9539" s="12"/>
      <c r="M9539" s="12"/>
      <c r="N9539" s="12"/>
      <c r="O9539" s="12"/>
    </row>
    <row r="9540" spans="1:15" ht="15">
      <c r="A9540" s="10"/>
      <c r="B9540" s="11"/>
      <c r="C9540" s="12"/>
      <c r="D9540" s="12"/>
      <c r="E9540" s="12"/>
      <c r="F9540" s="12"/>
      <c r="G9540" s="12"/>
      <c r="H9540" s="12"/>
      <c r="I9540" s="12"/>
      <c r="J9540" s="12"/>
      <c r="K9540" s="12"/>
      <c r="L9540" s="12"/>
      <c r="M9540" s="12"/>
      <c r="N9540" s="12"/>
      <c r="O9540" s="12"/>
    </row>
    <row r="9541" spans="1:15" ht="15">
      <c r="A9541" s="10"/>
      <c r="B9541" s="11"/>
      <c r="C9541" s="12"/>
      <c r="D9541" s="12"/>
      <c r="E9541" s="12"/>
      <c r="F9541" s="12"/>
      <c r="G9541" s="12"/>
      <c r="H9541" s="12"/>
      <c r="I9541" s="12"/>
      <c r="J9541" s="12"/>
      <c r="K9541" s="12"/>
      <c r="L9541" s="12"/>
      <c r="M9541" s="12"/>
      <c r="N9541" s="12"/>
      <c r="O9541" s="12"/>
    </row>
    <row r="9542" spans="1:15" ht="15">
      <c r="A9542" s="10"/>
      <c r="B9542" s="11"/>
      <c r="C9542" s="12"/>
      <c r="D9542" s="12"/>
      <c r="E9542" s="12"/>
      <c r="F9542" s="12"/>
      <c r="G9542" s="12"/>
      <c r="H9542" s="12"/>
      <c r="I9542" s="12"/>
      <c r="J9542" s="12"/>
      <c r="K9542" s="12"/>
      <c r="L9542" s="12"/>
      <c r="M9542" s="12"/>
      <c r="N9542" s="12"/>
      <c r="O9542" s="12"/>
    </row>
    <row r="9543" spans="1:15" ht="15">
      <c r="A9543" s="10"/>
      <c r="B9543" s="11"/>
      <c r="C9543" s="12"/>
      <c r="D9543" s="12"/>
      <c r="E9543" s="12"/>
      <c r="F9543" s="12"/>
      <c r="G9543" s="12"/>
      <c r="H9543" s="12"/>
      <c r="I9543" s="12"/>
      <c r="J9543" s="12"/>
      <c r="K9543" s="12"/>
      <c r="L9543" s="12"/>
      <c r="M9543" s="12"/>
      <c r="N9543" s="12"/>
      <c r="O9543" s="12"/>
    </row>
    <row r="9544" spans="1:15" ht="15">
      <c r="A9544" s="10"/>
      <c r="B9544" s="11"/>
      <c r="C9544" s="12"/>
      <c r="D9544" s="12"/>
      <c r="E9544" s="12"/>
      <c r="F9544" s="12"/>
      <c r="G9544" s="12"/>
      <c r="H9544" s="12"/>
      <c r="I9544" s="12"/>
      <c r="J9544" s="12"/>
      <c r="K9544" s="12"/>
      <c r="L9544" s="12"/>
      <c r="M9544" s="12"/>
      <c r="N9544" s="12"/>
      <c r="O9544" s="12"/>
    </row>
    <row r="9545" spans="1:15" ht="15">
      <c r="A9545" s="10"/>
      <c r="B9545" s="11"/>
      <c r="C9545" s="12"/>
      <c r="D9545" s="12"/>
      <c r="E9545" s="12"/>
      <c r="F9545" s="12"/>
      <c r="G9545" s="12"/>
      <c r="H9545" s="12"/>
      <c r="I9545" s="12"/>
      <c r="J9545" s="12"/>
      <c r="K9545" s="12"/>
      <c r="L9545" s="12"/>
      <c r="M9545" s="12"/>
      <c r="N9545" s="12"/>
      <c r="O9545" s="12"/>
    </row>
    <row r="9546" spans="1:15" ht="15">
      <c r="A9546" s="10"/>
      <c r="B9546" s="11"/>
      <c r="C9546" s="12"/>
      <c r="D9546" s="12"/>
      <c r="E9546" s="12"/>
      <c r="F9546" s="12"/>
      <c r="G9546" s="12"/>
      <c r="H9546" s="12"/>
      <c r="I9546" s="12"/>
      <c r="J9546" s="12"/>
      <c r="K9546" s="12"/>
      <c r="L9546" s="12"/>
      <c r="M9546" s="12"/>
      <c r="N9546" s="12"/>
      <c r="O9546" s="12"/>
    </row>
    <row r="9547" spans="1:15" ht="15">
      <c r="A9547" s="10"/>
      <c r="B9547" s="11"/>
      <c r="C9547" s="12"/>
      <c r="D9547" s="12"/>
      <c r="E9547" s="12"/>
      <c r="F9547" s="12"/>
      <c r="G9547" s="12"/>
      <c r="H9547" s="12"/>
      <c r="I9547" s="12"/>
      <c r="J9547" s="12"/>
      <c r="K9547" s="12"/>
      <c r="L9547" s="12"/>
      <c r="M9547" s="12"/>
      <c r="N9547" s="12"/>
      <c r="O9547" s="12"/>
    </row>
    <row r="9548" spans="1:15" ht="15">
      <c r="A9548" s="10"/>
      <c r="B9548" s="11"/>
      <c r="C9548" s="12"/>
      <c r="D9548" s="12"/>
      <c r="E9548" s="12"/>
      <c r="F9548" s="12"/>
      <c r="G9548" s="12"/>
      <c r="H9548" s="12"/>
      <c r="I9548" s="12"/>
      <c r="J9548" s="12"/>
      <c r="K9548" s="12"/>
      <c r="L9548" s="12"/>
      <c r="M9548" s="12"/>
      <c r="N9548" s="12"/>
      <c r="O9548" s="12"/>
    </row>
    <row r="9549" spans="1:15" ht="15">
      <c r="A9549" s="10"/>
      <c r="B9549" s="11"/>
      <c r="C9549" s="12"/>
      <c r="D9549" s="12"/>
      <c r="E9549" s="12"/>
      <c r="F9549" s="12"/>
      <c r="G9549" s="12"/>
      <c r="H9549" s="12"/>
      <c r="I9549" s="12"/>
      <c r="J9549" s="12"/>
      <c r="K9549" s="12"/>
      <c r="L9549" s="12"/>
      <c r="M9549" s="12"/>
      <c r="N9549" s="12"/>
      <c r="O9549" s="12"/>
    </row>
    <row r="9550" spans="1:15" ht="15">
      <c r="A9550" s="10"/>
      <c r="B9550" s="11"/>
      <c r="C9550" s="12"/>
      <c r="D9550" s="12"/>
      <c r="E9550" s="12"/>
      <c r="F9550" s="12"/>
      <c r="G9550" s="12"/>
      <c r="H9550" s="12"/>
      <c r="I9550" s="12"/>
      <c r="J9550" s="12"/>
      <c r="K9550" s="12"/>
      <c r="L9550" s="12"/>
      <c r="M9550" s="12"/>
      <c r="N9550" s="12"/>
      <c r="O9550" s="12"/>
    </row>
    <row r="9551" spans="1:15" ht="15">
      <c r="A9551" s="10"/>
      <c r="B9551" s="11"/>
      <c r="C9551" s="12"/>
      <c r="D9551" s="12"/>
      <c r="E9551" s="12"/>
      <c r="F9551" s="12"/>
      <c r="G9551" s="12"/>
      <c r="H9551" s="12"/>
      <c r="I9551" s="12"/>
      <c r="J9551" s="12"/>
      <c r="K9551" s="12"/>
      <c r="L9551" s="12"/>
      <c r="M9551" s="12"/>
      <c r="N9551" s="12"/>
      <c r="O9551" s="12"/>
    </row>
    <row r="9552" spans="1:15" ht="15">
      <c r="A9552" s="10"/>
      <c r="B9552" s="11"/>
      <c r="C9552" s="12"/>
      <c r="D9552" s="12"/>
      <c r="E9552" s="12"/>
      <c r="F9552" s="12"/>
      <c r="G9552" s="12"/>
      <c r="H9552" s="12"/>
      <c r="I9552" s="12"/>
      <c r="J9552" s="12"/>
      <c r="K9552" s="12"/>
      <c r="L9552" s="12"/>
      <c r="M9552" s="12"/>
      <c r="N9552" s="12"/>
      <c r="O9552" s="12"/>
    </row>
    <row r="9553" spans="1:15" ht="15">
      <c r="A9553" s="10"/>
      <c r="B9553" s="11"/>
      <c r="C9553" s="12"/>
      <c r="D9553" s="12"/>
      <c r="E9553" s="12"/>
      <c r="F9553" s="12"/>
      <c r="G9553" s="12"/>
      <c r="H9553" s="12"/>
      <c r="I9553" s="12"/>
      <c r="J9553" s="12"/>
      <c r="K9553" s="12"/>
      <c r="L9553" s="12"/>
      <c r="M9553" s="12"/>
      <c r="N9553" s="12"/>
      <c r="O9553" s="12"/>
    </row>
    <row r="9554" spans="1:15" ht="15">
      <c r="A9554" s="10"/>
      <c r="B9554" s="11"/>
      <c r="C9554" s="12"/>
      <c r="D9554" s="12"/>
      <c r="E9554" s="12"/>
      <c r="F9554" s="12"/>
      <c r="G9554" s="12"/>
      <c r="H9554" s="12"/>
      <c r="I9554" s="12"/>
      <c r="J9554" s="12"/>
      <c r="K9554" s="12"/>
      <c r="L9554" s="12"/>
      <c r="M9554" s="12"/>
      <c r="N9554" s="12"/>
      <c r="O9554" s="12"/>
    </row>
    <row r="9555" spans="1:15" ht="15">
      <c r="A9555" s="10"/>
      <c r="B9555" s="11"/>
      <c r="C9555" s="12"/>
      <c r="D9555" s="12"/>
      <c r="E9555" s="12"/>
      <c r="F9555" s="12"/>
      <c r="G9555" s="12"/>
      <c r="H9555" s="12"/>
      <c r="I9555" s="12"/>
      <c r="J9555" s="12"/>
      <c r="K9555" s="12"/>
      <c r="L9555" s="12"/>
      <c r="M9555" s="12"/>
      <c r="N9555" s="12"/>
      <c r="O9555" s="12"/>
    </row>
    <row r="9556" spans="1:15" ht="15">
      <c r="A9556" s="10"/>
      <c r="B9556" s="11"/>
      <c r="C9556" s="12"/>
      <c r="D9556" s="12"/>
      <c r="E9556" s="12"/>
      <c r="F9556" s="12"/>
      <c r="G9556" s="12"/>
      <c r="H9556" s="12"/>
      <c r="I9556" s="12"/>
      <c r="J9556" s="12"/>
      <c r="K9556" s="12"/>
      <c r="L9556" s="12"/>
      <c r="M9556" s="12"/>
      <c r="N9556" s="12"/>
      <c r="O9556" s="12"/>
    </row>
    <row r="9557" spans="1:15" ht="15">
      <c r="A9557" s="10"/>
      <c r="B9557" s="11"/>
      <c r="C9557" s="12"/>
      <c r="D9557" s="12"/>
      <c r="E9557" s="12"/>
      <c r="F9557" s="12"/>
      <c r="G9557" s="12"/>
      <c r="H9557" s="12"/>
      <c r="I9557" s="12"/>
      <c r="J9557" s="12"/>
      <c r="K9557" s="12"/>
      <c r="L9557" s="12"/>
      <c r="M9557" s="12"/>
      <c r="N9557" s="12"/>
      <c r="O9557" s="12"/>
    </row>
    <row r="9558" spans="1:15" ht="15">
      <c r="A9558" s="10"/>
      <c r="B9558" s="11"/>
      <c r="C9558" s="12"/>
      <c r="D9558" s="12"/>
      <c r="E9558" s="12"/>
      <c r="F9558" s="12"/>
      <c r="G9558" s="12"/>
      <c r="H9558" s="12"/>
      <c r="I9558" s="12"/>
      <c r="J9558" s="12"/>
      <c r="K9558" s="12"/>
      <c r="L9558" s="12"/>
      <c r="M9558" s="12"/>
      <c r="N9558" s="12"/>
      <c r="O9558" s="12"/>
    </row>
    <row r="9559" spans="1:15" ht="15">
      <c r="A9559" s="10"/>
      <c r="B9559" s="11"/>
      <c r="C9559" s="12"/>
      <c r="D9559" s="12"/>
      <c r="E9559" s="12"/>
      <c r="F9559" s="12"/>
      <c r="G9559" s="12"/>
      <c r="H9559" s="12"/>
      <c r="I9559" s="12"/>
      <c r="J9559" s="12"/>
      <c r="K9559" s="12"/>
      <c r="L9559" s="12"/>
      <c r="M9559" s="12"/>
      <c r="N9559" s="12"/>
      <c r="O9559" s="12"/>
    </row>
    <row r="9560" spans="1:15" ht="15">
      <c r="A9560" s="10"/>
      <c r="B9560" s="11"/>
      <c r="C9560" s="12"/>
      <c r="D9560" s="12"/>
      <c r="E9560" s="12"/>
      <c r="F9560" s="12"/>
      <c r="G9560" s="12"/>
      <c r="H9560" s="12"/>
      <c r="I9560" s="12"/>
      <c r="J9560" s="12"/>
      <c r="K9560" s="12"/>
      <c r="L9560" s="12"/>
      <c r="M9560" s="12"/>
      <c r="N9560" s="12"/>
      <c r="O9560" s="12"/>
    </row>
    <row r="9561" spans="1:15" ht="15">
      <c r="A9561" s="10"/>
      <c r="B9561" s="11"/>
      <c r="C9561" s="12"/>
      <c r="D9561" s="12"/>
      <c r="E9561" s="12"/>
      <c r="F9561" s="12"/>
      <c r="G9561" s="12"/>
      <c r="H9561" s="12"/>
      <c r="I9561" s="12"/>
      <c r="J9561" s="12"/>
      <c r="K9561" s="12"/>
      <c r="L9561" s="12"/>
      <c r="M9561" s="12"/>
      <c r="N9561" s="12"/>
      <c r="O9561" s="12"/>
    </row>
    <row r="9562" spans="1:15" ht="15">
      <c r="A9562" s="10"/>
      <c r="B9562" s="11"/>
      <c r="C9562" s="12"/>
      <c r="D9562" s="12"/>
      <c r="E9562" s="12"/>
      <c r="F9562" s="12"/>
      <c r="G9562" s="12"/>
      <c r="H9562" s="12"/>
      <c r="I9562" s="12"/>
      <c r="J9562" s="12"/>
      <c r="K9562" s="12"/>
      <c r="L9562" s="12"/>
      <c r="M9562" s="12"/>
      <c r="N9562" s="12"/>
      <c r="O9562" s="12"/>
    </row>
    <row r="9563" spans="1:15" ht="15">
      <c r="A9563" s="10"/>
      <c r="B9563" s="11"/>
      <c r="C9563" s="12"/>
      <c r="D9563" s="12"/>
      <c r="E9563" s="12"/>
      <c r="F9563" s="12"/>
      <c r="G9563" s="12"/>
      <c r="H9563" s="12"/>
      <c r="I9563" s="12"/>
      <c r="J9563" s="12"/>
      <c r="K9563" s="12"/>
      <c r="L9563" s="12"/>
      <c r="M9563" s="12"/>
      <c r="N9563" s="12"/>
      <c r="O9563" s="12"/>
    </row>
    <row r="9564" spans="1:15" ht="15">
      <c r="A9564" s="10"/>
      <c r="B9564" s="11"/>
      <c r="C9564" s="12"/>
      <c r="D9564" s="12"/>
      <c r="E9564" s="12"/>
      <c r="F9564" s="12"/>
      <c r="G9564" s="12"/>
      <c r="H9564" s="12"/>
      <c r="I9564" s="12"/>
      <c r="J9564" s="12"/>
      <c r="K9564" s="12"/>
      <c r="L9564" s="12"/>
      <c r="M9564" s="12"/>
      <c r="N9564" s="12"/>
      <c r="O9564" s="12"/>
    </row>
    <row r="9565" spans="1:15" ht="15">
      <c r="A9565" s="10"/>
      <c r="B9565" s="11"/>
      <c r="C9565" s="12"/>
      <c r="D9565" s="12"/>
      <c r="E9565" s="12"/>
      <c r="F9565" s="12"/>
      <c r="G9565" s="12"/>
      <c r="H9565" s="12"/>
      <c r="I9565" s="12"/>
      <c r="J9565" s="12"/>
      <c r="K9565" s="12"/>
      <c r="L9565" s="12"/>
      <c r="M9565" s="12"/>
      <c r="N9565" s="12"/>
      <c r="O9565" s="12"/>
    </row>
    <row r="9566" spans="1:15" ht="15">
      <c r="A9566" s="10"/>
      <c r="B9566" s="11"/>
      <c r="C9566" s="12"/>
      <c r="D9566" s="12"/>
      <c r="E9566" s="12"/>
      <c r="F9566" s="12"/>
      <c r="G9566" s="12"/>
      <c r="H9566" s="12"/>
      <c r="I9566" s="12"/>
      <c r="J9566" s="12"/>
      <c r="K9566" s="12"/>
      <c r="L9566" s="12"/>
      <c r="M9566" s="12"/>
      <c r="N9566" s="12"/>
      <c r="O9566" s="12"/>
    </row>
    <row r="9567" spans="1:15" ht="15">
      <c r="A9567" s="10"/>
      <c r="B9567" s="11"/>
      <c r="C9567" s="12"/>
      <c r="D9567" s="12"/>
      <c r="E9567" s="12"/>
      <c r="F9567" s="12"/>
      <c r="G9567" s="12"/>
      <c r="H9567" s="12"/>
      <c r="I9567" s="12"/>
      <c r="J9567" s="12"/>
      <c r="K9567" s="12"/>
      <c r="L9567" s="12"/>
      <c r="M9567" s="12"/>
      <c r="N9567" s="12"/>
      <c r="O9567" s="12"/>
    </row>
    <row r="9568" spans="1:15" ht="15">
      <c r="A9568" s="10"/>
      <c r="B9568" s="11"/>
      <c r="C9568" s="12"/>
      <c r="D9568" s="12"/>
      <c r="E9568" s="12"/>
      <c r="F9568" s="12"/>
      <c r="G9568" s="12"/>
      <c r="H9568" s="12"/>
      <c r="I9568" s="12"/>
      <c r="J9568" s="12"/>
      <c r="K9568" s="12"/>
      <c r="L9568" s="12"/>
      <c r="M9568" s="12"/>
      <c r="N9568" s="12"/>
      <c r="O9568" s="12"/>
    </row>
    <row r="9569" spans="1:15" ht="15">
      <c r="A9569" s="10"/>
      <c r="B9569" s="11"/>
      <c r="C9569" s="12"/>
      <c r="D9569" s="12"/>
      <c r="E9569" s="12"/>
      <c r="F9569" s="12"/>
      <c r="G9569" s="12"/>
      <c r="H9569" s="12"/>
      <c r="I9569" s="12"/>
      <c r="J9569" s="12"/>
      <c r="K9569" s="12"/>
      <c r="L9569" s="12"/>
      <c r="M9569" s="12"/>
      <c r="N9569" s="12"/>
      <c r="O9569" s="12"/>
    </row>
    <row r="9570" spans="1:15" ht="15">
      <c r="A9570" s="10"/>
      <c r="B9570" s="11"/>
      <c r="C9570" s="12"/>
      <c r="D9570" s="12"/>
      <c r="E9570" s="12"/>
      <c r="F9570" s="12"/>
      <c r="G9570" s="12"/>
      <c r="H9570" s="12"/>
      <c r="I9570" s="12"/>
      <c r="J9570" s="12"/>
      <c r="K9570" s="12"/>
      <c r="L9570" s="12"/>
      <c r="M9570" s="12"/>
      <c r="N9570" s="12"/>
      <c r="O9570" s="12"/>
    </row>
    <row r="9571" spans="1:15" ht="15">
      <c r="A9571" s="10"/>
      <c r="B9571" s="11"/>
      <c r="C9571" s="12"/>
      <c r="D9571" s="12"/>
      <c r="E9571" s="12"/>
      <c r="F9571" s="12"/>
      <c r="G9571" s="12"/>
      <c r="H9571" s="12"/>
      <c r="I9571" s="12"/>
      <c r="J9571" s="12"/>
      <c r="K9571" s="12"/>
      <c r="L9571" s="12"/>
      <c r="M9571" s="12"/>
      <c r="N9571" s="12"/>
      <c r="O9571" s="12"/>
    </row>
    <row r="9572" spans="1:15" ht="15">
      <c r="A9572" s="10"/>
      <c r="B9572" s="11"/>
      <c r="C9572" s="12"/>
      <c r="D9572" s="12"/>
      <c r="E9572" s="12"/>
      <c r="F9572" s="12"/>
      <c r="G9572" s="12"/>
      <c r="H9572" s="12"/>
      <c r="I9572" s="12"/>
      <c r="J9572" s="12"/>
      <c r="K9572" s="12"/>
      <c r="L9572" s="12"/>
      <c r="M9572" s="12"/>
      <c r="N9572" s="12"/>
      <c r="O9572" s="12"/>
    </row>
    <row r="9573" spans="1:15" ht="15">
      <c r="A9573" s="10"/>
      <c r="B9573" s="11"/>
      <c r="C9573" s="12"/>
      <c r="D9573" s="12"/>
      <c r="E9573" s="12"/>
      <c r="F9573" s="12"/>
      <c r="G9573" s="12"/>
      <c r="H9573" s="12"/>
      <c r="I9573" s="12"/>
      <c r="J9573" s="12"/>
      <c r="K9573" s="12"/>
      <c r="L9573" s="12"/>
      <c r="M9573" s="12"/>
      <c r="N9573" s="12"/>
      <c r="O9573" s="12"/>
    </row>
    <row r="9574" spans="1:15" ht="15">
      <c r="A9574" s="10"/>
      <c r="B9574" s="11"/>
      <c r="C9574" s="12"/>
      <c r="D9574" s="12"/>
      <c r="E9574" s="12"/>
      <c r="F9574" s="12"/>
      <c r="G9574" s="12"/>
      <c r="H9574" s="12"/>
      <c r="I9574" s="12"/>
      <c r="J9574" s="12"/>
      <c r="K9574" s="12"/>
      <c r="L9574" s="12"/>
      <c r="M9574" s="12"/>
      <c r="N9574" s="12"/>
      <c r="O9574" s="12"/>
    </row>
    <row r="9575" spans="1:15" ht="15">
      <c r="A9575" s="10"/>
      <c r="B9575" s="11"/>
      <c r="C9575" s="12"/>
      <c r="D9575" s="12"/>
      <c r="E9575" s="12"/>
      <c r="F9575" s="12"/>
      <c r="G9575" s="12"/>
      <c r="H9575" s="12"/>
      <c r="I9575" s="12"/>
      <c r="J9575" s="12"/>
      <c r="K9575" s="12"/>
      <c r="L9575" s="12"/>
      <c r="M9575" s="12"/>
      <c r="N9575" s="12"/>
      <c r="O9575" s="12"/>
    </row>
    <row r="9576" spans="1:15" ht="15">
      <c r="A9576" s="10"/>
      <c r="B9576" s="11"/>
      <c r="C9576" s="12"/>
      <c r="D9576" s="12"/>
      <c r="E9576" s="12"/>
      <c r="F9576" s="12"/>
      <c r="G9576" s="12"/>
      <c r="H9576" s="12"/>
      <c r="I9576" s="12"/>
      <c r="J9576" s="12"/>
      <c r="K9576" s="12"/>
      <c r="L9576" s="12"/>
      <c r="M9576" s="12"/>
      <c r="N9576" s="12"/>
      <c r="O9576" s="12"/>
    </row>
    <row r="9577" spans="1:15" ht="15">
      <c r="A9577" s="10"/>
      <c r="B9577" s="11"/>
      <c r="C9577" s="12"/>
      <c r="D9577" s="12"/>
      <c r="E9577" s="12"/>
      <c r="F9577" s="12"/>
      <c r="G9577" s="12"/>
      <c r="H9577" s="12"/>
      <c r="I9577" s="12"/>
      <c r="J9577" s="12"/>
      <c r="K9577" s="12"/>
      <c r="L9577" s="12"/>
      <c r="M9577" s="12"/>
      <c r="N9577" s="12"/>
      <c r="O9577" s="12"/>
    </row>
    <row r="9578" spans="1:15" ht="15">
      <c r="A9578" s="10"/>
      <c r="B9578" s="11"/>
      <c r="C9578" s="12"/>
      <c r="D9578" s="12"/>
      <c r="E9578" s="12"/>
      <c r="F9578" s="12"/>
      <c r="G9578" s="12"/>
      <c r="H9578" s="12"/>
      <c r="I9578" s="12"/>
      <c r="J9578" s="12"/>
      <c r="K9578" s="12"/>
      <c r="L9578" s="12"/>
      <c r="M9578" s="12"/>
      <c r="N9578" s="12"/>
      <c r="O9578" s="12"/>
    </row>
    <row r="9579" spans="1:15" ht="15">
      <c r="A9579" s="10"/>
      <c r="B9579" s="11"/>
      <c r="C9579" s="12"/>
      <c r="D9579" s="12"/>
      <c r="E9579" s="12"/>
      <c r="F9579" s="12"/>
      <c r="G9579" s="12"/>
      <c r="H9579" s="12"/>
      <c r="I9579" s="12"/>
      <c r="J9579" s="12"/>
      <c r="K9579" s="12"/>
      <c r="L9579" s="12"/>
      <c r="M9579" s="12"/>
      <c r="N9579" s="12"/>
      <c r="O9579" s="12"/>
    </row>
    <row r="9580" spans="1:15" ht="15">
      <c r="A9580" s="10"/>
      <c r="B9580" s="11"/>
      <c r="C9580" s="12"/>
      <c r="D9580" s="12"/>
      <c r="E9580" s="12"/>
      <c r="F9580" s="12"/>
      <c r="G9580" s="12"/>
      <c r="H9580" s="12"/>
      <c r="I9580" s="12"/>
      <c r="J9580" s="12"/>
      <c r="K9580" s="12"/>
      <c r="L9580" s="12"/>
      <c r="M9580" s="12"/>
      <c r="N9580" s="12"/>
      <c r="O9580" s="12"/>
    </row>
    <row r="9581" spans="1:15" ht="15">
      <c r="A9581" s="10"/>
      <c r="B9581" s="11"/>
      <c r="C9581" s="12"/>
      <c r="D9581" s="12"/>
      <c r="E9581" s="12"/>
      <c r="F9581" s="12"/>
      <c r="G9581" s="12"/>
      <c r="H9581" s="12"/>
      <c r="I9581" s="12"/>
      <c r="J9581" s="12"/>
      <c r="K9581" s="12"/>
      <c r="L9581" s="12"/>
      <c r="M9581" s="12"/>
      <c r="N9581" s="12"/>
      <c r="O9581" s="12"/>
    </row>
    <row r="9582" spans="1:15" ht="15">
      <c r="A9582" s="10"/>
      <c r="B9582" s="11"/>
      <c r="C9582" s="12"/>
      <c r="D9582" s="12"/>
      <c r="E9582" s="12"/>
      <c r="F9582" s="12"/>
      <c r="G9582" s="12"/>
      <c r="H9582" s="12"/>
      <c r="I9582" s="12"/>
      <c r="J9582" s="12"/>
      <c r="K9582" s="12"/>
      <c r="L9582" s="12"/>
      <c r="M9582" s="12"/>
      <c r="N9582" s="12"/>
      <c r="O9582" s="12"/>
    </row>
    <row r="9583" spans="1:15" ht="15">
      <c r="A9583" s="10"/>
      <c r="B9583" s="11"/>
      <c r="C9583" s="12"/>
      <c r="D9583" s="12"/>
      <c r="E9583" s="12"/>
      <c r="F9583" s="12"/>
      <c r="G9583" s="12"/>
      <c r="H9583" s="12"/>
      <c r="I9583" s="12"/>
      <c r="J9583" s="12"/>
      <c r="K9583" s="12"/>
      <c r="L9583" s="12"/>
      <c r="M9583" s="12"/>
      <c r="N9583" s="12"/>
      <c r="O9583" s="12"/>
    </row>
    <row r="9584" spans="1:15" ht="15">
      <c r="A9584" s="10"/>
      <c r="B9584" s="11"/>
      <c r="C9584" s="12"/>
      <c r="D9584" s="12"/>
      <c r="E9584" s="12"/>
      <c r="F9584" s="12"/>
      <c r="G9584" s="12"/>
      <c r="H9584" s="12"/>
      <c r="I9584" s="12"/>
      <c r="J9584" s="12"/>
      <c r="K9584" s="12"/>
      <c r="L9584" s="12"/>
      <c r="M9584" s="12"/>
      <c r="N9584" s="12"/>
      <c r="O9584" s="12"/>
    </row>
    <row r="9585" spans="1:15" ht="15">
      <c r="A9585" s="10"/>
      <c r="B9585" s="11"/>
      <c r="C9585" s="12"/>
      <c r="D9585" s="12"/>
      <c r="E9585" s="12"/>
      <c r="F9585" s="12"/>
      <c r="G9585" s="12"/>
      <c r="H9585" s="12"/>
      <c r="I9585" s="12"/>
      <c r="J9585" s="12"/>
      <c r="K9585" s="12"/>
      <c r="L9585" s="12"/>
      <c r="M9585" s="12"/>
      <c r="N9585" s="12"/>
      <c r="O9585" s="12"/>
    </row>
    <row r="9586" spans="1:15" ht="15">
      <c r="A9586" s="10"/>
      <c r="B9586" s="11"/>
      <c r="C9586" s="12"/>
      <c r="D9586" s="12"/>
      <c r="E9586" s="12"/>
      <c r="F9586" s="12"/>
      <c r="G9586" s="12"/>
      <c r="H9586" s="12"/>
      <c r="I9586" s="12"/>
      <c r="J9586" s="12"/>
      <c r="K9586" s="12"/>
      <c r="L9586" s="12"/>
      <c r="M9586" s="12"/>
      <c r="N9586" s="12"/>
      <c r="O9586" s="12"/>
    </row>
    <row r="9587" spans="1:15" ht="15">
      <c r="A9587" s="10"/>
      <c r="B9587" s="11"/>
      <c r="C9587" s="12"/>
      <c r="D9587" s="12"/>
      <c r="E9587" s="12"/>
      <c r="F9587" s="12"/>
      <c r="G9587" s="12"/>
      <c r="H9587" s="12"/>
      <c r="I9587" s="12"/>
      <c r="J9587" s="12"/>
      <c r="K9587" s="12"/>
      <c r="L9587" s="12"/>
      <c r="M9587" s="12"/>
      <c r="N9587" s="12"/>
      <c r="O9587" s="12"/>
    </row>
    <row r="9588" spans="1:15" ht="15">
      <c r="A9588" s="10"/>
      <c r="B9588" s="11"/>
      <c r="C9588" s="12"/>
      <c r="D9588" s="12"/>
      <c r="E9588" s="12"/>
      <c r="F9588" s="12"/>
      <c r="G9588" s="12"/>
      <c r="H9588" s="12"/>
      <c r="I9588" s="12"/>
      <c r="J9588" s="12"/>
      <c r="K9588" s="12"/>
      <c r="L9588" s="12"/>
      <c r="M9588" s="12"/>
      <c r="N9588" s="12"/>
      <c r="O9588" s="12"/>
    </row>
    <row r="9589" spans="1:15" ht="15">
      <c r="A9589" s="10"/>
      <c r="B9589" s="11"/>
      <c r="C9589" s="12"/>
      <c r="D9589" s="12"/>
      <c r="E9589" s="12"/>
      <c r="F9589" s="12"/>
      <c r="G9589" s="12"/>
      <c r="H9589" s="12"/>
      <c r="I9589" s="12"/>
      <c r="J9589" s="12"/>
      <c r="K9589" s="12"/>
      <c r="L9589" s="12"/>
      <c r="M9589" s="12"/>
      <c r="N9589" s="12"/>
      <c r="O9589" s="12"/>
    </row>
    <row r="9590" spans="1:15" ht="15">
      <c r="A9590" s="10"/>
      <c r="B9590" s="11"/>
      <c r="C9590" s="12"/>
      <c r="D9590" s="12"/>
      <c r="E9590" s="12"/>
      <c r="F9590" s="12"/>
      <c r="G9590" s="12"/>
      <c r="H9590" s="12"/>
      <c r="I9590" s="12"/>
      <c r="J9590" s="12"/>
      <c r="K9590" s="12"/>
      <c r="L9590" s="12"/>
      <c r="M9590" s="12"/>
      <c r="N9590" s="12"/>
      <c r="O9590" s="12"/>
    </row>
    <row r="9591" spans="1:15" ht="15">
      <c r="A9591" s="10"/>
      <c r="B9591" s="11"/>
      <c r="C9591" s="12"/>
      <c r="D9591" s="12"/>
      <c r="E9591" s="12"/>
      <c r="F9591" s="12"/>
      <c r="G9591" s="12"/>
      <c r="H9591" s="12"/>
      <c r="I9591" s="12"/>
      <c r="J9591" s="12"/>
      <c r="K9591" s="12"/>
      <c r="L9591" s="12"/>
      <c r="M9591" s="12"/>
      <c r="N9591" s="12"/>
      <c r="O9591" s="12"/>
    </row>
    <row r="9592" spans="1:15" ht="15">
      <c r="A9592" s="10"/>
      <c r="B9592" s="11"/>
      <c r="C9592" s="12"/>
      <c r="D9592" s="12"/>
      <c r="E9592" s="12"/>
      <c r="F9592" s="12"/>
      <c r="G9592" s="12"/>
      <c r="H9592" s="12"/>
      <c r="I9592" s="12"/>
      <c r="J9592" s="12"/>
      <c r="K9592" s="12"/>
      <c r="L9592" s="12"/>
      <c r="M9592" s="12"/>
      <c r="N9592" s="12"/>
      <c r="O9592" s="12"/>
    </row>
    <row r="9593" spans="1:15" ht="15">
      <c r="A9593" s="10"/>
      <c r="B9593" s="11"/>
      <c r="C9593" s="12"/>
      <c r="D9593" s="12"/>
      <c r="E9593" s="12"/>
      <c r="F9593" s="12"/>
      <c r="G9593" s="12"/>
      <c r="H9593" s="12"/>
      <c r="I9593" s="12"/>
      <c r="J9593" s="12"/>
      <c r="K9593" s="12"/>
      <c r="L9593" s="12"/>
      <c r="M9593" s="12"/>
      <c r="N9593" s="12"/>
      <c r="O9593" s="12"/>
    </row>
    <row r="9594" spans="1:15" ht="15">
      <c r="A9594" s="10"/>
      <c r="B9594" s="11"/>
      <c r="C9594" s="12"/>
      <c r="D9594" s="12"/>
      <c r="E9594" s="12"/>
      <c r="F9594" s="12"/>
      <c r="G9594" s="12"/>
      <c r="H9594" s="12"/>
      <c r="I9594" s="12"/>
      <c r="J9594" s="12"/>
      <c r="K9594" s="12"/>
      <c r="L9594" s="12"/>
      <c r="M9594" s="12"/>
      <c r="N9594" s="12"/>
      <c r="O9594" s="12"/>
    </row>
    <row r="9595" spans="1:15" ht="15">
      <c r="A9595" s="10"/>
      <c r="B9595" s="11"/>
      <c r="C9595" s="12"/>
      <c r="D9595" s="12"/>
      <c r="E9595" s="12"/>
      <c r="F9595" s="12"/>
      <c r="G9595" s="12"/>
      <c r="H9595" s="12"/>
      <c r="I9595" s="12"/>
      <c r="J9595" s="12"/>
      <c r="K9595" s="12"/>
      <c r="L9595" s="12"/>
      <c r="M9595" s="12"/>
      <c r="N9595" s="12"/>
      <c r="O9595" s="12"/>
    </row>
    <row r="9596" spans="1:15" ht="15">
      <c r="A9596" s="10"/>
      <c r="B9596" s="11"/>
      <c r="C9596" s="12"/>
      <c r="D9596" s="12"/>
      <c r="E9596" s="12"/>
      <c r="F9596" s="12"/>
      <c r="G9596" s="12"/>
      <c r="H9596" s="12"/>
      <c r="I9596" s="12"/>
      <c r="J9596" s="12"/>
      <c r="K9596" s="12"/>
      <c r="L9596" s="12"/>
      <c r="M9596" s="12"/>
      <c r="N9596" s="12"/>
      <c r="O9596" s="12"/>
    </row>
    <row r="9597" spans="1:15" ht="15">
      <c r="A9597" s="10"/>
      <c r="B9597" s="11"/>
      <c r="C9597" s="12"/>
      <c r="D9597" s="12"/>
      <c r="E9597" s="12"/>
      <c r="F9597" s="12"/>
      <c r="G9597" s="12"/>
      <c r="H9597" s="12"/>
      <c r="I9597" s="12"/>
      <c r="J9597" s="12"/>
      <c r="K9597" s="12"/>
      <c r="L9597" s="12"/>
      <c r="M9597" s="12"/>
      <c r="N9597" s="12"/>
      <c r="O9597" s="12"/>
    </row>
    <row r="9598" spans="1:15" ht="15">
      <c r="A9598" s="10"/>
      <c r="B9598" s="11"/>
      <c r="C9598" s="12"/>
      <c r="D9598" s="12"/>
      <c r="E9598" s="12"/>
      <c r="F9598" s="12"/>
      <c r="G9598" s="12"/>
      <c r="H9598" s="12"/>
      <c r="I9598" s="12"/>
      <c r="J9598" s="12"/>
      <c r="K9598" s="12"/>
      <c r="L9598" s="12"/>
      <c r="M9598" s="12"/>
      <c r="N9598" s="12"/>
      <c r="O9598" s="12"/>
    </row>
    <row r="9599" spans="1:15" ht="15">
      <c r="A9599" s="10"/>
      <c r="B9599" s="11"/>
      <c r="C9599" s="12"/>
      <c r="D9599" s="12"/>
      <c r="E9599" s="12"/>
      <c r="F9599" s="12"/>
      <c r="G9599" s="12"/>
      <c r="H9599" s="12"/>
      <c r="I9599" s="12"/>
      <c r="J9599" s="12"/>
      <c r="K9599" s="12"/>
      <c r="L9599" s="12"/>
      <c r="M9599" s="12"/>
      <c r="N9599" s="12"/>
      <c r="O9599" s="12"/>
    </row>
    <row r="9600" spans="1:15" ht="15">
      <c r="A9600" s="10"/>
      <c r="B9600" s="11"/>
      <c r="C9600" s="12"/>
      <c r="D9600" s="12"/>
      <c r="E9600" s="12"/>
      <c r="F9600" s="12"/>
      <c r="G9600" s="12"/>
      <c r="H9600" s="12"/>
      <c r="I9600" s="12"/>
      <c r="J9600" s="12"/>
      <c r="K9600" s="12"/>
      <c r="L9600" s="12"/>
      <c r="M9600" s="12"/>
      <c r="N9600" s="12"/>
      <c r="O9600" s="12"/>
    </row>
    <row r="9601" spans="1:15" ht="15">
      <c r="A9601" s="10"/>
      <c r="B9601" s="11"/>
      <c r="C9601" s="12"/>
      <c r="D9601" s="12"/>
      <c r="E9601" s="12"/>
      <c r="F9601" s="12"/>
      <c r="G9601" s="12"/>
      <c r="H9601" s="12"/>
      <c r="I9601" s="12"/>
      <c r="J9601" s="12"/>
      <c r="K9601" s="12"/>
      <c r="L9601" s="12"/>
      <c r="M9601" s="12"/>
      <c r="N9601" s="12"/>
      <c r="O9601" s="12"/>
    </row>
    <row r="9602" spans="1:15" ht="15">
      <c r="A9602" s="10"/>
      <c r="B9602" s="11"/>
      <c r="C9602" s="12"/>
      <c r="D9602" s="12"/>
      <c r="E9602" s="12"/>
      <c r="F9602" s="12"/>
      <c r="G9602" s="12"/>
      <c r="H9602" s="12"/>
      <c r="I9602" s="12"/>
      <c r="J9602" s="12"/>
      <c r="K9602" s="12"/>
      <c r="L9602" s="12"/>
      <c r="M9602" s="12"/>
      <c r="N9602" s="12"/>
      <c r="O9602" s="12"/>
    </row>
    <row r="9603" spans="1:15" ht="15">
      <c r="A9603" s="10"/>
      <c r="B9603" s="11"/>
      <c r="C9603" s="12"/>
      <c r="D9603" s="12"/>
      <c r="E9603" s="12"/>
      <c r="F9603" s="12"/>
      <c r="G9603" s="12"/>
      <c r="H9603" s="12"/>
      <c r="I9603" s="12"/>
      <c r="J9603" s="12"/>
      <c r="K9603" s="12"/>
      <c r="L9603" s="12"/>
      <c r="M9603" s="12"/>
      <c r="N9603" s="12"/>
      <c r="O9603" s="12"/>
    </row>
    <row r="9604" spans="1:15" ht="15">
      <c r="A9604" s="10"/>
      <c r="B9604" s="11"/>
      <c r="C9604" s="12"/>
      <c r="D9604" s="12"/>
      <c r="E9604" s="12"/>
      <c r="F9604" s="12"/>
      <c r="G9604" s="12"/>
      <c r="H9604" s="12"/>
      <c r="I9604" s="12"/>
      <c r="J9604" s="12"/>
      <c r="K9604" s="12"/>
      <c r="L9604" s="12"/>
      <c r="M9604" s="12"/>
      <c r="N9604" s="12"/>
      <c r="O9604" s="12"/>
    </row>
    <row r="9605" spans="1:15" ht="15">
      <c r="A9605" s="10"/>
      <c r="B9605" s="11"/>
      <c r="C9605" s="12"/>
      <c r="D9605" s="12"/>
      <c r="E9605" s="12"/>
      <c r="F9605" s="12"/>
      <c r="G9605" s="12"/>
      <c r="H9605" s="12"/>
      <c r="I9605" s="12"/>
      <c r="J9605" s="12"/>
      <c r="K9605" s="12"/>
      <c r="L9605" s="12"/>
      <c r="M9605" s="12"/>
      <c r="N9605" s="12"/>
      <c r="O9605" s="12"/>
    </row>
    <row r="9606" spans="1:15" ht="15">
      <c r="A9606" s="10"/>
      <c r="B9606" s="11"/>
      <c r="C9606" s="12"/>
      <c r="D9606" s="12"/>
      <c r="E9606" s="12"/>
      <c r="F9606" s="12"/>
      <c r="G9606" s="12"/>
      <c r="H9606" s="12"/>
      <c r="I9606" s="12"/>
      <c r="J9606" s="12"/>
      <c r="K9606" s="12"/>
      <c r="L9606" s="12"/>
      <c r="M9606" s="12"/>
      <c r="N9606" s="12"/>
      <c r="O9606" s="12"/>
    </row>
    <row r="9607" spans="1:15" ht="15">
      <c r="A9607" s="10"/>
      <c r="B9607" s="11"/>
      <c r="C9607" s="12"/>
      <c r="D9607" s="12"/>
      <c r="E9607" s="12"/>
      <c r="F9607" s="12"/>
      <c r="G9607" s="12"/>
      <c r="H9607" s="12"/>
      <c r="I9607" s="12"/>
      <c r="J9607" s="12"/>
      <c r="K9607" s="12"/>
      <c r="L9607" s="12"/>
      <c r="M9607" s="12"/>
      <c r="N9607" s="12"/>
      <c r="O9607" s="12"/>
    </row>
    <row r="9608" spans="1:15" ht="15">
      <c r="A9608" s="10"/>
      <c r="B9608" s="11"/>
      <c r="C9608" s="12"/>
      <c r="D9608" s="12"/>
      <c r="E9608" s="12"/>
      <c r="F9608" s="12"/>
      <c r="G9608" s="12"/>
      <c r="H9608" s="12"/>
      <c r="I9608" s="12"/>
      <c r="J9608" s="12"/>
      <c r="K9608" s="12"/>
      <c r="L9608" s="12"/>
      <c r="M9608" s="12"/>
      <c r="N9608" s="12"/>
      <c r="O9608" s="12"/>
    </row>
    <row r="9609" spans="1:15" ht="15">
      <c r="A9609" s="10"/>
      <c r="B9609" s="11"/>
      <c r="C9609" s="12"/>
      <c r="D9609" s="12"/>
      <c r="E9609" s="12"/>
      <c r="F9609" s="12"/>
      <c r="G9609" s="12"/>
      <c r="H9609" s="12"/>
      <c r="I9609" s="12"/>
      <c r="J9609" s="12"/>
      <c r="K9609" s="12"/>
      <c r="L9609" s="12"/>
      <c r="M9609" s="12"/>
      <c r="N9609" s="12"/>
      <c r="O9609" s="12"/>
    </row>
    <row r="9610" spans="1:15" ht="15">
      <c r="A9610" s="10"/>
      <c r="B9610" s="11"/>
      <c r="C9610" s="12"/>
      <c r="D9610" s="12"/>
      <c r="E9610" s="12"/>
      <c r="F9610" s="12"/>
      <c r="G9610" s="12"/>
      <c r="H9610" s="12"/>
      <c r="I9610" s="12"/>
      <c r="J9610" s="12"/>
      <c r="K9610" s="12"/>
      <c r="L9610" s="12"/>
      <c r="M9610" s="12"/>
      <c r="N9610" s="12"/>
      <c r="O9610" s="12"/>
    </row>
    <row r="9611" spans="1:15" ht="15">
      <c r="A9611" s="10"/>
      <c r="B9611" s="11"/>
      <c r="C9611" s="12"/>
      <c r="D9611" s="12"/>
      <c r="E9611" s="12"/>
      <c r="F9611" s="12"/>
      <c r="G9611" s="12"/>
      <c r="H9611" s="12"/>
      <c r="I9611" s="12"/>
      <c r="J9611" s="12"/>
      <c r="K9611" s="12"/>
      <c r="L9611" s="12"/>
      <c r="M9611" s="12"/>
      <c r="N9611" s="12"/>
      <c r="O9611" s="12"/>
    </row>
    <row r="9612" spans="1:15" ht="15">
      <c r="A9612" s="10"/>
      <c r="B9612" s="11"/>
      <c r="C9612" s="12"/>
      <c r="D9612" s="12"/>
      <c r="E9612" s="12"/>
      <c r="F9612" s="12"/>
      <c r="G9612" s="12"/>
      <c r="H9612" s="12"/>
      <c r="I9612" s="12"/>
      <c r="J9612" s="12"/>
      <c r="K9612" s="12"/>
      <c r="L9612" s="12"/>
      <c r="M9612" s="12"/>
      <c r="N9612" s="12"/>
      <c r="O9612" s="12"/>
    </row>
    <row r="9613" spans="1:15" ht="15">
      <c r="A9613" s="10"/>
      <c r="B9613" s="11"/>
      <c r="C9613" s="12"/>
      <c r="D9613" s="12"/>
      <c r="E9613" s="12"/>
      <c r="F9613" s="12"/>
      <c r="G9613" s="12"/>
      <c r="H9613" s="12"/>
      <c r="I9613" s="12"/>
      <c r="J9613" s="12"/>
      <c r="K9613" s="12"/>
      <c r="L9613" s="12"/>
      <c r="M9613" s="12"/>
      <c r="N9613" s="12"/>
      <c r="O9613" s="12"/>
    </row>
    <row r="9614" spans="1:15" ht="15">
      <c r="A9614" s="10"/>
      <c r="B9614" s="11"/>
      <c r="C9614" s="12"/>
      <c r="D9614" s="12"/>
      <c r="E9614" s="12"/>
      <c r="F9614" s="12"/>
      <c r="G9614" s="12"/>
      <c r="H9614" s="12"/>
      <c r="I9614" s="12"/>
      <c r="J9614" s="12"/>
      <c r="K9614" s="12"/>
      <c r="L9614" s="12"/>
      <c r="M9614" s="12"/>
      <c r="N9614" s="12"/>
      <c r="O9614" s="12"/>
    </row>
    <row r="9615" spans="1:15" ht="15">
      <c r="A9615" s="10"/>
      <c r="B9615" s="11"/>
      <c r="C9615" s="12"/>
      <c r="D9615" s="12"/>
      <c r="E9615" s="12"/>
      <c r="F9615" s="12"/>
      <c r="G9615" s="12"/>
      <c r="H9615" s="12"/>
      <c r="I9615" s="12"/>
      <c r="J9615" s="12"/>
      <c r="K9615" s="12"/>
      <c r="L9615" s="12"/>
      <c r="M9615" s="12"/>
      <c r="N9615" s="12"/>
      <c r="O9615" s="12"/>
    </row>
    <row r="9616" spans="1:15" ht="15">
      <c r="A9616" s="10"/>
      <c r="B9616" s="11"/>
      <c r="C9616" s="12"/>
      <c r="D9616" s="12"/>
      <c r="E9616" s="12"/>
      <c r="F9616" s="12"/>
      <c r="G9616" s="12"/>
      <c r="H9616" s="12"/>
      <c r="I9616" s="12"/>
      <c r="J9616" s="12"/>
      <c r="K9616" s="12"/>
      <c r="L9616" s="12"/>
      <c r="M9616" s="12"/>
      <c r="N9616" s="12"/>
      <c r="O9616" s="12"/>
    </row>
    <row r="9617" spans="1:15" ht="15">
      <c r="A9617" s="10"/>
      <c r="B9617" s="11"/>
      <c r="C9617" s="12"/>
      <c r="D9617" s="12"/>
      <c r="E9617" s="12"/>
      <c r="F9617" s="12"/>
      <c r="G9617" s="12"/>
      <c r="H9617" s="12"/>
      <c r="I9617" s="12"/>
      <c r="J9617" s="12"/>
      <c r="K9617" s="12"/>
      <c r="L9617" s="12"/>
      <c r="M9617" s="12"/>
      <c r="N9617" s="12"/>
      <c r="O9617" s="12"/>
    </row>
    <row r="9618" spans="1:15" ht="15">
      <c r="A9618" s="10"/>
      <c r="B9618" s="11"/>
      <c r="C9618" s="12"/>
      <c r="D9618" s="12"/>
      <c r="E9618" s="12"/>
      <c r="F9618" s="12"/>
      <c r="G9618" s="12"/>
      <c r="H9618" s="12"/>
      <c r="I9618" s="12"/>
      <c r="J9618" s="12"/>
      <c r="K9618" s="12"/>
      <c r="L9618" s="12"/>
      <c r="M9618" s="12"/>
      <c r="N9618" s="12"/>
      <c r="O9618" s="12"/>
    </row>
    <row r="9619" spans="1:15" ht="15">
      <c r="A9619" s="10"/>
      <c r="B9619" s="11"/>
      <c r="C9619" s="12"/>
      <c r="D9619" s="12"/>
      <c r="E9619" s="12"/>
      <c r="F9619" s="12"/>
      <c r="G9619" s="12"/>
      <c r="H9619" s="12"/>
      <c r="I9619" s="12"/>
      <c r="J9619" s="12"/>
      <c r="K9619" s="12"/>
      <c r="L9619" s="12"/>
      <c r="M9619" s="12"/>
      <c r="N9619" s="12"/>
      <c r="O9619" s="12"/>
    </row>
    <row r="9620" spans="1:15" ht="15">
      <c r="A9620" s="10"/>
      <c r="B9620" s="11"/>
      <c r="C9620" s="12"/>
      <c r="D9620" s="12"/>
      <c r="E9620" s="12"/>
      <c r="F9620" s="12"/>
      <c r="G9620" s="12"/>
      <c r="H9620" s="12"/>
      <c r="I9620" s="12"/>
      <c r="J9620" s="12"/>
      <c r="K9620" s="12"/>
      <c r="L9620" s="12"/>
      <c r="M9620" s="12"/>
      <c r="N9620" s="12"/>
      <c r="O9620" s="12"/>
    </row>
    <row r="9621" spans="1:15" ht="15">
      <c r="A9621" s="10"/>
      <c r="B9621" s="11"/>
      <c r="C9621" s="12"/>
      <c r="D9621" s="12"/>
      <c r="E9621" s="12"/>
      <c r="F9621" s="12"/>
      <c r="G9621" s="12"/>
      <c r="H9621" s="12"/>
      <c r="I9621" s="12"/>
      <c r="J9621" s="12"/>
      <c r="K9621" s="12"/>
      <c r="L9621" s="12"/>
      <c r="M9621" s="12"/>
      <c r="N9621" s="12"/>
      <c r="O9621" s="12"/>
    </row>
    <row r="9622" spans="1:15" ht="15">
      <c r="A9622" s="10"/>
      <c r="B9622" s="11"/>
      <c r="C9622" s="12"/>
      <c r="D9622" s="12"/>
      <c r="E9622" s="12"/>
      <c r="F9622" s="12"/>
      <c r="G9622" s="12"/>
      <c r="H9622" s="12"/>
      <c r="I9622" s="12"/>
      <c r="J9622" s="12"/>
      <c r="K9622" s="12"/>
      <c r="L9622" s="12"/>
      <c r="M9622" s="12"/>
      <c r="N9622" s="12"/>
      <c r="O9622" s="12"/>
    </row>
    <row r="9623" spans="1:15" ht="15">
      <c r="A9623" s="10"/>
      <c r="B9623" s="11"/>
      <c r="C9623" s="12"/>
      <c r="D9623" s="12"/>
      <c r="E9623" s="12"/>
      <c r="F9623" s="12"/>
      <c r="G9623" s="12"/>
      <c r="H9623" s="12"/>
      <c r="I9623" s="12"/>
      <c r="J9623" s="12"/>
      <c r="K9623" s="12"/>
      <c r="L9623" s="12"/>
      <c r="M9623" s="12"/>
      <c r="N9623" s="12"/>
      <c r="O9623" s="12"/>
    </row>
    <row r="9624" spans="1:15" ht="15">
      <c r="A9624" s="10"/>
      <c r="B9624" s="11"/>
      <c r="C9624" s="12"/>
      <c r="D9624" s="12"/>
      <c r="E9624" s="12"/>
      <c r="F9624" s="12"/>
      <c r="G9624" s="12"/>
      <c r="H9624" s="12"/>
      <c r="I9624" s="12"/>
      <c r="J9624" s="12"/>
      <c r="K9624" s="12"/>
      <c r="L9624" s="12"/>
      <c r="M9624" s="12"/>
      <c r="N9624" s="12"/>
      <c r="O9624" s="12"/>
    </row>
    <row r="9625" spans="1:15" ht="15">
      <c r="A9625" s="10"/>
      <c r="B9625" s="11"/>
      <c r="C9625" s="12"/>
      <c r="D9625" s="12"/>
      <c r="E9625" s="12"/>
      <c r="F9625" s="12"/>
      <c r="G9625" s="12"/>
      <c r="H9625" s="12"/>
      <c r="I9625" s="12"/>
      <c r="J9625" s="12"/>
      <c r="K9625" s="12"/>
      <c r="L9625" s="12"/>
      <c r="M9625" s="12"/>
      <c r="N9625" s="12"/>
      <c r="O9625" s="12"/>
    </row>
    <row r="9626" spans="1:15" ht="15">
      <c r="A9626" s="10"/>
      <c r="B9626" s="11"/>
      <c r="C9626" s="12"/>
      <c r="D9626" s="12"/>
      <c r="E9626" s="12"/>
      <c r="F9626" s="12"/>
      <c r="G9626" s="12"/>
      <c r="H9626" s="12"/>
      <c r="I9626" s="12"/>
      <c r="J9626" s="12"/>
      <c r="K9626" s="12"/>
      <c r="L9626" s="12"/>
      <c r="M9626" s="12"/>
      <c r="N9626" s="12"/>
      <c r="O9626" s="12"/>
    </row>
    <row r="9627" spans="1:15" ht="15">
      <c r="A9627" s="10"/>
      <c r="B9627" s="11"/>
      <c r="C9627" s="12"/>
      <c r="D9627" s="12"/>
      <c r="E9627" s="12"/>
      <c r="F9627" s="12"/>
      <c r="G9627" s="12"/>
      <c r="H9627" s="12"/>
      <c r="I9627" s="12"/>
      <c r="J9627" s="12"/>
      <c r="K9627" s="12"/>
      <c r="L9627" s="12"/>
      <c r="M9627" s="12"/>
      <c r="N9627" s="12"/>
      <c r="O9627" s="12"/>
    </row>
    <row r="9628" spans="1:15" ht="15">
      <c r="A9628" s="10"/>
      <c r="B9628" s="11"/>
      <c r="C9628" s="12"/>
      <c r="D9628" s="12"/>
      <c r="E9628" s="12"/>
      <c r="F9628" s="12"/>
      <c r="G9628" s="12"/>
      <c r="H9628" s="12"/>
      <c r="I9628" s="12"/>
      <c r="J9628" s="12"/>
      <c r="K9628" s="12"/>
      <c r="L9628" s="12"/>
      <c r="M9628" s="12"/>
      <c r="N9628" s="12"/>
      <c r="O9628" s="12"/>
    </row>
    <row r="9629" spans="1:15" ht="15">
      <c r="A9629" s="10"/>
      <c r="B9629" s="11"/>
      <c r="C9629" s="12"/>
      <c r="D9629" s="12"/>
      <c r="E9629" s="12"/>
      <c r="F9629" s="12"/>
      <c r="G9629" s="12"/>
      <c r="H9629" s="12"/>
      <c r="I9629" s="12"/>
      <c r="J9629" s="12"/>
      <c r="K9629" s="12"/>
      <c r="L9629" s="12"/>
      <c r="M9629" s="12"/>
      <c r="N9629" s="12"/>
      <c r="O9629" s="12"/>
    </row>
    <row r="9630" spans="1:15" ht="15">
      <c r="A9630" s="10"/>
      <c r="B9630" s="11"/>
      <c r="C9630" s="12"/>
      <c r="D9630" s="12"/>
      <c r="E9630" s="12"/>
      <c r="F9630" s="12"/>
      <c r="G9630" s="12"/>
      <c r="H9630" s="12"/>
      <c r="I9630" s="12"/>
      <c r="J9630" s="12"/>
      <c r="K9630" s="12"/>
      <c r="L9630" s="12"/>
      <c r="M9630" s="12"/>
      <c r="N9630" s="12"/>
      <c r="O9630" s="12"/>
    </row>
    <row r="9631" spans="1:15" ht="15">
      <c r="A9631" s="10"/>
      <c r="B9631" s="11"/>
      <c r="C9631" s="12"/>
      <c r="D9631" s="12"/>
      <c r="E9631" s="12"/>
      <c r="F9631" s="12"/>
      <c r="G9631" s="12"/>
      <c r="H9631" s="12"/>
      <c r="I9631" s="12"/>
      <c r="J9631" s="12"/>
      <c r="K9631" s="12"/>
      <c r="L9631" s="12"/>
      <c r="M9631" s="12"/>
      <c r="N9631" s="12"/>
      <c r="O9631" s="12"/>
    </row>
    <row r="9632" spans="1:15" ht="15">
      <c r="A9632" s="10"/>
      <c r="B9632" s="11"/>
      <c r="C9632" s="12"/>
      <c r="D9632" s="12"/>
      <c r="E9632" s="12"/>
      <c r="F9632" s="12"/>
      <c r="G9632" s="12"/>
      <c r="H9632" s="12"/>
      <c r="I9632" s="12"/>
      <c r="J9632" s="12"/>
      <c r="K9632" s="12"/>
      <c r="L9632" s="12"/>
      <c r="M9632" s="12"/>
      <c r="N9632" s="12"/>
      <c r="O9632" s="12"/>
    </row>
    <row r="9633" spans="1:15" ht="15">
      <c r="A9633" s="10"/>
      <c r="B9633" s="11"/>
      <c r="C9633" s="12"/>
      <c r="D9633" s="12"/>
      <c r="E9633" s="12"/>
      <c r="F9633" s="12"/>
      <c r="G9633" s="12"/>
      <c r="H9633" s="12"/>
      <c r="I9633" s="12"/>
      <c r="J9633" s="12"/>
      <c r="K9633" s="12"/>
      <c r="L9633" s="12"/>
      <c r="M9633" s="12"/>
      <c r="N9633" s="12"/>
      <c r="O9633" s="12"/>
    </row>
    <row r="9634" spans="1:15" ht="15">
      <c r="A9634" s="10"/>
      <c r="B9634" s="11"/>
      <c r="C9634" s="12"/>
      <c r="D9634" s="12"/>
      <c r="E9634" s="12"/>
      <c r="F9634" s="12"/>
      <c r="G9634" s="12"/>
      <c r="H9634" s="12"/>
      <c r="I9634" s="12"/>
      <c r="J9634" s="12"/>
      <c r="K9634" s="12"/>
      <c r="L9634" s="12"/>
      <c r="M9634" s="12"/>
      <c r="N9634" s="12"/>
      <c r="O9634" s="12"/>
    </row>
    <row r="9635" spans="1:15" ht="15">
      <c r="A9635" s="10"/>
      <c r="B9635" s="11"/>
      <c r="C9635" s="12"/>
      <c r="D9635" s="12"/>
      <c r="E9635" s="12"/>
      <c r="F9635" s="12"/>
      <c r="G9635" s="12"/>
      <c r="H9635" s="12"/>
      <c r="I9635" s="12"/>
      <c r="J9635" s="12"/>
      <c r="K9635" s="12"/>
      <c r="L9635" s="12"/>
      <c r="M9635" s="12"/>
      <c r="N9635" s="12"/>
      <c r="O9635" s="12"/>
    </row>
    <row r="9636" spans="1:15" ht="15">
      <c r="A9636" s="10"/>
      <c r="B9636" s="11"/>
      <c r="C9636" s="12"/>
      <c r="D9636" s="12"/>
      <c r="E9636" s="12"/>
      <c r="F9636" s="12"/>
      <c r="G9636" s="12"/>
      <c r="H9636" s="12"/>
      <c r="I9636" s="12"/>
      <c r="J9636" s="12"/>
      <c r="K9636" s="12"/>
      <c r="L9636" s="12"/>
      <c r="M9636" s="12"/>
      <c r="N9636" s="12"/>
      <c r="O9636" s="12"/>
    </row>
    <row r="9637" spans="1:15" ht="15">
      <c r="A9637" s="10"/>
      <c r="B9637" s="11"/>
      <c r="C9637" s="12"/>
      <c r="D9637" s="12"/>
      <c r="E9637" s="12"/>
      <c r="F9637" s="12"/>
      <c r="G9637" s="12"/>
      <c r="H9637" s="12"/>
      <c r="I9637" s="12"/>
      <c r="J9637" s="12"/>
      <c r="K9637" s="12"/>
      <c r="L9637" s="12"/>
      <c r="M9637" s="12"/>
      <c r="N9637" s="12"/>
      <c r="O9637" s="12"/>
    </row>
    <row r="9638" spans="1:15" ht="15">
      <c r="A9638" s="10"/>
      <c r="B9638" s="11"/>
      <c r="C9638" s="12"/>
      <c r="D9638" s="12"/>
      <c r="E9638" s="12"/>
      <c r="F9638" s="12"/>
      <c r="G9638" s="12"/>
      <c r="H9638" s="12"/>
      <c r="I9638" s="12"/>
      <c r="J9638" s="12"/>
      <c r="K9638" s="12"/>
      <c r="L9638" s="12"/>
      <c r="M9638" s="12"/>
      <c r="N9638" s="12"/>
      <c r="O9638" s="12"/>
    </row>
    <row r="9639" spans="1:15" ht="15">
      <c r="A9639" s="10"/>
      <c r="B9639" s="11"/>
      <c r="C9639" s="12"/>
      <c r="D9639" s="12"/>
      <c r="E9639" s="12"/>
      <c r="F9639" s="12"/>
      <c r="G9639" s="12"/>
      <c r="H9639" s="12"/>
      <c r="I9639" s="12"/>
      <c r="J9639" s="12"/>
      <c r="K9639" s="12"/>
      <c r="L9639" s="12"/>
      <c r="M9639" s="12"/>
      <c r="N9639" s="12"/>
      <c r="O9639" s="12"/>
    </row>
    <row r="9640" spans="1:15" ht="15">
      <c r="A9640" s="10"/>
      <c r="B9640" s="11"/>
      <c r="C9640" s="12"/>
      <c r="D9640" s="12"/>
      <c r="E9640" s="12"/>
      <c r="F9640" s="12"/>
      <c r="G9640" s="12"/>
      <c r="H9640" s="12"/>
      <c r="I9640" s="12"/>
      <c r="J9640" s="12"/>
      <c r="K9640" s="12"/>
      <c r="L9640" s="12"/>
      <c r="M9640" s="12"/>
      <c r="N9640" s="12"/>
      <c r="O9640" s="12"/>
    </row>
    <row r="9641" spans="1:15" ht="15">
      <c r="A9641" s="10"/>
      <c r="B9641" s="11"/>
      <c r="C9641" s="12"/>
      <c r="D9641" s="12"/>
      <c r="E9641" s="12"/>
      <c r="F9641" s="12"/>
      <c r="G9641" s="12"/>
      <c r="H9641" s="12"/>
      <c r="I9641" s="12"/>
      <c r="J9641" s="12"/>
      <c r="K9641" s="12"/>
      <c r="L9641" s="12"/>
      <c r="M9641" s="12"/>
      <c r="N9641" s="12"/>
      <c r="O9641" s="12"/>
    </row>
    <row r="9642" spans="1:15" ht="15">
      <c r="A9642" s="10"/>
      <c r="B9642" s="11"/>
      <c r="C9642" s="12"/>
      <c r="D9642" s="12"/>
      <c r="E9642" s="12"/>
      <c r="F9642" s="12"/>
      <c r="G9642" s="12"/>
      <c r="H9642" s="12"/>
      <c r="I9642" s="12"/>
      <c r="J9642" s="12"/>
      <c r="K9642" s="12"/>
      <c r="L9642" s="12"/>
      <c r="M9642" s="12"/>
      <c r="N9642" s="12"/>
      <c r="O9642" s="12"/>
    </row>
    <row r="9643" spans="1:15" ht="15">
      <c r="A9643" s="10"/>
      <c r="B9643" s="11"/>
      <c r="C9643" s="12"/>
      <c r="D9643" s="12"/>
      <c r="E9643" s="12"/>
      <c r="F9643" s="12"/>
      <c r="G9643" s="12"/>
      <c r="H9643" s="12"/>
      <c r="I9643" s="12"/>
      <c r="J9643" s="12"/>
      <c r="K9643" s="12"/>
      <c r="L9643" s="12"/>
      <c r="M9643" s="12"/>
      <c r="N9643" s="12"/>
      <c r="O9643" s="12"/>
    </row>
    <row r="9644" spans="1:15" ht="15">
      <c r="A9644" s="10"/>
      <c r="B9644" s="11"/>
      <c r="C9644" s="12"/>
      <c r="D9644" s="12"/>
      <c r="E9644" s="12"/>
      <c r="F9644" s="12"/>
      <c r="G9644" s="12"/>
      <c r="H9644" s="12"/>
      <c r="I9644" s="12"/>
      <c r="J9644" s="12"/>
      <c r="K9644" s="12"/>
      <c r="L9644" s="12"/>
      <c r="M9644" s="12"/>
      <c r="N9644" s="12"/>
      <c r="O9644" s="12"/>
    </row>
    <row r="9645" spans="1:15" ht="15">
      <c r="A9645" s="10"/>
      <c r="B9645" s="11"/>
      <c r="C9645" s="12"/>
      <c r="D9645" s="12"/>
      <c r="E9645" s="12"/>
      <c r="F9645" s="12"/>
      <c r="G9645" s="12"/>
      <c r="H9645" s="12"/>
      <c r="I9645" s="12"/>
      <c r="J9645" s="12"/>
      <c r="K9645" s="12"/>
      <c r="L9645" s="12"/>
      <c r="M9645" s="12"/>
      <c r="N9645" s="12"/>
      <c r="O9645" s="12"/>
    </row>
    <row r="9646" spans="1:15" ht="15">
      <c r="A9646" s="10"/>
      <c r="B9646" s="11"/>
      <c r="C9646" s="12"/>
      <c r="D9646" s="12"/>
      <c r="E9646" s="12"/>
      <c r="F9646" s="12"/>
      <c r="G9646" s="12"/>
      <c r="H9646" s="12"/>
      <c r="I9646" s="12"/>
      <c r="J9646" s="12"/>
      <c r="K9646" s="12"/>
      <c r="L9646" s="12"/>
      <c r="M9646" s="12"/>
      <c r="N9646" s="12"/>
      <c r="O9646" s="12"/>
    </row>
    <row r="9647" spans="1:15" ht="15">
      <c r="A9647" s="10"/>
      <c r="B9647" s="11"/>
      <c r="C9647" s="12"/>
      <c r="D9647" s="12"/>
      <c r="E9647" s="12"/>
      <c r="F9647" s="12"/>
      <c r="G9647" s="12"/>
      <c r="H9647" s="12"/>
      <c r="I9647" s="12"/>
      <c r="J9647" s="12"/>
      <c r="K9647" s="12"/>
      <c r="L9647" s="12"/>
      <c r="M9647" s="12"/>
      <c r="N9647" s="12"/>
      <c r="O9647" s="12"/>
    </row>
    <row r="9648" spans="1:15" ht="15">
      <c r="A9648" s="10"/>
      <c r="B9648" s="11"/>
      <c r="C9648" s="12"/>
      <c r="D9648" s="12"/>
      <c r="E9648" s="12"/>
      <c r="F9648" s="12"/>
      <c r="G9648" s="12"/>
      <c r="H9648" s="12"/>
      <c r="I9648" s="12"/>
      <c r="J9648" s="12"/>
      <c r="K9648" s="12"/>
      <c r="L9648" s="12"/>
      <c r="M9648" s="12"/>
      <c r="N9648" s="12"/>
      <c r="O9648" s="12"/>
    </row>
    <row r="9649" spans="1:15" ht="15">
      <c r="A9649" s="10"/>
      <c r="B9649" s="11"/>
      <c r="C9649" s="12"/>
      <c r="D9649" s="12"/>
      <c r="E9649" s="12"/>
      <c r="F9649" s="12"/>
      <c r="G9649" s="12"/>
      <c r="H9649" s="12"/>
      <c r="I9649" s="12"/>
      <c r="J9649" s="12"/>
      <c r="K9649" s="12"/>
      <c r="L9649" s="12"/>
      <c r="M9649" s="12"/>
      <c r="N9649" s="12"/>
      <c r="O9649" s="12"/>
    </row>
    <row r="9650" spans="1:15" ht="15">
      <c r="A9650" s="10"/>
      <c r="B9650" s="11"/>
      <c r="C9650" s="12"/>
      <c r="D9650" s="12"/>
      <c r="E9650" s="12"/>
      <c r="F9650" s="12"/>
      <c r="G9650" s="12"/>
      <c r="H9650" s="12"/>
      <c r="I9650" s="12"/>
      <c r="J9650" s="12"/>
      <c r="K9650" s="12"/>
      <c r="L9650" s="12"/>
      <c r="M9650" s="12"/>
      <c r="N9650" s="12"/>
      <c r="O9650" s="12"/>
    </row>
    <row r="9651" spans="1:15" ht="15">
      <c r="A9651" s="10"/>
      <c r="B9651" s="11"/>
      <c r="C9651" s="12"/>
      <c r="D9651" s="12"/>
      <c r="E9651" s="12"/>
      <c r="F9651" s="12"/>
      <c r="G9651" s="12"/>
      <c r="H9651" s="12"/>
      <c r="I9651" s="12"/>
      <c r="J9651" s="12"/>
      <c r="K9651" s="12"/>
      <c r="L9651" s="12"/>
      <c r="M9651" s="12"/>
      <c r="N9651" s="12"/>
      <c r="O9651" s="12"/>
    </row>
    <row r="9652" spans="1:15" ht="15">
      <c r="A9652" s="10"/>
      <c r="B9652" s="11"/>
      <c r="C9652" s="12"/>
      <c r="D9652" s="12"/>
      <c r="E9652" s="12"/>
      <c r="F9652" s="12"/>
      <c r="G9652" s="12"/>
      <c r="H9652" s="12"/>
      <c r="I9652" s="12"/>
      <c r="J9652" s="12"/>
      <c r="K9652" s="12"/>
      <c r="L9652" s="12"/>
      <c r="M9652" s="12"/>
      <c r="N9652" s="12"/>
      <c r="O9652" s="12"/>
    </row>
    <row r="9653" spans="1:15" ht="15">
      <c r="A9653" s="10"/>
      <c r="B9653" s="11"/>
      <c r="C9653" s="12"/>
      <c r="D9653" s="12"/>
      <c r="E9653" s="12"/>
      <c r="F9653" s="12"/>
      <c r="G9653" s="12"/>
      <c r="H9653" s="12"/>
      <c r="I9653" s="12"/>
      <c r="J9653" s="12"/>
      <c r="K9653" s="12"/>
      <c r="L9653" s="12"/>
      <c r="M9653" s="12"/>
      <c r="N9653" s="12"/>
      <c r="O9653" s="12"/>
    </row>
    <row r="9654" spans="1:15" ht="15">
      <c r="A9654" s="10"/>
      <c r="B9654" s="11"/>
      <c r="C9654" s="12"/>
      <c r="D9654" s="12"/>
      <c r="E9654" s="12"/>
      <c r="F9654" s="12"/>
      <c r="G9654" s="12"/>
      <c r="H9654" s="12"/>
      <c r="I9654" s="12"/>
      <c r="J9654" s="12"/>
      <c r="K9654" s="12"/>
      <c r="L9654" s="12"/>
      <c r="M9654" s="12"/>
      <c r="N9654" s="12"/>
      <c r="O9654" s="12"/>
    </row>
    <row r="9655" spans="1:15" ht="15">
      <c r="A9655" s="10"/>
      <c r="B9655" s="11"/>
      <c r="C9655" s="12"/>
      <c r="D9655" s="12"/>
      <c r="E9655" s="12"/>
      <c r="F9655" s="12"/>
      <c r="G9655" s="12"/>
      <c r="H9655" s="12"/>
      <c r="I9655" s="12"/>
      <c r="J9655" s="12"/>
      <c r="K9655" s="12"/>
      <c r="L9655" s="12"/>
      <c r="M9655" s="12"/>
      <c r="N9655" s="12"/>
      <c r="O9655" s="12"/>
    </row>
    <row r="9656" spans="1:15" ht="15">
      <c r="A9656" s="10"/>
      <c r="B9656" s="11"/>
      <c r="C9656" s="12"/>
      <c r="D9656" s="12"/>
      <c r="E9656" s="12"/>
      <c r="F9656" s="12"/>
      <c r="G9656" s="12"/>
      <c r="H9656" s="12"/>
      <c r="I9656" s="12"/>
      <c r="J9656" s="12"/>
      <c r="K9656" s="12"/>
      <c r="L9656" s="12"/>
      <c r="M9656" s="12"/>
      <c r="N9656" s="12"/>
      <c r="O9656" s="12"/>
    </row>
    <row r="9657" spans="1:15" ht="15">
      <c r="A9657" s="10"/>
      <c r="B9657" s="11"/>
      <c r="C9657" s="12"/>
      <c r="D9657" s="12"/>
      <c r="E9657" s="12"/>
      <c r="F9657" s="12"/>
      <c r="G9657" s="12"/>
      <c r="H9657" s="12"/>
      <c r="I9657" s="12"/>
      <c r="J9657" s="12"/>
      <c r="K9657" s="12"/>
      <c r="L9657" s="12"/>
      <c r="M9657" s="12"/>
      <c r="N9657" s="12"/>
      <c r="O9657" s="12"/>
    </row>
    <row r="9658" spans="1:15" ht="15">
      <c r="A9658" s="10"/>
      <c r="B9658" s="11"/>
      <c r="C9658" s="12"/>
      <c r="D9658" s="12"/>
      <c r="E9658" s="12"/>
      <c r="F9658" s="12"/>
      <c r="G9658" s="12"/>
      <c r="H9658" s="12"/>
      <c r="I9658" s="12"/>
      <c r="J9658" s="12"/>
      <c r="K9658" s="12"/>
      <c r="L9658" s="12"/>
      <c r="M9658" s="12"/>
      <c r="N9658" s="12"/>
      <c r="O9658" s="12"/>
    </row>
    <row r="9659" spans="1:15" ht="15">
      <c r="A9659" s="10"/>
      <c r="B9659" s="11"/>
      <c r="C9659" s="12"/>
      <c r="D9659" s="12"/>
      <c r="E9659" s="12"/>
      <c r="F9659" s="12"/>
      <c r="G9659" s="12"/>
      <c r="H9659" s="12"/>
      <c r="I9659" s="12"/>
      <c r="J9659" s="12"/>
      <c r="K9659" s="12"/>
      <c r="L9659" s="12"/>
      <c r="M9659" s="12"/>
      <c r="N9659" s="12"/>
      <c r="O9659" s="12"/>
    </row>
    <row r="9660" spans="1:15" ht="15">
      <c r="A9660" s="10"/>
      <c r="B9660" s="11"/>
      <c r="C9660" s="12"/>
      <c r="D9660" s="12"/>
      <c r="E9660" s="12"/>
      <c r="F9660" s="12"/>
      <c r="G9660" s="12"/>
      <c r="H9660" s="12"/>
      <c r="I9660" s="12"/>
      <c r="J9660" s="12"/>
      <c r="K9660" s="12"/>
      <c r="L9660" s="12"/>
      <c r="M9660" s="12"/>
      <c r="N9660" s="12"/>
      <c r="O9660" s="12"/>
    </row>
    <row r="9661" spans="1:15" ht="15">
      <c r="A9661" s="10"/>
      <c r="B9661" s="11"/>
      <c r="C9661" s="12"/>
      <c r="D9661" s="12"/>
      <c r="E9661" s="12"/>
      <c r="F9661" s="12"/>
      <c r="G9661" s="12"/>
      <c r="H9661" s="12"/>
      <c r="I9661" s="12"/>
      <c r="J9661" s="12"/>
      <c r="K9661" s="12"/>
      <c r="L9661" s="12"/>
      <c r="M9661" s="12"/>
      <c r="N9661" s="12"/>
      <c r="O9661" s="12"/>
    </row>
    <row r="9662" spans="1:15" ht="15">
      <c r="A9662" s="10"/>
      <c r="B9662" s="11"/>
      <c r="C9662" s="12"/>
      <c r="D9662" s="12"/>
      <c r="E9662" s="12"/>
      <c r="F9662" s="12"/>
      <c r="G9662" s="12"/>
      <c r="H9662" s="12"/>
      <c r="I9662" s="12"/>
      <c r="J9662" s="12"/>
      <c r="K9662" s="12"/>
      <c r="L9662" s="12"/>
      <c r="M9662" s="12"/>
      <c r="N9662" s="12"/>
      <c r="O9662" s="12"/>
    </row>
    <row r="9663" spans="1:15" ht="15">
      <c r="A9663" s="10"/>
      <c r="B9663" s="11"/>
      <c r="C9663" s="12"/>
      <c r="D9663" s="12"/>
      <c r="E9663" s="12"/>
      <c r="F9663" s="12"/>
      <c r="G9663" s="12"/>
      <c r="H9663" s="12"/>
      <c r="I9663" s="12"/>
      <c r="J9663" s="12"/>
      <c r="K9663" s="12"/>
      <c r="L9663" s="12"/>
      <c r="M9663" s="12"/>
      <c r="N9663" s="12"/>
      <c r="O9663" s="12"/>
    </row>
    <row r="9664" spans="1:15" ht="15">
      <c r="A9664" s="10"/>
      <c r="B9664" s="11"/>
      <c r="C9664" s="12"/>
      <c r="D9664" s="12"/>
      <c r="E9664" s="12"/>
      <c r="F9664" s="12"/>
      <c r="G9664" s="12"/>
      <c r="H9664" s="12"/>
      <c r="I9664" s="12"/>
      <c r="J9664" s="12"/>
      <c r="K9664" s="12"/>
      <c r="L9664" s="12"/>
      <c r="M9664" s="12"/>
      <c r="N9664" s="12"/>
      <c r="O9664" s="12"/>
    </row>
    <row r="9665" spans="1:15" ht="15">
      <c r="A9665" s="10"/>
      <c r="B9665" s="11"/>
      <c r="C9665" s="12"/>
      <c r="D9665" s="12"/>
      <c r="E9665" s="12"/>
      <c r="F9665" s="12"/>
      <c r="G9665" s="12"/>
      <c r="H9665" s="12"/>
      <c r="I9665" s="12"/>
      <c r="J9665" s="12"/>
      <c r="K9665" s="12"/>
      <c r="L9665" s="12"/>
      <c r="M9665" s="12"/>
      <c r="N9665" s="12"/>
      <c r="O9665" s="12"/>
    </row>
    <row r="9666" spans="1:15" ht="15">
      <c r="A9666" s="10"/>
      <c r="B9666" s="11"/>
      <c r="C9666" s="12"/>
      <c r="D9666" s="12"/>
      <c r="E9666" s="12"/>
      <c r="F9666" s="12"/>
      <c r="G9666" s="12"/>
      <c r="H9666" s="12"/>
      <c r="I9666" s="12"/>
      <c r="J9666" s="12"/>
      <c r="K9666" s="12"/>
      <c r="L9666" s="12"/>
      <c r="M9666" s="12"/>
      <c r="N9666" s="12"/>
      <c r="O9666" s="12"/>
    </row>
    <row r="9667" spans="1:15" ht="15">
      <c r="A9667" s="10"/>
      <c r="B9667" s="11"/>
      <c r="C9667" s="12"/>
      <c r="D9667" s="12"/>
      <c r="E9667" s="12"/>
      <c r="F9667" s="12"/>
      <c r="G9667" s="12"/>
      <c r="H9667" s="12"/>
      <c r="I9667" s="12"/>
      <c r="J9667" s="12"/>
      <c r="K9667" s="12"/>
      <c r="L9667" s="12"/>
      <c r="M9667" s="12"/>
      <c r="N9667" s="12"/>
      <c r="O9667" s="12"/>
    </row>
    <row r="9668" spans="1:15" ht="15">
      <c r="A9668" s="10"/>
      <c r="B9668" s="11"/>
      <c r="C9668" s="12"/>
      <c r="D9668" s="12"/>
      <c r="E9668" s="12"/>
      <c r="F9668" s="12"/>
      <c r="G9668" s="12"/>
      <c r="H9668" s="12"/>
      <c r="I9668" s="12"/>
      <c r="J9668" s="12"/>
      <c r="K9668" s="12"/>
      <c r="L9668" s="12"/>
      <c r="M9668" s="12"/>
      <c r="N9668" s="12"/>
      <c r="O9668" s="12"/>
    </row>
    <row r="9669" spans="1:15" ht="15">
      <c r="A9669" s="10"/>
      <c r="B9669" s="11"/>
      <c r="C9669" s="12"/>
      <c r="D9669" s="12"/>
      <c r="E9669" s="12"/>
      <c r="F9669" s="12"/>
      <c r="G9669" s="12"/>
      <c r="H9669" s="12"/>
      <c r="I9669" s="12"/>
      <c r="J9669" s="12"/>
      <c r="K9669" s="12"/>
      <c r="L9669" s="12"/>
      <c r="M9669" s="12"/>
      <c r="N9669" s="12"/>
      <c r="O9669" s="12"/>
    </row>
    <row r="9670" spans="1:15" ht="15">
      <c r="A9670" s="10"/>
      <c r="B9670" s="11"/>
      <c r="C9670" s="12"/>
      <c r="D9670" s="12"/>
      <c r="E9670" s="12"/>
      <c r="F9670" s="12"/>
      <c r="G9670" s="12"/>
      <c r="H9670" s="12"/>
      <c r="I9670" s="12"/>
      <c r="J9670" s="12"/>
      <c r="K9670" s="12"/>
      <c r="L9670" s="12"/>
      <c r="M9670" s="12"/>
      <c r="N9670" s="12"/>
      <c r="O9670" s="12"/>
    </row>
    <row r="9671" spans="1:15" ht="15">
      <c r="A9671" s="10"/>
      <c r="B9671" s="11"/>
      <c r="C9671" s="12"/>
      <c r="D9671" s="12"/>
      <c r="E9671" s="12"/>
      <c r="F9671" s="12"/>
      <c r="G9671" s="12"/>
      <c r="H9671" s="12"/>
      <c r="I9671" s="12"/>
      <c r="J9671" s="12"/>
      <c r="K9671" s="12"/>
      <c r="L9671" s="12"/>
      <c r="M9671" s="12"/>
      <c r="N9671" s="12"/>
      <c r="O9671" s="12"/>
    </row>
    <row r="9672" spans="1:15" ht="15">
      <c r="A9672" s="10"/>
      <c r="B9672" s="11"/>
      <c r="C9672" s="12"/>
      <c r="D9672" s="12"/>
      <c r="E9672" s="12"/>
      <c r="F9672" s="12"/>
      <c r="G9672" s="12"/>
      <c r="H9672" s="12"/>
      <c r="I9672" s="12"/>
      <c r="J9672" s="12"/>
      <c r="K9672" s="12"/>
      <c r="L9672" s="12"/>
      <c r="M9672" s="12"/>
      <c r="N9672" s="12"/>
      <c r="O9672" s="12"/>
    </row>
    <row r="9673" spans="1:15" ht="15">
      <c r="A9673" s="10"/>
      <c r="B9673" s="11"/>
      <c r="C9673" s="12"/>
      <c r="D9673" s="12"/>
      <c r="E9673" s="12"/>
      <c r="F9673" s="12"/>
      <c r="G9673" s="12"/>
      <c r="H9673" s="12"/>
      <c r="I9673" s="12"/>
      <c r="J9673" s="12"/>
      <c r="K9673" s="12"/>
      <c r="L9673" s="12"/>
      <c r="M9673" s="12"/>
      <c r="N9673" s="12"/>
      <c r="O9673" s="12"/>
    </row>
    <row r="9674" spans="1:15" ht="15">
      <c r="A9674" s="10"/>
      <c r="B9674" s="11"/>
      <c r="C9674" s="12"/>
      <c r="D9674" s="12"/>
      <c r="E9674" s="12"/>
      <c r="F9674" s="12"/>
      <c r="G9674" s="12"/>
      <c r="H9674" s="12"/>
      <c r="I9674" s="12"/>
      <c r="J9674" s="12"/>
      <c r="K9674" s="12"/>
      <c r="L9674" s="12"/>
      <c r="M9674" s="12"/>
      <c r="N9674" s="12"/>
      <c r="O9674" s="12"/>
    </row>
    <row r="9675" spans="1:15" ht="15">
      <c r="A9675" s="10"/>
      <c r="B9675" s="11"/>
      <c r="C9675" s="12"/>
      <c r="D9675" s="12"/>
      <c r="E9675" s="12"/>
      <c r="F9675" s="12"/>
      <c r="G9675" s="12"/>
      <c r="H9675" s="12"/>
      <c r="I9675" s="12"/>
      <c r="J9675" s="12"/>
      <c r="K9675" s="12"/>
      <c r="L9675" s="12"/>
      <c r="M9675" s="12"/>
      <c r="N9675" s="12"/>
      <c r="O9675" s="12"/>
    </row>
    <row r="9676" spans="1:15" ht="15">
      <c r="A9676" s="10"/>
      <c r="B9676" s="11"/>
      <c r="C9676" s="12"/>
      <c r="D9676" s="12"/>
      <c r="E9676" s="12"/>
      <c r="F9676" s="12"/>
      <c r="G9676" s="12"/>
      <c r="H9676" s="12"/>
      <c r="I9676" s="12"/>
      <c r="J9676" s="12"/>
      <c r="K9676" s="12"/>
      <c r="L9676" s="12"/>
      <c r="M9676" s="12"/>
      <c r="N9676" s="12"/>
      <c r="O9676" s="12"/>
    </row>
    <row r="9677" spans="1:15" ht="15">
      <c r="A9677" s="10"/>
      <c r="B9677" s="11"/>
      <c r="C9677" s="12"/>
      <c r="D9677" s="12"/>
      <c r="E9677" s="12"/>
      <c r="F9677" s="12"/>
      <c r="G9677" s="12"/>
      <c r="H9677" s="12"/>
      <c r="I9677" s="12"/>
      <c r="J9677" s="12"/>
      <c r="K9677" s="12"/>
      <c r="L9677" s="12"/>
      <c r="M9677" s="12"/>
      <c r="N9677" s="12"/>
      <c r="O9677" s="12"/>
    </row>
    <row r="9678" spans="1:15" ht="15">
      <c r="A9678" s="10"/>
      <c r="B9678" s="11"/>
      <c r="C9678" s="12"/>
      <c r="D9678" s="12"/>
      <c r="E9678" s="12"/>
      <c r="F9678" s="12"/>
      <c r="G9678" s="12"/>
      <c r="H9678" s="12"/>
      <c r="I9678" s="12"/>
      <c r="J9678" s="12"/>
      <c r="K9678" s="12"/>
      <c r="L9678" s="12"/>
      <c r="M9678" s="12"/>
      <c r="N9678" s="12"/>
      <c r="O9678" s="12"/>
    </row>
    <row r="9679" spans="1:15" ht="15">
      <c r="A9679" s="10"/>
      <c r="B9679" s="11"/>
      <c r="C9679" s="12"/>
      <c r="D9679" s="12"/>
      <c r="E9679" s="12"/>
      <c r="F9679" s="12"/>
      <c r="G9679" s="12"/>
      <c r="H9679" s="12"/>
      <c r="I9679" s="12"/>
      <c r="J9679" s="12"/>
      <c r="K9679" s="12"/>
      <c r="L9679" s="12"/>
      <c r="M9679" s="12"/>
      <c r="N9679" s="12"/>
      <c r="O9679" s="12"/>
    </row>
    <row r="9680" spans="1:15" ht="15">
      <c r="A9680" s="10"/>
      <c r="B9680" s="11"/>
      <c r="C9680" s="12"/>
      <c r="D9680" s="12"/>
      <c r="E9680" s="12"/>
      <c r="F9680" s="12"/>
      <c r="G9680" s="12"/>
      <c r="H9680" s="12"/>
      <c r="I9680" s="12"/>
      <c r="J9680" s="12"/>
      <c r="K9680" s="12"/>
      <c r="L9680" s="12"/>
      <c r="M9680" s="12"/>
      <c r="N9680" s="12"/>
      <c r="O9680" s="12"/>
    </row>
    <row r="9681" spans="1:15" ht="15">
      <c r="A9681" s="10"/>
      <c r="B9681" s="11"/>
      <c r="C9681" s="12"/>
      <c r="D9681" s="12"/>
      <c r="E9681" s="12"/>
      <c r="F9681" s="12"/>
      <c r="G9681" s="12"/>
      <c r="H9681" s="12"/>
      <c r="I9681" s="12"/>
      <c r="J9681" s="12"/>
      <c r="K9681" s="12"/>
      <c r="L9681" s="12"/>
      <c r="M9681" s="12"/>
      <c r="N9681" s="12"/>
      <c r="O9681" s="12"/>
    </row>
    <row r="9682" spans="1:15" ht="15">
      <c r="A9682" s="10"/>
      <c r="B9682" s="11"/>
      <c r="C9682" s="12"/>
      <c r="D9682" s="12"/>
      <c r="E9682" s="12"/>
      <c r="F9682" s="12"/>
      <c r="G9682" s="12"/>
      <c r="H9682" s="12"/>
      <c r="I9682" s="12"/>
      <c r="J9682" s="12"/>
      <c r="K9682" s="12"/>
      <c r="L9682" s="12"/>
      <c r="M9682" s="12"/>
      <c r="N9682" s="12"/>
      <c r="O9682" s="12"/>
    </row>
    <row r="9683" spans="1:15" ht="15">
      <c r="A9683" s="10"/>
      <c r="B9683" s="11"/>
      <c r="C9683" s="12"/>
      <c r="D9683" s="12"/>
      <c r="E9683" s="12"/>
      <c r="F9683" s="12"/>
      <c r="G9683" s="12"/>
      <c r="H9683" s="12"/>
      <c r="I9683" s="12"/>
      <c r="J9683" s="12"/>
      <c r="K9683" s="12"/>
      <c r="L9683" s="12"/>
      <c r="M9683" s="12"/>
      <c r="N9683" s="12"/>
      <c r="O9683" s="12"/>
    </row>
    <row r="9684" spans="1:15" ht="15">
      <c r="A9684" s="10"/>
      <c r="B9684" s="11"/>
      <c r="C9684" s="12"/>
      <c r="D9684" s="12"/>
      <c r="E9684" s="12"/>
      <c r="F9684" s="12"/>
      <c r="G9684" s="12"/>
      <c r="H9684" s="12"/>
      <c r="I9684" s="12"/>
      <c r="J9684" s="12"/>
      <c r="K9684" s="12"/>
      <c r="L9684" s="12"/>
      <c r="M9684" s="12"/>
      <c r="N9684" s="12"/>
      <c r="O9684" s="12"/>
    </row>
    <row r="9685" spans="1:15" ht="15">
      <c r="A9685" s="10"/>
      <c r="B9685" s="11"/>
      <c r="C9685" s="12"/>
      <c r="D9685" s="12"/>
      <c r="E9685" s="12"/>
      <c r="F9685" s="12"/>
      <c r="G9685" s="12"/>
      <c r="H9685" s="12"/>
      <c r="I9685" s="12"/>
      <c r="J9685" s="12"/>
      <c r="K9685" s="12"/>
      <c r="L9685" s="12"/>
      <c r="M9685" s="12"/>
      <c r="N9685" s="12"/>
      <c r="O9685" s="12"/>
    </row>
    <row r="9686" spans="1:15" ht="15">
      <c r="A9686" s="10"/>
      <c r="B9686" s="11"/>
      <c r="C9686" s="12"/>
      <c r="D9686" s="12"/>
      <c r="E9686" s="12"/>
      <c r="F9686" s="12"/>
      <c r="G9686" s="12"/>
      <c r="H9686" s="12"/>
      <c r="I9686" s="12"/>
      <c r="J9686" s="12"/>
      <c r="K9686" s="12"/>
      <c r="L9686" s="12"/>
      <c r="M9686" s="12"/>
      <c r="N9686" s="12"/>
      <c r="O9686" s="12"/>
    </row>
    <row r="9687" spans="1:15" ht="15">
      <c r="A9687" s="10"/>
      <c r="B9687" s="11"/>
      <c r="C9687" s="12"/>
      <c r="D9687" s="12"/>
      <c r="E9687" s="12"/>
      <c r="F9687" s="12"/>
      <c r="G9687" s="12"/>
      <c r="H9687" s="12"/>
      <c r="I9687" s="12"/>
      <c r="J9687" s="12"/>
      <c r="K9687" s="12"/>
      <c r="L9687" s="12"/>
      <c r="M9687" s="12"/>
      <c r="N9687" s="12"/>
      <c r="O9687" s="12"/>
    </row>
    <row r="9688" spans="1:15" ht="15">
      <c r="A9688" s="10"/>
      <c r="B9688" s="11"/>
      <c r="C9688" s="12"/>
      <c r="D9688" s="12"/>
      <c r="E9688" s="12"/>
      <c r="F9688" s="12"/>
      <c r="G9688" s="12"/>
      <c r="H9688" s="12"/>
      <c r="I9688" s="12"/>
      <c r="J9688" s="12"/>
      <c r="K9688" s="12"/>
      <c r="L9688" s="12"/>
      <c r="M9688" s="12"/>
      <c r="N9688" s="12"/>
      <c r="O9688" s="12"/>
    </row>
    <row r="9689" spans="1:15" ht="15">
      <c r="A9689" s="10"/>
      <c r="B9689" s="11"/>
      <c r="C9689" s="12"/>
      <c r="D9689" s="12"/>
      <c r="E9689" s="12"/>
      <c r="F9689" s="12"/>
      <c r="G9689" s="12"/>
      <c r="H9689" s="12"/>
      <c r="I9689" s="12"/>
      <c r="J9689" s="12"/>
      <c r="K9689" s="12"/>
      <c r="L9689" s="12"/>
      <c r="M9689" s="12"/>
      <c r="N9689" s="12"/>
      <c r="O9689" s="12"/>
    </row>
    <row r="9690" spans="1:15" ht="15">
      <c r="A9690" s="10"/>
      <c r="B9690" s="11"/>
      <c r="C9690" s="12"/>
      <c r="D9690" s="12"/>
      <c r="E9690" s="12"/>
      <c r="F9690" s="12"/>
      <c r="G9690" s="12"/>
      <c r="H9690" s="12"/>
      <c r="I9690" s="12"/>
      <c r="J9690" s="12"/>
      <c r="K9690" s="12"/>
      <c r="L9690" s="12"/>
      <c r="M9690" s="12"/>
      <c r="N9690" s="12"/>
      <c r="O9690" s="12"/>
    </row>
    <row r="9691" spans="1:15" ht="15">
      <c r="A9691" s="10"/>
      <c r="B9691" s="11"/>
      <c r="C9691" s="12"/>
      <c r="D9691" s="12"/>
      <c r="E9691" s="12"/>
      <c r="F9691" s="12"/>
      <c r="G9691" s="12"/>
      <c r="H9691" s="12"/>
      <c r="I9691" s="12"/>
      <c r="J9691" s="12"/>
      <c r="K9691" s="12"/>
      <c r="L9691" s="12"/>
      <c r="M9691" s="12"/>
      <c r="N9691" s="12"/>
      <c r="O9691" s="12"/>
    </row>
    <row r="9692" spans="1:15" ht="15">
      <c r="A9692" s="10"/>
      <c r="B9692" s="11"/>
      <c r="C9692" s="12"/>
      <c r="D9692" s="12"/>
      <c r="E9692" s="12"/>
      <c r="F9692" s="12"/>
      <c r="G9692" s="12"/>
      <c r="H9692" s="12"/>
      <c r="I9692" s="12"/>
      <c r="J9692" s="12"/>
      <c r="K9692" s="12"/>
      <c r="L9692" s="12"/>
      <c r="M9692" s="12"/>
      <c r="N9692" s="12"/>
      <c r="O9692" s="12"/>
    </row>
    <row r="9693" spans="1:15" ht="15">
      <c r="A9693" s="10"/>
      <c r="B9693" s="11"/>
      <c r="C9693" s="12"/>
      <c r="D9693" s="12"/>
      <c r="E9693" s="12"/>
      <c r="F9693" s="12"/>
      <c r="G9693" s="12"/>
      <c r="H9693" s="12"/>
      <c r="I9693" s="12"/>
      <c r="J9693" s="12"/>
      <c r="K9693" s="12"/>
      <c r="L9693" s="12"/>
      <c r="M9693" s="12"/>
      <c r="N9693" s="12"/>
      <c r="O9693" s="12"/>
    </row>
    <row r="9694" spans="1:15" ht="15">
      <c r="A9694" s="10"/>
      <c r="B9694" s="11"/>
      <c r="C9694" s="12"/>
      <c r="D9694" s="12"/>
      <c r="E9694" s="12"/>
      <c r="F9694" s="12"/>
      <c r="G9694" s="12"/>
      <c r="H9694" s="12"/>
      <c r="I9694" s="12"/>
      <c r="J9694" s="12"/>
      <c r="K9694" s="12"/>
      <c r="L9694" s="12"/>
      <c r="M9694" s="12"/>
      <c r="N9694" s="12"/>
      <c r="O9694" s="12"/>
    </row>
    <row r="9695" spans="1:15" ht="15">
      <c r="A9695" s="10"/>
      <c r="B9695" s="11"/>
      <c r="C9695" s="12"/>
      <c r="D9695" s="12"/>
      <c r="E9695" s="12"/>
      <c r="F9695" s="12"/>
      <c r="G9695" s="12"/>
      <c r="H9695" s="12"/>
      <c r="I9695" s="12"/>
      <c r="J9695" s="12"/>
      <c r="K9695" s="12"/>
      <c r="L9695" s="12"/>
      <c r="M9695" s="12"/>
      <c r="N9695" s="12"/>
      <c r="O9695" s="12"/>
    </row>
    <row r="9696" spans="1:15" ht="15">
      <c r="A9696" s="10"/>
      <c r="B9696" s="11"/>
      <c r="C9696" s="12"/>
      <c r="D9696" s="12"/>
      <c r="E9696" s="12"/>
      <c r="F9696" s="12"/>
      <c r="G9696" s="12"/>
      <c r="H9696" s="12"/>
      <c r="I9696" s="12"/>
      <c r="J9696" s="12"/>
      <c r="K9696" s="12"/>
      <c r="L9696" s="12"/>
      <c r="M9696" s="12"/>
      <c r="N9696" s="12"/>
      <c r="O9696" s="12"/>
    </row>
    <row r="9697" spans="1:15" ht="15">
      <c r="A9697" s="10"/>
      <c r="B9697" s="11"/>
      <c r="C9697" s="12"/>
      <c r="D9697" s="12"/>
      <c r="E9697" s="12"/>
      <c r="F9697" s="12"/>
      <c r="G9697" s="12"/>
      <c r="H9697" s="12"/>
      <c r="I9697" s="12"/>
      <c r="J9697" s="12"/>
      <c r="K9697" s="12"/>
      <c r="L9697" s="12"/>
      <c r="M9697" s="12"/>
      <c r="N9697" s="12"/>
      <c r="O9697" s="12"/>
    </row>
    <row r="9698" spans="1:15" ht="15">
      <c r="A9698" s="10"/>
      <c r="B9698" s="11"/>
      <c r="C9698" s="12"/>
      <c r="D9698" s="12"/>
      <c r="E9698" s="12"/>
      <c r="F9698" s="12"/>
      <c r="G9698" s="12"/>
      <c r="H9698" s="12"/>
      <c r="I9698" s="12"/>
      <c r="J9698" s="12"/>
      <c r="K9698" s="12"/>
      <c r="L9698" s="12"/>
      <c r="M9698" s="12"/>
      <c r="N9698" s="12"/>
      <c r="O9698" s="12"/>
    </row>
    <row r="9699" spans="1:15" ht="15">
      <c r="A9699" s="10"/>
      <c r="B9699" s="11"/>
      <c r="C9699" s="12"/>
      <c r="D9699" s="12"/>
      <c r="E9699" s="12"/>
      <c r="F9699" s="12"/>
      <c r="G9699" s="12"/>
      <c r="H9699" s="12"/>
      <c r="I9699" s="12"/>
      <c r="J9699" s="12"/>
      <c r="K9699" s="12"/>
      <c r="L9699" s="12"/>
      <c r="M9699" s="12"/>
      <c r="N9699" s="12"/>
      <c r="O9699" s="12"/>
    </row>
    <row r="9700" spans="1:15" ht="15">
      <c r="A9700" s="10"/>
      <c r="B9700" s="11"/>
      <c r="C9700" s="12"/>
      <c r="D9700" s="12"/>
      <c r="E9700" s="12"/>
      <c r="F9700" s="12"/>
      <c r="G9700" s="12"/>
      <c r="H9700" s="12"/>
      <c r="I9700" s="12"/>
      <c r="J9700" s="12"/>
      <c r="K9700" s="12"/>
      <c r="L9700" s="12"/>
      <c r="M9700" s="12"/>
      <c r="N9700" s="12"/>
      <c r="O9700" s="12"/>
    </row>
    <row r="9701" spans="1:15" ht="15">
      <c r="A9701" s="10"/>
      <c r="B9701" s="11"/>
      <c r="C9701" s="12"/>
      <c r="D9701" s="12"/>
      <c r="E9701" s="12"/>
      <c r="F9701" s="12"/>
      <c r="G9701" s="12"/>
      <c r="H9701" s="12"/>
      <c r="I9701" s="12"/>
      <c r="J9701" s="12"/>
      <c r="K9701" s="12"/>
      <c r="L9701" s="12"/>
      <c r="M9701" s="12"/>
      <c r="N9701" s="12"/>
      <c r="O9701" s="12"/>
    </row>
    <row r="9702" spans="1:15" ht="15">
      <c r="A9702" s="10"/>
      <c r="B9702" s="11"/>
      <c r="C9702" s="12"/>
      <c r="D9702" s="12"/>
      <c r="E9702" s="12"/>
      <c r="F9702" s="12"/>
      <c r="G9702" s="12"/>
      <c r="H9702" s="12"/>
      <c r="I9702" s="12"/>
      <c r="J9702" s="12"/>
      <c r="K9702" s="12"/>
      <c r="L9702" s="12"/>
      <c r="M9702" s="12"/>
      <c r="N9702" s="12"/>
      <c r="O9702" s="12"/>
    </row>
    <row r="9703" spans="1:15" ht="15">
      <c r="A9703" s="10"/>
      <c r="B9703" s="11"/>
      <c r="C9703" s="12"/>
      <c r="D9703" s="12"/>
      <c r="E9703" s="12"/>
      <c r="F9703" s="12"/>
      <c r="G9703" s="12"/>
      <c r="H9703" s="12"/>
      <c r="I9703" s="12"/>
      <c r="J9703" s="12"/>
      <c r="K9703" s="12"/>
      <c r="L9703" s="12"/>
      <c r="M9703" s="12"/>
      <c r="N9703" s="12"/>
      <c r="O9703" s="12"/>
    </row>
    <row r="9704" spans="1:15" ht="15">
      <c r="A9704" s="10"/>
      <c r="B9704" s="11"/>
      <c r="C9704" s="12"/>
      <c r="D9704" s="12"/>
      <c r="E9704" s="12"/>
      <c r="F9704" s="12"/>
      <c r="G9704" s="12"/>
      <c r="H9704" s="12"/>
      <c r="I9704" s="12"/>
      <c r="J9704" s="12"/>
      <c r="K9704" s="12"/>
      <c r="L9704" s="12"/>
      <c r="M9704" s="12"/>
      <c r="N9704" s="12"/>
      <c r="O9704" s="12"/>
    </row>
    <row r="9705" spans="1:15" ht="15">
      <c r="A9705" s="10"/>
      <c r="B9705" s="11"/>
      <c r="C9705" s="12"/>
      <c r="D9705" s="12"/>
      <c r="E9705" s="12"/>
      <c r="F9705" s="12"/>
      <c r="G9705" s="12"/>
      <c r="H9705" s="12"/>
      <c r="I9705" s="12"/>
      <c r="J9705" s="12"/>
      <c r="K9705" s="12"/>
      <c r="L9705" s="12"/>
      <c r="M9705" s="12"/>
      <c r="N9705" s="12"/>
      <c r="O9705" s="12"/>
    </row>
    <row r="9706" spans="1:15" ht="15">
      <c r="A9706" s="10"/>
      <c r="B9706" s="11"/>
      <c r="C9706" s="12"/>
      <c r="D9706" s="12"/>
      <c r="E9706" s="12"/>
      <c r="F9706" s="12"/>
      <c r="G9706" s="12"/>
      <c r="H9706" s="12"/>
      <c r="I9706" s="12"/>
      <c r="J9706" s="12"/>
      <c r="K9706" s="12"/>
      <c r="L9706" s="12"/>
      <c r="M9706" s="12"/>
      <c r="N9706" s="12"/>
      <c r="O9706" s="12"/>
    </row>
    <row r="9707" spans="1:15" ht="15">
      <c r="A9707" s="10"/>
      <c r="B9707" s="11"/>
      <c r="C9707" s="12"/>
      <c r="D9707" s="12"/>
      <c r="E9707" s="12"/>
      <c r="F9707" s="12"/>
      <c r="G9707" s="12"/>
      <c r="H9707" s="12"/>
      <c r="I9707" s="12"/>
      <c r="J9707" s="12"/>
      <c r="K9707" s="12"/>
      <c r="L9707" s="12"/>
      <c r="M9707" s="12"/>
      <c r="N9707" s="12"/>
      <c r="O9707" s="12"/>
    </row>
    <row r="9708" spans="1:15" ht="15">
      <c r="A9708" s="10"/>
      <c r="B9708" s="11"/>
      <c r="C9708" s="12"/>
      <c r="D9708" s="12"/>
      <c r="E9708" s="12"/>
      <c r="F9708" s="12"/>
      <c r="G9708" s="12"/>
      <c r="H9708" s="12"/>
      <c r="I9708" s="12"/>
      <c r="J9708" s="12"/>
      <c r="K9708" s="12"/>
      <c r="L9708" s="12"/>
      <c r="M9708" s="12"/>
      <c r="N9708" s="12"/>
      <c r="O9708" s="12"/>
    </row>
    <row r="9709" spans="1:15" ht="15">
      <c r="A9709" s="10"/>
      <c r="B9709" s="11"/>
      <c r="C9709" s="12"/>
      <c r="D9709" s="12"/>
      <c r="E9709" s="12"/>
      <c r="F9709" s="12"/>
      <c r="G9709" s="12"/>
      <c r="H9709" s="12"/>
      <c r="I9709" s="12"/>
      <c r="J9709" s="12"/>
      <c r="K9709" s="12"/>
      <c r="L9709" s="12"/>
      <c r="M9709" s="12"/>
      <c r="N9709" s="12"/>
      <c r="O9709" s="12"/>
    </row>
    <row r="9710" spans="1:15" ht="15">
      <c r="A9710" s="10"/>
      <c r="B9710" s="11"/>
      <c r="C9710" s="12"/>
      <c r="D9710" s="12"/>
      <c r="E9710" s="12"/>
      <c r="F9710" s="12"/>
      <c r="G9710" s="12"/>
      <c r="H9710" s="12"/>
      <c r="I9710" s="12"/>
      <c r="J9710" s="12"/>
      <c r="K9710" s="12"/>
      <c r="L9710" s="12"/>
      <c r="M9710" s="12"/>
      <c r="N9710" s="12"/>
      <c r="O9710" s="12"/>
    </row>
    <row r="9711" spans="1:15" ht="15">
      <c r="A9711" s="10"/>
      <c r="B9711" s="11"/>
      <c r="C9711" s="12"/>
      <c r="D9711" s="12"/>
      <c r="E9711" s="12"/>
      <c r="F9711" s="12"/>
      <c r="G9711" s="12"/>
      <c r="H9711" s="12"/>
      <c r="I9711" s="12"/>
      <c r="J9711" s="12"/>
      <c r="K9711" s="12"/>
      <c r="L9711" s="12"/>
      <c r="M9711" s="12"/>
      <c r="N9711" s="12"/>
      <c r="O9711" s="12"/>
    </row>
    <row r="9712" spans="1:15" ht="15">
      <c r="A9712" s="10"/>
      <c r="B9712" s="11"/>
      <c r="C9712" s="12"/>
      <c r="D9712" s="12"/>
      <c r="E9712" s="12"/>
      <c r="F9712" s="12"/>
      <c r="G9712" s="12"/>
      <c r="H9712" s="12"/>
      <c r="I9712" s="12"/>
      <c r="J9712" s="12"/>
      <c r="K9712" s="12"/>
      <c r="L9712" s="12"/>
      <c r="M9712" s="12"/>
      <c r="N9712" s="12"/>
      <c r="O9712" s="12"/>
    </row>
    <row r="9713" spans="1:15" ht="15">
      <c r="A9713" s="10"/>
      <c r="B9713" s="11"/>
      <c r="C9713" s="12"/>
      <c r="D9713" s="12"/>
      <c r="E9713" s="12"/>
      <c r="F9713" s="12"/>
      <c r="G9713" s="12"/>
      <c r="H9713" s="12"/>
      <c r="I9713" s="12"/>
      <c r="J9713" s="12"/>
      <c r="K9713" s="12"/>
      <c r="L9713" s="12"/>
      <c r="M9713" s="12"/>
      <c r="N9713" s="12"/>
      <c r="O9713" s="12"/>
    </row>
    <row r="9714" spans="1:15" ht="15">
      <c r="A9714" s="10"/>
      <c r="B9714" s="11"/>
      <c r="C9714" s="12"/>
      <c r="D9714" s="12"/>
      <c r="E9714" s="12"/>
      <c r="F9714" s="12"/>
      <c r="G9714" s="12"/>
      <c r="H9714" s="12"/>
      <c r="I9714" s="12"/>
      <c r="J9714" s="12"/>
      <c r="K9714" s="12"/>
      <c r="L9714" s="12"/>
      <c r="M9714" s="12"/>
      <c r="N9714" s="12"/>
      <c r="O9714" s="12"/>
    </row>
    <row r="9715" spans="1:15" ht="15">
      <c r="A9715" s="10"/>
      <c r="B9715" s="11"/>
      <c r="C9715" s="12"/>
      <c r="D9715" s="12"/>
      <c r="E9715" s="12"/>
      <c r="F9715" s="12"/>
      <c r="G9715" s="12"/>
      <c r="H9715" s="12"/>
      <c r="I9715" s="12"/>
      <c r="J9715" s="12"/>
      <c r="K9715" s="12"/>
      <c r="L9715" s="12"/>
      <c r="M9715" s="12"/>
      <c r="N9715" s="12"/>
      <c r="O9715" s="12"/>
    </row>
    <row r="9716" spans="1:15" ht="15">
      <c r="A9716" s="10"/>
      <c r="B9716" s="11"/>
      <c r="C9716" s="12"/>
      <c r="D9716" s="12"/>
      <c r="E9716" s="12"/>
      <c r="F9716" s="12"/>
      <c r="G9716" s="12"/>
      <c r="H9716" s="12"/>
      <c r="I9716" s="12"/>
      <c r="J9716" s="12"/>
      <c r="K9716" s="12"/>
      <c r="L9716" s="12"/>
      <c r="M9716" s="12"/>
      <c r="N9716" s="12"/>
      <c r="O9716" s="12"/>
    </row>
    <row r="9717" spans="1:15" ht="15">
      <c r="A9717" s="10"/>
      <c r="B9717" s="11"/>
      <c r="C9717" s="12"/>
      <c r="D9717" s="12"/>
      <c r="E9717" s="12"/>
      <c r="F9717" s="12"/>
      <c r="G9717" s="12"/>
      <c r="H9717" s="12"/>
      <c r="I9717" s="12"/>
      <c r="J9717" s="12"/>
      <c r="K9717" s="12"/>
      <c r="L9717" s="12"/>
      <c r="M9717" s="12"/>
      <c r="N9717" s="12"/>
      <c r="O9717" s="12"/>
    </row>
    <row r="9718" spans="1:15" ht="15">
      <c r="A9718" s="10"/>
      <c r="B9718" s="11"/>
      <c r="C9718" s="12"/>
      <c r="D9718" s="12"/>
      <c r="E9718" s="12"/>
      <c r="F9718" s="12"/>
      <c r="G9718" s="12"/>
      <c r="H9718" s="12"/>
      <c r="I9718" s="12"/>
      <c r="J9718" s="12"/>
      <c r="K9718" s="12"/>
      <c r="L9718" s="12"/>
      <c r="M9718" s="12"/>
      <c r="N9718" s="12"/>
      <c r="O9718" s="12"/>
    </row>
    <row r="9719" spans="1:15" ht="15">
      <c r="A9719" s="10"/>
      <c r="B9719" s="11"/>
      <c r="C9719" s="12"/>
      <c r="D9719" s="12"/>
      <c r="E9719" s="12"/>
      <c r="F9719" s="12"/>
      <c r="G9719" s="12"/>
      <c r="H9719" s="12"/>
      <c r="I9719" s="12"/>
      <c r="J9719" s="12"/>
      <c r="K9719" s="12"/>
      <c r="L9719" s="12"/>
      <c r="M9719" s="12"/>
      <c r="N9719" s="12"/>
      <c r="O9719" s="12"/>
    </row>
    <row r="9720" spans="1:15" ht="15">
      <c r="A9720" s="10"/>
      <c r="B9720" s="11"/>
      <c r="C9720" s="12"/>
      <c r="D9720" s="12"/>
      <c r="E9720" s="12"/>
      <c r="F9720" s="12"/>
      <c r="G9720" s="12"/>
      <c r="H9720" s="12"/>
      <c r="I9720" s="12"/>
      <c r="J9720" s="12"/>
      <c r="K9720" s="12"/>
      <c r="L9720" s="12"/>
      <c r="M9720" s="12"/>
      <c r="N9720" s="12"/>
      <c r="O9720" s="12"/>
    </row>
    <row r="9721" spans="1:15" ht="15">
      <c r="A9721" s="10"/>
      <c r="B9721" s="11"/>
      <c r="C9721" s="12"/>
      <c r="D9721" s="12"/>
      <c r="E9721" s="12"/>
      <c r="F9721" s="12"/>
      <c r="G9721" s="12"/>
      <c r="H9721" s="12"/>
      <c r="I9721" s="12"/>
      <c r="J9721" s="12"/>
      <c r="K9721" s="12"/>
      <c r="L9721" s="12"/>
      <c r="M9721" s="12"/>
      <c r="N9721" s="12"/>
      <c r="O9721" s="12"/>
    </row>
    <row r="9722" spans="1:15" ht="15">
      <c r="A9722" s="10"/>
      <c r="B9722" s="11"/>
      <c r="C9722" s="12"/>
      <c r="D9722" s="12"/>
      <c r="E9722" s="12"/>
      <c r="F9722" s="12"/>
      <c r="G9722" s="12"/>
      <c r="H9722" s="12"/>
      <c r="I9722" s="12"/>
      <c r="J9722" s="12"/>
      <c r="K9722" s="12"/>
      <c r="L9722" s="12"/>
      <c r="M9722" s="12"/>
      <c r="N9722" s="12"/>
      <c r="O9722" s="12"/>
    </row>
    <row r="9723" spans="1:15" ht="15">
      <c r="A9723" s="10"/>
      <c r="B9723" s="11"/>
      <c r="C9723" s="12"/>
      <c r="D9723" s="12"/>
      <c r="E9723" s="12"/>
      <c r="F9723" s="12"/>
      <c r="G9723" s="12"/>
      <c r="H9723" s="12"/>
      <c r="I9723" s="12"/>
      <c r="J9723" s="12"/>
      <c r="K9723" s="12"/>
      <c r="L9723" s="12"/>
      <c r="M9723" s="12"/>
      <c r="N9723" s="12"/>
      <c r="O9723" s="12"/>
    </row>
    <row r="9724" spans="1:15" ht="15">
      <c r="A9724" s="10"/>
      <c r="B9724" s="11"/>
      <c r="C9724" s="12"/>
      <c r="D9724" s="12"/>
      <c r="E9724" s="12"/>
      <c r="F9724" s="12"/>
      <c r="G9724" s="12"/>
      <c r="H9724" s="12"/>
      <c r="I9724" s="12"/>
      <c r="J9724" s="12"/>
      <c r="K9724" s="12"/>
      <c r="L9724" s="12"/>
      <c r="M9724" s="12"/>
      <c r="N9724" s="12"/>
      <c r="O9724" s="12"/>
    </row>
    <row r="9725" spans="1:15" ht="15">
      <c r="A9725" s="10"/>
      <c r="B9725" s="11"/>
      <c r="C9725" s="12"/>
      <c r="D9725" s="12"/>
      <c r="E9725" s="12"/>
      <c r="F9725" s="12"/>
      <c r="G9725" s="12"/>
      <c r="H9725" s="12"/>
      <c r="I9725" s="12"/>
      <c r="J9725" s="12"/>
      <c r="K9725" s="12"/>
      <c r="L9725" s="12"/>
      <c r="M9725" s="12"/>
      <c r="N9725" s="12"/>
      <c r="O9725" s="12"/>
    </row>
    <row r="9726" spans="1:15" ht="15">
      <c r="A9726" s="10"/>
      <c r="B9726" s="11"/>
      <c r="C9726" s="12"/>
      <c r="D9726" s="12"/>
      <c r="E9726" s="12"/>
      <c r="F9726" s="12"/>
      <c r="G9726" s="12"/>
      <c r="H9726" s="12"/>
      <c r="I9726" s="12"/>
      <c r="J9726" s="12"/>
      <c r="K9726" s="12"/>
      <c r="L9726" s="12"/>
      <c r="M9726" s="12"/>
      <c r="N9726" s="12"/>
      <c r="O9726" s="12"/>
    </row>
    <row r="9727" spans="1:15" ht="15">
      <c r="A9727" s="10"/>
      <c r="B9727" s="11"/>
      <c r="C9727" s="12"/>
      <c r="D9727" s="12"/>
      <c r="E9727" s="12"/>
      <c r="F9727" s="12"/>
      <c r="G9727" s="12"/>
      <c r="H9727" s="12"/>
      <c r="I9727" s="12"/>
      <c r="J9727" s="12"/>
      <c r="K9727" s="12"/>
      <c r="L9727" s="12"/>
      <c r="M9727" s="12"/>
      <c r="N9727" s="12"/>
      <c r="O9727" s="12"/>
    </row>
    <row r="9728" spans="1:15" ht="15">
      <c r="A9728" s="10"/>
      <c r="B9728" s="11"/>
      <c r="C9728" s="12"/>
      <c r="D9728" s="12"/>
      <c r="E9728" s="12"/>
      <c r="F9728" s="12"/>
      <c r="G9728" s="12"/>
      <c r="H9728" s="12"/>
      <c r="I9728" s="12"/>
      <c r="J9728" s="12"/>
      <c r="K9728" s="12"/>
      <c r="L9728" s="12"/>
      <c r="M9728" s="12"/>
      <c r="N9728" s="12"/>
      <c r="O9728" s="12"/>
    </row>
    <row r="9729" spans="1:15" ht="15">
      <c r="A9729" s="10"/>
      <c r="B9729" s="11"/>
      <c r="C9729" s="12"/>
      <c r="D9729" s="12"/>
      <c r="E9729" s="12"/>
      <c r="F9729" s="12"/>
      <c r="G9729" s="12"/>
      <c r="H9729" s="12"/>
      <c r="I9729" s="12"/>
      <c r="J9729" s="12"/>
      <c r="K9729" s="12"/>
      <c r="L9729" s="12"/>
      <c r="M9729" s="12"/>
      <c r="N9729" s="12"/>
      <c r="O9729" s="12"/>
    </row>
    <row r="9730" spans="1:15" ht="15">
      <c r="A9730" s="10"/>
      <c r="B9730" s="11"/>
      <c r="C9730" s="12"/>
      <c r="D9730" s="12"/>
      <c r="E9730" s="12"/>
      <c r="F9730" s="12"/>
      <c r="G9730" s="12"/>
      <c r="H9730" s="12"/>
      <c r="I9730" s="12"/>
      <c r="J9730" s="12"/>
      <c r="K9730" s="12"/>
      <c r="L9730" s="12"/>
      <c r="M9730" s="12"/>
      <c r="N9730" s="12"/>
      <c r="O9730" s="12"/>
    </row>
    <row r="9731" spans="1:15" ht="15">
      <c r="A9731" s="10"/>
      <c r="B9731" s="11"/>
      <c r="C9731" s="12"/>
      <c r="D9731" s="12"/>
      <c r="E9731" s="12"/>
      <c r="F9731" s="12"/>
      <c r="G9731" s="12"/>
      <c r="H9731" s="12"/>
      <c r="I9731" s="12"/>
      <c r="J9731" s="12"/>
      <c r="K9731" s="12"/>
      <c r="L9731" s="12"/>
      <c r="M9731" s="12"/>
      <c r="N9731" s="12"/>
      <c r="O9731" s="12"/>
    </row>
    <row r="9732" spans="1:15" ht="15">
      <c r="A9732" s="10"/>
      <c r="B9732" s="11"/>
      <c r="C9732" s="12"/>
      <c r="D9732" s="12"/>
      <c r="E9732" s="12"/>
      <c r="F9732" s="12"/>
      <c r="G9732" s="12"/>
      <c r="H9732" s="12"/>
      <c r="I9732" s="12"/>
      <c r="J9732" s="12"/>
      <c r="K9732" s="12"/>
      <c r="L9732" s="12"/>
      <c r="M9732" s="12"/>
      <c r="N9732" s="12"/>
      <c r="O9732" s="12"/>
    </row>
    <row r="9733" spans="1:15" ht="15">
      <c r="A9733" s="10"/>
      <c r="B9733" s="11"/>
      <c r="C9733" s="12"/>
      <c r="D9733" s="12"/>
      <c r="E9733" s="12"/>
      <c r="F9733" s="12"/>
      <c r="G9733" s="12"/>
      <c r="H9733" s="12"/>
      <c r="I9733" s="12"/>
      <c r="J9733" s="12"/>
      <c r="K9733" s="12"/>
      <c r="L9733" s="12"/>
      <c r="M9733" s="12"/>
      <c r="N9733" s="12"/>
      <c r="O9733" s="12"/>
    </row>
    <row r="9734" spans="1:15" ht="15">
      <c r="A9734" s="10"/>
      <c r="B9734" s="11"/>
      <c r="C9734" s="12"/>
      <c r="D9734" s="12"/>
      <c r="E9734" s="12"/>
      <c r="F9734" s="12"/>
      <c r="G9734" s="12"/>
      <c r="H9734" s="12"/>
      <c r="I9734" s="12"/>
      <c r="J9734" s="12"/>
      <c r="K9734" s="12"/>
      <c r="L9734" s="12"/>
      <c r="M9734" s="12"/>
      <c r="N9734" s="12"/>
      <c r="O9734" s="12"/>
    </row>
    <row r="9735" spans="1:15" ht="15">
      <c r="A9735" s="10"/>
      <c r="B9735" s="11"/>
      <c r="C9735" s="12"/>
      <c r="D9735" s="12"/>
      <c r="E9735" s="12"/>
      <c r="F9735" s="12"/>
      <c r="G9735" s="12"/>
      <c r="H9735" s="12"/>
      <c r="I9735" s="12"/>
      <c r="J9735" s="12"/>
      <c r="K9735" s="12"/>
      <c r="L9735" s="12"/>
      <c r="M9735" s="12"/>
      <c r="N9735" s="12"/>
      <c r="O9735" s="12"/>
    </row>
    <row r="9736" spans="1:15" ht="15">
      <c r="A9736" s="10"/>
      <c r="B9736" s="11"/>
      <c r="C9736" s="12"/>
      <c r="D9736" s="12"/>
      <c r="E9736" s="12"/>
      <c r="F9736" s="12"/>
      <c r="G9736" s="12"/>
      <c r="H9736" s="12"/>
      <c r="I9736" s="12"/>
      <c r="J9736" s="12"/>
      <c r="K9736" s="12"/>
      <c r="L9736" s="12"/>
      <c r="M9736" s="12"/>
      <c r="N9736" s="12"/>
      <c r="O9736" s="12"/>
    </row>
    <row r="9737" spans="1:15" ht="15">
      <c r="A9737" s="10"/>
      <c r="B9737" s="11"/>
      <c r="C9737" s="12"/>
      <c r="D9737" s="12"/>
      <c r="E9737" s="12"/>
      <c r="F9737" s="12"/>
      <c r="G9737" s="12"/>
      <c r="H9737" s="12"/>
      <c r="I9737" s="12"/>
      <c r="J9737" s="12"/>
      <c r="K9737" s="12"/>
      <c r="L9737" s="12"/>
      <c r="M9737" s="12"/>
      <c r="N9737" s="12"/>
      <c r="O9737" s="12"/>
    </row>
    <row r="9738" spans="1:15" ht="15">
      <c r="A9738" s="10"/>
      <c r="B9738" s="11"/>
      <c r="C9738" s="12"/>
      <c r="D9738" s="12"/>
      <c r="E9738" s="12"/>
      <c r="F9738" s="12"/>
      <c r="G9738" s="12"/>
      <c r="H9738" s="12"/>
      <c r="I9738" s="12"/>
      <c r="J9738" s="12"/>
      <c r="K9738" s="12"/>
      <c r="L9738" s="12"/>
      <c r="M9738" s="12"/>
      <c r="N9738" s="12"/>
      <c r="O9738" s="12"/>
    </row>
    <row r="9739" spans="1:15" ht="15">
      <c r="A9739" s="10"/>
      <c r="B9739" s="11"/>
      <c r="C9739" s="12"/>
      <c r="D9739" s="12"/>
      <c r="E9739" s="12"/>
      <c r="F9739" s="12"/>
      <c r="G9739" s="12"/>
      <c r="H9739" s="12"/>
      <c r="I9739" s="12"/>
      <c r="J9739" s="12"/>
      <c r="K9739" s="12"/>
      <c r="L9739" s="12"/>
      <c r="M9739" s="12"/>
      <c r="N9739" s="12"/>
      <c r="O9739" s="12"/>
    </row>
    <row r="9740" spans="1:15" ht="15">
      <c r="A9740" s="10"/>
      <c r="B9740" s="11"/>
      <c r="C9740" s="12"/>
      <c r="D9740" s="12"/>
      <c r="E9740" s="12"/>
      <c r="F9740" s="12"/>
      <c r="G9740" s="12"/>
      <c r="H9740" s="12"/>
      <c r="I9740" s="12"/>
      <c r="J9740" s="12"/>
      <c r="K9740" s="12"/>
      <c r="L9740" s="12"/>
      <c r="M9740" s="12"/>
      <c r="N9740" s="12"/>
      <c r="O9740" s="12"/>
    </row>
    <row r="9741" spans="1:15" ht="15">
      <c r="A9741" s="10"/>
      <c r="B9741" s="11"/>
      <c r="C9741" s="12"/>
      <c r="D9741" s="12"/>
      <c r="E9741" s="12"/>
      <c r="F9741" s="12"/>
      <c r="G9741" s="12"/>
      <c r="H9741" s="12"/>
      <c r="I9741" s="12"/>
      <c r="J9741" s="12"/>
      <c r="K9741" s="12"/>
      <c r="L9741" s="12"/>
      <c r="M9741" s="12"/>
      <c r="N9741" s="12"/>
      <c r="O9741" s="12"/>
    </row>
    <row r="9742" spans="1:15" ht="15">
      <c r="A9742" s="10"/>
      <c r="B9742" s="11"/>
      <c r="C9742" s="12"/>
      <c r="D9742" s="12"/>
      <c r="E9742" s="12"/>
      <c r="F9742" s="12"/>
      <c r="G9742" s="12"/>
      <c r="H9742" s="12"/>
      <c r="I9742" s="12"/>
      <c r="J9742" s="12"/>
      <c r="K9742" s="12"/>
      <c r="L9742" s="12"/>
      <c r="M9742" s="12"/>
      <c r="N9742" s="12"/>
      <c r="O9742" s="12"/>
    </row>
    <row r="9743" spans="1:15" ht="15">
      <c r="A9743" s="10"/>
      <c r="B9743" s="11"/>
      <c r="C9743" s="12"/>
      <c r="D9743" s="12"/>
      <c r="E9743" s="12"/>
      <c r="F9743" s="12"/>
      <c r="G9743" s="12"/>
      <c r="H9743" s="12"/>
      <c r="I9743" s="12"/>
      <c r="J9743" s="12"/>
      <c r="K9743" s="12"/>
      <c r="L9743" s="12"/>
      <c r="M9743" s="12"/>
      <c r="N9743" s="12"/>
      <c r="O9743" s="12"/>
    </row>
    <row r="9744" spans="1:15" ht="15">
      <c r="A9744" s="10"/>
      <c r="B9744" s="11"/>
      <c r="C9744" s="12"/>
      <c r="D9744" s="12"/>
      <c r="E9744" s="12"/>
      <c r="F9744" s="12"/>
      <c r="G9744" s="12"/>
      <c r="H9744" s="12"/>
      <c r="I9744" s="12"/>
      <c r="J9744" s="12"/>
      <c r="K9744" s="12"/>
      <c r="L9744" s="12"/>
      <c r="M9744" s="12"/>
      <c r="N9744" s="12"/>
      <c r="O9744" s="12"/>
    </row>
    <row r="9745" spans="1:15" ht="15">
      <c r="A9745" s="10"/>
      <c r="B9745" s="11"/>
      <c r="C9745" s="12"/>
      <c r="D9745" s="12"/>
      <c r="E9745" s="12"/>
      <c r="F9745" s="12"/>
      <c r="G9745" s="12"/>
      <c r="H9745" s="12"/>
      <c r="I9745" s="12"/>
      <c r="J9745" s="12"/>
      <c r="K9745" s="12"/>
      <c r="L9745" s="12"/>
      <c r="M9745" s="12"/>
      <c r="N9745" s="12"/>
      <c r="O9745" s="12"/>
    </row>
    <row r="9746" spans="1:15" ht="15">
      <c r="A9746" s="10"/>
      <c r="B9746" s="11"/>
      <c r="C9746" s="12"/>
      <c r="D9746" s="12"/>
      <c r="E9746" s="12"/>
      <c r="F9746" s="12"/>
      <c r="G9746" s="12"/>
      <c r="H9746" s="12"/>
      <c r="I9746" s="12"/>
      <c r="J9746" s="12"/>
      <c r="K9746" s="12"/>
      <c r="L9746" s="12"/>
      <c r="M9746" s="12"/>
      <c r="N9746" s="12"/>
      <c r="O9746" s="12"/>
    </row>
    <row r="9747" spans="1:15" ht="15">
      <c r="A9747" s="10"/>
      <c r="B9747" s="11"/>
      <c r="C9747" s="12"/>
      <c r="D9747" s="12"/>
      <c r="E9747" s="12"/>
      <c r="F9747" s="12"/>
      <c r="G9747" s="12"/>
      <c r="H9747" s="12"/>
      <c r="I9747" s="12"/>
      <c r="J9747" s="12"/>
      <c r="K9747" s="12"/>
      <c r="L9747" s="12"/>
      <c r="M9747" s="12"/>
      <c r="N9747" s="12"/>
      <c r="O9747" s="12"/>
    </row>
    <row r="9748" spans="1:15" ht="15">
      <c r="A9748" s="10"/>
      <c r="B9748" s="11"/>
      <c r="C9748" s="12"/>
      <c r="D9748" s="12"/>
      <c r="E9748" s="12"/>
      <c r="F9748" s="12"/>
      <c r="G9748" s="12"/>
      <c r="H9748" s="12"/>
      <c r="I9748" s="12"/>
      <c r="J9748" s="12"/>
      <c r="K9748" s="12"/>
      <c r="L9748" s="12"/>
      <c r="M9748" s="12"/>
      <c r="N9748" s="12"/>
      <c r="O9748" s="12"/>
    </row>
    <row r="9749" spans="1:15" ht="15">
      <c r="A9749" s="10"/>
      <c r="B9749" s="11"/>
      <c r="C9749" s="12"/>
      <c r="D9749" s="12"/>
      <c r="E9749" s="12"/>
      <c r="F9749" s="12"/>
      <c r="G9749" s="12"/>
      <c r="H9749" s="12"/>
      <c r="I9749" s="12"/>
      <c r="J9749" s="12"/>
      <c r="K9749" s="12"/>
      <c r="L9749" s="12"/>
      <c r="M9749" s="12"/>
      <c r="N9749" s="12"/>
      <c r="O9749" s="12"/>
    </row>
    <row r="9750" spans="1:15" ht="15">
      <c r="A9750" s="10"/>
      <c r="B9750" s="11"/>
      <c r="C9750" s="12"/>
      <c r="D9750" s="12"/>
      <c r="E9750" s="12"/>
      <c r="F9750" s="12"/>
      <c r="G9750" s="12"/>
      <c r="H9750" s="12"/>
      <c r="I9750" s="12"/>
      <c r="J9750" s="12"/>
      <c r="K9750" s="12"/>
      <c r="L9750" s="12"/>
      <c r="M9750" s="12"/>
      <c r="N9750" s="12"/>
      <c r="O9750" s="12"/>
    </row>
    <row r="9751" spans="1:15" ht="15">
      <c r="A9751" s="10"/>
      <c r="B9751" s="11"/>
      <c r="C9751" s="12"/>
      <c r="D9751" s="12"/>
      <c r="E9751" s="12"/>
      <c r="F9751" s="12"/>
      <c r="G9751" s="12"/>
      <c r="H9751" s="12"/>
      <c r="I9751" s="12"/>
      <c r="J9751" s="12"/>
      <c r="K9751" s="12"/>
      <c r="L9751" s="12"/>
      <c r="M9751" s="12"/>
      <c r="N9751" s="12"/>
      <c r="O9751" s="12"/>
    </row>
    <row r="9752" spans="1:15" ht="15">
      <c r="A9752" s="10"/>
      <c r="B9752" s="11"/>
      <c r="C9752" s="12"/>
      <c r="D9752" s="12"/>
      <c r="E9752" s="12"/>
      <c r="F9752" s="12"/>
      <c r="G9752" s="12"/>
      <c r="H9752" s="12"/>
      <c r="I9752" s="12"/>
      <c r="J9752" s="12"/>
      <c r="K9752" s="12"/>
      <c r="L9752" s="12"/>
      <c r="M9752" s="12"/>
      <c r="N9752" s="12"/>
      <c r="O9752" s="12"/>
    </row>
    <row r="9753" spans="1:15" ht="15">
      <c r="A9753" s="10"/>
      <c r="B9753" s="11"/>
      <c r="C9753" s="12"/>
      <c r="D9753" s="12"/>
      <c r="E9753" s="12"/>
      <c r="F9753" s="12"/>
      <c r="G9753" s="12"/>
      <c r="H9753" s="12"/>
      <c r="I9753" s="12"/>
      <c r="J9753" s="12"/>
      <c r="K9753" s="12"/>
      <c r="L9753" s="12"/>
      <c r="M9753" s="12"/>
      <c r="N9753" s="12"/>
      <c r="O9753" s="12"/>
    </row>
    <row r="9754" spans="1:15" ht="15">
      <c r="A9754" s="10"/>
      <c r="B9754" s="11"/>
      <c r="C9754" s="12"/>
      <c r="D9754" s="12"/>
      <c r="E9754" s="12"/>
      <c r="F9754" s="12"/>
      <c r="G9754" s="12"/>
      <c r="H9754" s="12"/>
      <c r="I9754" s="12"/>
      <c r="J9754" s="12"/>
      <c r="K9754" s="12"/>
      <c r="L9754" s="12"/>
      <c r="M9754" s="12"/>
      <c r="N9754" s="12"/>
      <c r="O9754" s="12"/>
    </row>
    <row r="9755" spans="1:15" ht="15">
      <c r="A9755" s="10"/>
      <c r="B9755" s="11"/>
      <c r="C9755" s="12"/>
      <c r="D9755" s="12"/>
      <c r="E9755" s="12"/>
      <c r="F9755" s="12"/>
      <c r="G9755" s="12"/>
      <c r="H9755" s="12"/>
      <c r="I9755" s="12"/>
      <c r="J9755" s="12"/>
      <c r="K9755" s="12"/>
      <c r="L9755" s="12"/>
      <c r="M9755" s="12"/>
      <c r="N9755" s="12"/>
      <c r="O9755" s="12"/>
    </row>
    <row r="9756" spans="1:15" ht="15">
      <c r="A9756" s="10"/>
      <c r="B9756" s="11"/>
      <c r="C9756" s="12"/>
      <c r="D9756" s="12"/>
      <c r="E9756" s="12"/>
      <c r="F9756" s="12"/>
      <c r="G9756" s="12"/>
      <c r="H9756" s="12"/>
      <c r="I9756" s="12"/>
      <c r="J9756" s="12"/>
      <c r="K9756" s="12"/>
      <c r="L9756" s="12"/>
      <c r="M9756" s="12"/>
      <c r="N9756" s="12"/>
      <c r="O9756" s="12"/>
    </row>
    <row r="9757" spans="1:15" ht="15">
      <c r="A9757" s="10"/>
      <c r="B9757" s="11"/>
      <c r="C9757" s="12"/>
      <c r="D9757" s="12"/>
      <c r="E9757" s="12"/>
      <c r="F9757" s="12"/>
      <c r="G9757" s="12"/>
      <c r="H9757" s="12"/>
      <c r="I9757" s="12"/>
      <c r="J9757" s="12"/>
      <c r="K9757" s="12"/>
      <c r="L9757" s="12"/>
      <c r="M9757" s="12"/>
      <c r="N9757" s="12"/>
      <c r="O9757" s="12"/>
    </row>
    <row r="9758" spans="1:15" ht="15">
      <c r="A9758" s="10"/>
      <c r="B9758" s="11"/>
      <c r="C9758" s="12"/>
      <c r="D9758" s="12"/>
      <c r="E9758" s="12"/>
      <c r="F9758" s="12"/>
      <c r="G9758" s="12"/>
      <c r="H9758" s="12"/>
      <c r="I9758" s="12"/>
      <c r="J9758" s="12"/>
      <c r="K9758" s="12"/>
      <c r="L9758" s="12"/>
      <c r="M9758" s="12"/>
      <c r="N9758" s="12"/>
      <c r="O9758" s="12"/>
    </row>
    <row r="9759" spans="1:15" ht="15">
      <c r="A9759" s="10"/>
      <c r="B9759" s="11"/>
      <c r="C9759" s="12"/>
      <c r="D9759" s="12"/>
      <c r="E9759" s="12"/>
      <c r="F9759" s="12"/>
      <c r="G9759" s="12"/>
      <c r="H9759" s="12"/>
      <c r="I9759" s="12"/>
      <c r="J9759" s="12"/>
      <c r="K9759" s="12"/>
      <c r="L9759" s="12"/>
      <c r="M9759" s="12"/>
      <c r="N9759" s="12"/>
      <c r="O9759" s="12"/>
    </row>
    <row r="9760" spans="1:15" ht="15">
      <c r="A9760" s="10"/>
      <c r="B9760" s="11"/>
      <c r="C9760" s="12"/>
      <c r="D9760" s="12"/>
      <c r="E9760" s="12"/>
      <c r="F9760" s="12"/>
      <c r="G9760" s="12"/>
      <c r="H9760" s="12"/>
      <c r="I9760" s="12"/>
      <c r="J9760" s="12"/>
      <c r="K9760" s="12"/>
      <c r="L9760" s="12"/>
      <c r="M9760" s="12"/>
      <c r="N9760" s="12"/>
      <c r="O9760" s="12"/>
    </row>
    <row r="9761" spans="1:15" ht="15">
      <c r="A9761" s="10"/>
      <c r="B9761" s="11"/>
      <c r="C9761" s="12"/>
      <c r="D9761" s="12"/>
      <c r="E9761" s="12"/>
      <c r="F9761" s="12"/>
      <c r="G9761" s="12"/>
      <c r="H9761" s="12"/>
      <c r="I9761" s="12"/>
      <c r="J9761" s="12"/>
      <c r="K9761" s="12"/>
      <c r="L9761" s="12"/>
      <c r="M9761" s="12"/>
      <c r="N9761" s="12"/>
      <c r="O9761" s="12"/>
    </row>
    <row r="9762" spans="1:15" ht="15">
      <c r="A9762" s="10"/>
      <c r="B9762" s="11"/>
      <c r="C9762" s="12"/>
      <c r="D9762" s="12"/>
      <c r="E9762" s="12"/>
      <c r="F9762" s="12"/>
      <c r="G9762" s="12"/>
      <c r="H9762" s="12"/>
      <c r="I9762" s="12"/>
      <c r="J9762" s="12"/>
      <c r="K9762" s="12"/>
      <c r="L9762" s="12"/>
      <c r="M9762" s="12"/>
      <c r="N9762" s="12"/>
      <c r="O9762" s="12"/>
    </row>
    <row r="9763" spans="1:15" ht="15">
      <c r="A9763" s="10"/>
      <c r="B9763" s="11"/>
      <c r="C9763" s="12"/>
      <c r="D9763" s="12"/>
      <c r="E9763" s="12"/>
      <c r="F9763" s="12"/>
      <c r="G9763" s="12"/>
      <c r="H9763" s="12"/>
      <c r="I9763" s="12"/>
      <c r="J9763" s="12"/>
      <c r="K9763" s="12"/>
      <c r="L9763" s="12"/>
      <c r="M9763" s="12"/>
      <c r="N9763" s="12"/>
      <c r="O9763" s="12"/>
    </row>
    <row r="9764" spans="1:15" ht="15">
      <c r="A9764" s="10"/>
      <c r="B9764" s="11"/>
      <c r="C9764" s="12"/>
      <c r="D9764" s="12"/>
      <c r="E9764" s="12"/>
      <c r="F9764" s="12"/>
      <c r="G9764" s="12"/>
      <c r="H9764" s="12"/>
      <c r="I9764" s="12"/>
      <c r="J9764" s="12"/>
      <c r="K9764" s="12"/>
      <c r="L9764" s="12"/>
      <c r="M9764" s="12"/>
      <c r="N9764" s="12"/>
      <c r="O9764" s="12"/>
    </row>
    <row r="9765" spans="1:15" ht="15">
      <c r="A9765" s="10"/>
      <c r="B9765" s="11"/>
      <c r="C9765" s="12"/>
      <c r="D9765" s="12"/>
      <c r="E9765" s="12"/>
      <c r="F9765" s="12"/>
      <c r="G9765" s="12"/>
      <c r="H9765" s="12"/>
      <c r="I9765" s="12"/>
      <c r="J9765" s="12"/>
      <c r="K9765" s="12"/>
      <c r="L9765" s="12"/>
      <c r="M9765" s="12"/>
      <c r="N9765" s="12"/>
      <c r="O9765" s="12"/>
    </row>
    <row r="9766" spans="1:15" ht="15">
      <c r="A9766" s="10"/>
      <c r="B9766" s="11"/>
      <c r="C9766" s="12"/>
      <c r="D9766" s="12"/>
      <c r="E9766" s="12"/>
      <c r="F9766" s="12"/>
      <c r="G9766" s="12"/>
      <c r="H9766" s="12"/>
      <c r="I9766" s="12"/>
      <c r="J9766" s="12"/>
      <c r="K9766" s="12"/>
      <c r="L9766" s="12"/>
      <c r="M9766" s="12"/>
      <c r="N9766" s="12"/>
      <c r="O9766" s="12"/>
    </row>
    <row r="9767" spans="1:15" ht="15">
      <c r="A9767" s="10"/>
      <c r="B9767" s="11"/>
      <c r="C9767" s="12"/>
      <c r="D9767" s="12"/>
      <c r="E9767" s="12"/>
      <c r="F9767" s="12"/>
      <c r="G9767" s="12"/>
      <c r="H9767" s="12"/>
      <c r="I9767" s="12"/>
      <c r="J9767" s="12"/>
      <c r="K9767" s="12"/>
      <c r="L9767" s="12"/>
      <c r="M9767" s="12"/>
      <c r="N9767" s="12"/>
      <c r="O9767" s="12"/>
    </row>
    <row r="9768" spans="1:15" ht="15">
      <c r="A9768" s="10"/>
      <c r="B9768" s="11"/>
      <c r="C9768" s="12"/>
      <c r="D9768" s="12"/>
      <c r="E9768" s="12"/>
      <c r="F9768" s="12"/>
      <c r="G9768" s="12"/>
      <c r="H9768" s="12"/>
      <c r="I9768" s="12"/>
      <c r="J9768" s="12"/>
      <c r="K9768" s="12"/>
      <c r="L9768" s="12"/>
      <c r="M9768" s="12"/>
      <c r="N9768" s="12"/>
      <c r="O9768" s="12"/>
    </row>
    <row r="9769" spans="1:15" ht="15">
      <c r="A9769" s="10"/>
      <c r="B9769" s="11"/>
      <c r="C9769" s="12"/>
      <c r="D9769" s="12"/>
      <c r="E9769" s="12"/>
      <c r="F9769" s="12"/>
      <c r="G9769" s="12"/>
      <c r="H9769" s="12"/>
      <c r="I9769" s="12"/>
      <c r="J9769" s="12"/>
      <c r="K9769" s="12"/>
      <c r="L9769" s="12"/>
      <c r="M9769" s="12"/>
      <c r="N9769" s="12"/>
      <c r="O9769" s="12"/>
    </row>
    <row r="9770" spans="1:15" ht="15">
      <c r="A9770" s="10"/>
      <c r="B9770" s="11"/>
      <c r="C9770" s="12"/>
      <c r="D9770" s="12"/>
      <c r="E9770" s="12"/>
      <c r="F9770" s="12"/>
      <c r="G9770" s="12"/>
      <c r="H9770" s="12"/>
      <c r="I9770" s="12"/>
      <c r="J9770" s="12"/>
      <c r="K9770" s="12"/>
      <c r="L9770" s="12"/>
      <c r="M9770" s="12"/>
      <c r="N9770" s="12"/>
      <c r="O9770" s="12"/>
    </row>
    <row r="9771" spans="1:15" ht="15">
      <c r="A9771" s="10"/>
      <c r="B9771" s="11"/>
      <c r="C9771" s="12"/>
      <c r="D9771" s="12"/>
      <c r="E9771" s="12"/>
      <c r="F9771" s="12"/>
      <c r="G9771" s="12"/>
      <c r="H9771" s="12"/>
      <c r="I9771" s="12"/>
      <c r="J9771" s="12"/>
      <c r="K9771" s="12"/>
      <c r="L9771" s="12"/>
      <c r="M9771" s="12"/>
      <c r="N9771" s="12"/>
      <c r="O9771" s="12"/>
    </row>
    <row r="9772" spans="1:15" ht="15">
      <c r="A9772" s="10"/>
      <c r="B9772" s="11"/>
      <c r="C9772" s="12"/>
      <c r="D9772" s="12"/>
      <c r="E9772" s="12"/>
      <c r="F9772" s="12"/>
      <c r="G9772" s="12"/>
      <c r="H9772" s="12"/>
      <c r="I9772" s="12"/>
      <c r="J9772" s="12"/>
      <c r="K9772" s="12"/>
      <c r="L9772" s="12"/>
      <c r="M9772" s="12"/>
      <c r="N9772" s="12"/>
      <c r="O9772" s="12"/>
    </row>
    <row r="9773" spans="1:15" ht="15">
      <c r="A9773" s="10"/>
      <c r="B9773" s="11"/>
      <c r="C9773" s="12"/>
      <c r="D9773" s="12"/>
      <c r="E9773" s="12"/>
      <c r="F9773" s="12"/>
      <c r="G9773" s="12"/>
      <c r="H9773" s="12"/>
      <c r="I9773" s="12"/>
      <c r="J9773" s="12"/>
      <c r="K9773" s="12"/>
      <c r="L9773" s="12"/>
      <c r="M9773" s="12"/>
      <c r="N9773" s="12"/>
      <c r="O9773" s="12"/>
    </row>
    <row r="9774" spans="1:15" ht="15">
      <c r="A9774" s="10"/>
      <c r="B9774" s="11"/>
      <c r="C9774" s="12"/>
      <c r="D9774" s="12"/>
      <c r="E9774" s="12"/>
      <c r="F9774" s="12"/>
      <c r="G9774" s="12"/>
      <c r="H9774" s="12"/>
      <c r="I9774" s="12"/>
      <c r="J9774" s="12"/>
      <c r="K9774" s="12"/>
      <c r="L9774" s="12"/>
      <c r="M9774" s="12"/>
      <c r="N9774" s="12"/>
      <c r="O9774" s="12"/>
    </row>
    <row r="9775" spans="1:15" ht="15">
      <c r="A9775" s="10"/>
      <c r="B9775" s="11"/>
      <c r="C9775" s="12"/>
      <c r="D9775" s="12"/>
      <c r="E9775" s="12"/>
      <c r="F9775" s="12"/>
      <c r="G9775" s="12"/>
      <c r="H9775" s="12"/>
      <c r="I9775" s="12"/>
      <c r="J9775" s="12"/>
      <c r="K9775" s="12"/>
      <c r="L9775" s="12"/>
      <c r="M9775" s="12"/>
      <c r="N9775" s="12"/>
      <c r="O9775" s="12"/>
    </row>
    <row r="9776" spans="1:15" ht="15">
      <c r="A9776" s="10"/>
      <c r="B9776" s="11"/>
      <c r="C9776" s="12"/>
      <c r="D9776" s="12"/>
      <c r="E9776" s="12"/>
      <c r="F9776" s="12"/>
      <c r="G9776" s="12"/>
      <c r="H9776" s="12"/>
      <c r="I9776" s="12"/>
      <c r="J9776" s="12"/>
      <c r="K9776" s="12"/>
      <c r="L9776" s="12"/>
      <c r="M9776" s="12"/>
      <c r="N9776" s="12"/>
      <c r="O9776" s="12"/>
    </row>
    <row r="9777" spans="1:15" ht="15">
      <c r="A9777" s="10"/>
      <c r="B9777" s="11"/>
      <c r="C9777" s="12"/>
      <c r="D9777" s="12"/>
      <c r="E9777" s="12"/>
      <c r="F9777" s="12"/>
      <c r="G9777" s="12"/>
      <c r="H9777" s="12"/>
      <c r="I9777" s="12"/>
      <c r="J9777" s="12"/>
      <c r="K9777" s="12"/>
      <c r="L9777" s="12"/>
      <c r="M9777" s="12"/>
      <c r="N9777" s="12"/>
      <c r="O9777" s="12"/>
    </row>
    <row r="9778" spans="1:15" ht="15">
      <c r="A9778" s="10"/>
      <c r="B9778" s="11"/>
      <c r="C9778" s="12"/>
      <c r="D9778" s="12"/>
      <c r="E9778" s="12"/>
      <c r="F9778" s="12"/>
      <c r="G9778" s="12"/>
      <c r="H9778" s="12"/>
      <c r="I9778" s="12"/>
      <c r="J9778" s="12"/>
      <c r="K9778" s="12"/>
      <c r="L9778" s="12"/>
      <c r="M9778" s="12"/>
      <c r="N9778" s="12"/>
      <c r="O9778" s="12"/>
    </row>
    <row r="9779" spans="1:15" ht="15">
      <c r="A9779" s="10"/>
      <c r="B9779" s="11"/>
      <c r="C9779" s="12"/>
      <c r="D9779" s="12"/>
      <c r="E9779" s="12"/>
      <c r="F9779" s="12"/>
      <c r="G9779" s="12"/>
      <c r="H9779" s="12"/>
      <c r="I9779" s="12"/>
      <c r="J9779" s="12"/>
      <c r="K9779" s="12"/>
      <c r="L9779" s="12"/>
      <c r="M9779" s="12"/>
      <c r="N9779" s="12"/>
      <c r="O9779" s="12"/>
    </row>
    <row r="9780" spans="1:15" ht="15">
      <c r="A9780" s="10"/>
      <c r="B9780" s="11"/>
      <c r="C9780" s="12"/>
      <c r="D9780" s="12"/>
      <c r="E9780" s="12"/>
      <c r="F9780" s="12"/>
      <c r="G9780" s="12"/>
      <c r="H9780" s="12"/>
      <c r="I9780" s="12"/>
      <c r="J9780" s="12"/>
      <c r="K9780" s="12"/>
      <c r="L9780" s="12"/>
      <c r="M9780" s="12"/>
      <c r="N9780" s="12"/>
      <c r="O9780" s="12"/>
    </row>
    <row r="9781" spans="1:15" ht="15">
      <c r="A9781" s="10"/>
      <c r="B9781" s="11"/>
      <c r="C9781" s="12"/>
      <c r="D9781" s="12"/>
      <c r="E9781" s="12"/>
      <c r="F9781" s="12"/>
      <c r="G9781" s="12"/>
      <c r="H9781" s="12"/>
      <c r="I9781" s="12"/>
      <c r="J9781" s="12"/>
      <c r="K9781" s="12"/>
      <c r="L9781" s="12"/>
      <c r="M9781" s="12"/>
      <c r="N9781" s="12"/>
      <c r="O9781" s="12"/>
    </row>
    <row r="9782" spans="1:15" ht="15">
      <c r="A9782" s="10"/>
      <c r="B9782" s="11"/>
      <c r="C9782" s="12"/>
      <c r="D9782" s="12"/>
      <c r="E9782" s="12"/>
      <c r="F9782" s="12"/>
      <c r="G9782" s="12"/>
      <c r="H9782" s="12"/>
      <c r="I9782" s="12"/>
      <c r="J9782" s="12"/>
      <c r="K9782" s="12"/>
      <c r="L9782" s="12"/>
      <c r="M9782" s="12"/>
      <c r="N9782" s="12"/>
      <c r="O9782" s="12"/>
    </row>
    <row r="9783" spans="1:15" ht="15">
      <c r="A9783" s="10"/>
      <c r="B9783" s="11"/>
      <c r="C9783" s="12"/>
      <c r="D9783" s="12"/>
      <c r="E9783" s="12"/>
      <c r="F9783" s="12"/>
      <c r="G9783" s="12"/>
      <c r="H9783" s="12"/>
      <c r="I9783" s="12"/>
      <c r="J9783" s="12"/>
      <c r="K9783" s="12"/>
      <c r="L9783" s="12"/>
      <c r="M9783" s="12"/>
      <c r="N9783" s="12"/>
      <c r="O9783" s="12"/>
    </row>
    <row r="9784" spans="1:15" ht="15">
      <c r="A9784" s="10"/>
      <c r="B9784" s="11"/>
      <c r="C9784" s="12"/>
      <c r="D9784" s="12"/>
      <c r="E9784" s="12"/>
      <c r="F9784" s="12"/>
      <c r="G9784" s="12"/>
      <c r="H9784" s="12"/>
      <c r="I9784" s="12"/>
      <c r="J9784" s="12"/>
      <c r="K9784" s="12"/>
      <c r="L9784" s="12"/>
      <c r="M9784" s="12"/>
      <c r="N9784" s="12"/>
      <c r="O9784" s="12"/>
    </row>
    <row r="9785" spans="1:15" ht="15">
      <c r="A9785" s="10"/>
      <c r="B9785" s="11"/>
      <c r="C9785" s="12"/>
      <c r="D9785" s="12"/>
      <c r="E9785" s="12"/>
      <c r="F9785" s="12"/>
      <c r="G9785" s="12"/>
      <c r="H9785" s="12"/>
      <c r="I9785" s="12"/>
      <c r="J9785" s="12"/>
      <c r="K9785" s="12"/>
      <c r="L9785" s="12"/>
      <c r="M9785" s="12"/>
      <c r="N9785" s="12"/>
      <c r="O9785" s="12"/>
    </row>
    <row r="9786" spans="1:15" ht="15">
      <c r="A9786" s="10"/>
      <c r="B9786" s="11"/>
      <c r="C9786" s="12"/>
      <c r="D9786" s="12"/>
      <c r="E9786" s="12"/>
      <c r="F9786" s="12"/>
      <c r="G9786" s="12"/>
      <c r="H9786" s="12"/>
      <c r="I9786" s="12"/>
      <c r="J9786" s="12"/>
      <c r="K9786" s="12"/>
      <c r="L9786" s="12"/>
      <c r="M9786" s="12"/>
      <c r="N9786" s="12"/>
      <c r="O9786" s="12"/>
    </row>
    <row r="9787" spans="1:15" ht="15">
      <c r="A9787" s="10"/>
      <c r="B9787" s="11"/>
      <c r="C9787" s="12"/>
      <c r="D9787" s="12"/>
      <c r="E9787" s="12"/>
      <c r="F9787" s="12"/>
      <c r="G9787" s="12"/>
      <c r="H9787" s="12"/>
      <c r="I9787" s="12"/>
      <c r="J9787" s="12"/>
      <c r="K9787" s="12"/>
      <c r="L9787" s="12"/>
      <c r="M9787" s="12"/>
      <c r="N9787" s="12"/>
      <c r="O9787" s="12"/>
    </row>
    <row r="9788" spans="1:15" ht="15">
      <c r="A9788" s="10"/>
      <c r="B9788" s="11"/>
      <c r="C9788" s="12"/>
      <c r="D9788" s="12"/>
      <c r="E9788" s="12"/>
      <c r="F9788" s="12"/>
      <c r="G9788" s="12"/>
      <c r="H9788" s="12"/>
      <c r="I9788" s="12"/>
      <c r="J9788" s="12"/>
      <c r="K9788" s="12"/>
      <c r="L9788" s="12"/>
      <c r="M9788" s="12"/>
      <c r="N9788" s="12"/>
      <c r="O9788" s="12"/>
    </row>
    <row r="9789" spans="1:15" ht="15">
      <c r="A9789" s="10"/>
      <c r="B9789" s="11"/>
      <c r="C9789" s="12"/>
      <c r="D9789" s="12"/>
      <c r="E9789" s="12"/>
      <c r="F9789" s="12"/>
      <c r="G9789" s="12"/>
      <c r="H9789" s="12"/>
      <c r="I9789" s="12"/>
      <c r="J9789" s="12"/>
      <c r="K9789" s="12"/>
      <c r="L9789" s="12"/>
      <c r="M9789" s="12"/>
      <c r="N9789" s="12"/>
      <c r="O9789" s="12"/>
    </row>
    <row r="9790" spans="1:15" ht="15">
      <c r="A9790" s="10"/>
      <c r="B9790" s="11"/>
      <c r="C9790" s="12"/>
      <c r="D9790" s="12"/>
      <c r="E9790" s="12"/>
      <c r="F9790" s="12"/>
      <c r="G9790" s="12"/>
      <c r="H9790" s="12"/>
      <c r="I9790" s="12"/>
      <c r="J9790" s="12"/>
      <c r="K9790" s="12"/>
      <c r="L9790" s="12"/>
      <c r="M9790" s="12"/>
      <c r="N9790" s="12"/>
      <c r="O9790" s="12"/>
    </row>
    <row r="9791" spans="1:15" ht="15">
      <c r="A9791" s="10"/>
      <c r="B9791" s="11"/>
      <c r="C9791" s="12"/>
      <c r="D9791" s="12"/>
      <c r="E9791" s="12"/>
      <c r="F9791" s="12"/>
      <c r="G9791" s="12"/>
      <c r="H9791" s="12"/>
      <c r="I9791" s="12"/>
      <c r="J9791" s="12"/>
      <c r="K9791" s="12"/>
      <c r="L9791" s="12"/>
      <c r="M9791" s="12"/>
      <c r="N9791" s="12"/>
      <c r="O9791" s="12"/>
    </row>
    <row r="9792" spans="1:15" ht="15">
      <c r="A9792" s="10"/>
      <c r="B9792" s="11"/>
      <c r="C9792" s="12"/>
      <c r="D9792" s="12"/>
      <c r="E9792" s="12"/>
      <c r="F9792" s="12"/>
      <c r="G9792" s="12"/>
      <c r="H9792" s="12"/>
      <c r="I9792" s="12"/>
      <c r="J9792" s="12"/>
      <c r="K9792" s="12"/>
      <c r="L9792" s="12"/>
      <c r="M9792" s="12"/>
      <c r="N9792" s="12"/>
      <c r="O9792" s="12"/>
    </row>
    <row r="9793" spans="1:15" ht="15">
      <c r="A9793" s="10"/>
      <c r="B9793" s="11"/>
      <c r="C9793" s="12"/>
      <c r="D9793" s="12"/>
      <c r="E9793" s="12"/>
      <c r="F9793" s="12"/>
      <c r="G9793" s="12"/>
      <c r="H9793" s="12"/>
      <c r="I9793" s="12"/>
      <c r="J9793" s="12"/>
      <c r="K9793" s="12"/>
      <c r="L9793" s="12"/>
      <c r="M9793" s="12"/>
      <c r="N9793" s="12"/>
      <c r="O9793" s="12"/>
    </row>
    <row r="9794" spans="1:15" ht="15">
      <c r="A9794" s="10"/>
      <c r="B9794" s="11"/>
      <c r="C9794" s="12"/>
      <c r="D9794" s="12"/>
      <c r="E9794" s="12"/>
      <c r="F9794" s="12"/>
      <c r="G9794" s="12"/>
      <c r="H9794" s="12"/>
      <c r="I9794" s="12"/>
      <c r="J9794" s="12"/>
      <c r="K9794" s="12"/>
      <c r="L9794" s="12"/>
      <c r="M9794" s="12"/>
      <c r="N9794" s="12"/>
      <c r="O9794" s="12"/>
    </row>
    <row r="9795" spans="1:15" ht="15">
      <c r="A9795" s="10"/>
      <c r="B9795" s="11"/>
      <c r="C9795" s="12"/>
      <c r="D9795" s="12"/>
      <c r="E9795" s="12"/>
      <c r="F9795" s="12"/>
      <c r="G9795" s="12"/>
      <c r="H9795" s="12"/>
      <c r="I9795" s="12"/>
      <c r="J9795" s="12"/>
      <c r="K9795" s="12"/>
      <c r="L9795" s="12"/>
      <c r="M9795" s="12"/>
      <c r="N9795" s="12"/>
      <c r="O9795" s="12"/>
    </row>
    <row r="9796" spans="1:15" ht="15">
      <c r="A9796" s="10"/>
      <c r="B9796" s="11"/>
      <c r="C9796" s="12"/>
      <c r="D9796" s="12"/>
      <c r="E9796" s="12"/>
      <c r="F9796" s="12"/>
      <c r="G9796" s="12"/>
      <c r="H9796" s="12"/>
      <c r="I9796" s="12"/>
      <c r="J9796" s="12"/>
      <c r="K9796" s="12"/>
      <c r="L9796" s="12"/>
      <c r="M9796" s="12"/>
      <c r="N9796" s="12"/>
      <c r="O9796" s="12"/>
    </row>
    <row r="9797" spans="1:15" ht="15">
      <c r="A9797" s="10"/>
      <c r="B9797" s="11"/>
      <c r="C9797" s="12"/>
      <c r="D9797" s="12"/>
      <c r="E9797" s="12"/>
      <c r="F9797" s="12"/>
      <c r="G9797" s="12"/>
      <c r="H9797" s="12"/>
      <c r="I9797" s="12"/>
      <c r="J9797" s="12"/>
      <c r="K9797" s="12"/>
      <c r="L9797" s="12"/>
      <c r="M9797" s="12"/>
      <c r="N9797" s="12"/>
      <c r="O9797" s="12"/>
    </row>
    <row r="9798" spans="1:15" ht="15">
      <c r="A9798" s="10"/>
      <c r="B9798" s="11"/>
      <c r="C9798" s="12"/>
      <c r="D9798" s="12"/>
      <c r="E9798" s="12"/>
      <c r="F9798" s="12"/>
      <c r="G9798" s="12"/>
      <c r="H9798" s="12"/>
      <c r="I9798" s="12"/>
      <c r="J9798" s="12"/>
      <c r="K9798" s="12"/>
      <c r="L9798" s="12"/>
      <c r="M9798" s="12"/>
      <c r="N9798" s="12"/>
      <c r="O9798" s="12"/>
    </row>
    <row r="9799" spans="1:15" ht="15">
      <c r="A9799" s="10"/>
      <c r="B9799" s="11"/>
      <c r="C9799" s="12"/>
      <c r="D9799" s="12"/>
      <c r="E9799" s="12"/>
      <c r="F9799" s="12"/>
      <c r="G9799" s="12"/>
      <c r="H9799" s="12"/>
      <c r="I9799" s="12"/>
      <c r="J9799" s="12"/>
      <c r="K9799" s="12"/>
      <c r="L9799" s="12"/>
      <c r="M9799" s="12"/>
      <c r="N9799" s="12"/>
      <c r="O9799" s="12"/>
    </row>
    <row r="9800" spans="1:15" ht="15">
      <c r="A9800" s="10"/>
      <c r="B9800" s="11"/>
      <c r="C9800" s="12"/>
      <c r="D9800" s="12"/>
      <c r="E9800" s="12"/>
      <c r="F9800" s="12"/>
      <c r="G9800" s="12"/>
      <c r="H9800" s="12"/>
      <c r="I9800" s="12"/>
      <c r="J9800" s="12"/>
      <c r="K9800" s="12"/>
      <c r="L9800" s="12"/>
      <c r="M9800" s="12"/>
      <c r="N9800" s="12"/>
      <c r="O9800" s="12"/>
    </row>
    <row r="9801" spans="1:15" ht="15">
      <c r="A9801" s="10"/>
      <c r="B9801" s="11"/>
      <c r="C9801" s="12"/>
      <c r="D9801" s="12"/>
      <c r="E9801" s="12"/>
      <c r="F9801" s="12"/>
      <c r="G9801" s="12"/>
      <c r="H9801" s="12"/>
      <c r="I9801" s="12"/>
      <c r="J9801" s="12"/>
      <c r="K9801" s="12"/>
      <c r="L9801" s="12"/>
      <c r="M9801" s="12"/>
      <c r="N9801" s="12"/>
      <c r="O9801" s="12"/>
    </row>
    <row r="9802" spans="1:15" ht="15">
      <c r="A9802" s="10"/>
      <c r="B9802" s="11"/>
      <c r="C9802" s="12"/>
      <c r="D9802" s="12"/>
      <c r="E9802" s="12"/>
      <c r="F9802" s="12"/>
      <c r="G9802" s="12"/>
      <c r="H9802" s="12"/>
      <c r="I9802" s="12"/>
      <c r="J9802" s="12"/>
      <c r="K9802" s="12"/>
      <c r="L9802" s="12"/>
      <c r="M9802" s="12"/>
      <c r="N9802" s="12"/>
      <c r="O9802" s="12"/>
    </row>
    <row r="9803" spans="1:15" ht="15">
      <c r="A9803" s="10"/>
      <c r="B9803" s="11"/>
      <c r="C9803" s="12"/>
      <c r="D9803" s="12"/>
      <c r="E9803" s="12"/>
      <c r="F9803" s="12"/>
      <c r="G9803" s="12"/>
      <c r="H9803" s="12"/>
      <c r="I9803" s="12"/>
      <c r="J9803" s="12"/>
      <c r="K9803" s="12"/>
      <c r="L9803" s="12"/>
      <c r="M9803" s="12"/>
      <c r="N9803" s="12"/>
      <c r="O9803" s="12"/>
    </row>
    <row r="9804" spans="1:15" ht="15">
      <c r="A9804" s="10"/>
      <c r="B9804" s="11"/>
      <c r="C9804" s="12"/>
      <c r="D9804" s="12"/>
      <c r="E9804" s="12"/>
      <c r="F9804" s="12"/>
      <c r="G9804" s="12"/>
      <c r="H9804" s="12"/>
      <c r="I9804" s="12"/>
      <c r="J9804" s="12"/>
      <c r="K9804" s="12"/>
      <c r="L9804" s="12"/>
      <c r="M9804" s="12"/>
      <c r="N9804" s="12"/>
      <c r="O9804" s="12"/>
    </row>
    <row r="9805" spans="1:15" ht="15">
      <c r="A9805" s="10"/>
      <c r="B9805" s="11"/>
      <c r="C9805" s="12"/>
      <c r="D9805" s="12"/>
      <c r="E9805" s="12"/>
      <c r="F9805" s="12"/>
      <c r="G9805" s="12"/>
      <c r="H9805" s="12"/>
      <c r="I9805" s="12"/>
      <c r="J9805" s="12"/>
      <c r="K9805" s="12"/>
      <c r="L9805" s="12"/>
      <c r="M9805" s="12"/>
      <c r="N9805" s="12"/>
      <c r="O9805" s="12"/>
    </row>
    <row r="9806" spans="1:15" ht="15">
      <c r="A9806" s="10"/>
      <c r="B9806" s="11"/>
      <c r="C9806" s="12"/>
      <c r="D9806" s="12"/>
      <c r="E9806" s="12"/>
      <c r="F9806" s="12"/>
      <c r="G9806" s="12"/>
      <c r="H9806" s="12"/>
      <c r="I9806" s="12"/>
      <c r="J9806" s="12"/>
      <c r="K9806" s="12"/>
      <c r="L9806" s="12"/>
      <c r="M9806" s="12"/>
      <c r="N9806" s="12"/>
      <c r="O9806" s="12"/>
    </row>
    <row r="9807" spans="1:15" ht="15">
      <c r="A9807" s="10"/>
      <c r="B9807" s="11"/>
      <c r="C9807" s="12"/>
      <c r="D9807" s="12"/>
      <c r="E9807" s="12"/>
      <c r="F9807" s="12"/>
      <c r="G9807" s="12"/>
      <c r="H9807" s="12"/>
      <c r="I9807" s="12"/>
      <c r="J9807" s="12"/>
      <c r="K9807" s="12"/>
      <c r="L9807" s="12"/>
      <c r="M9807" s="12"/>
      <c r="N9807" s="12"/>
      <c r="O9807" s="12"/>
    </row>
    <row r="9808" spans="1:15" ht="15">
      <c r="A9808" s="10"/>
      <c r="B9808" s="11"/>
      <c r="C9808" s="12"/>
      <c r="D9808" s="12"/>
      <c r="E9808" s="12"/>
      <c r="F9808" s="12"/>
      <c r="G9808" s="12"/>
      <c r="H9808" s="12"/>
      <c r="I9808" s="12"/>
      <c r="J9808" s="12"/>
      <c r="K9808" s="12"/>
      <c r="L9808" s="12"/>
      <c r="M9808" s="12"/>
      <c r="N9808" s="12"/>
      <c r="O9808" s="12"/>
    </row>
    <row r="9809" spans="1:15" ht="15">
      <c r="A9809" s="10"/>
      <c r="B9809" s="11"/>
      <c r="C9809" s="12"/>
      <c r="D9809" s="12"/>
      <c r="E9809" s="12"/>
      <c r="F9809" s="12"/>
      <c r="G9809" s="12"/>
      <c r="H9809" s="12"/>
      <c r="I9809" s="12"/>
      <c r="J9809" s="12"/>
      <c r="K9809" s="12"/>
      <c r="L9809" s="12"/>
      <c r="M9809" s="12"/>
      <c r="N9809" s="12"/>
      <c r="O9809" s="12"/>
    </row>
    <row r="9810" spans="1:15" ht="15">
      <c r="A9810" s="10"/>
      <c r="B9810" s="11"/>
      <c r="C9810" s="12"/>
      <c r="D9810" s="12"/>
      <c r="E9810" s="12"/>
      <c r="F9810" s="12"/>
      <c r="G9810" s="12"/>
      <c r="H9810" s="12"/>
      <c r="I9810" s="12"/>
      <c r="J9810" s="12"/>
      <c r="K9810" s="12"/>
      <c r="L9810" s="12"/>
      <c r="M9810" s="12"/>
      <c r="N9810" s="12"/>
      <c r="O9810" s="12"/>
    </row>
    <row r="9811" spans="1:15" ht="15">
      <c r="A9811" s="10"/>
      <c r="B9811" s="11"/>
      <c r="C9811" s="12"/>
      <c r="D9811" s="12"/>
      <c r="E9811" s="12"/>
      <c r="F9811" s="12"/>
      <c r="G9811" s="12"/>
      <c r="H9811" s="12"/>
      <c r="I9811" s="12"/>
      <c r="J9811" s="12"/>
      <c r="K9811" s="12"/>
      <c r="L9811" s="12"/>
      <c r="M9811" s="12"/>
      <c r="N9811" s="12"/>
      <c r="O9811" s="12"/>
    </row>
    <row r="9812" spans="1:15" ht="15">
      <c r="A9812" s="10"/>
      <c r="B9812" s="11"/>
      <c r="C9812" s="12"/>
      <c r="D9812" s="12"/>
      <c r="E9812" s="12"/>
      <c r="F9812" s="12"/>
      <c r="G9812" s="12"/>
      <c r="H9812" s="12"/>
      <c r="I9812" s="12"/>
      <c r="J9812" s="12"/>
      <c r="K9812" s="12"/>
      <c r="L9812" s="12"/>
      <c r="M9812" s="12"/>
      <c r="N9812" s="12"/>
      <c r="O9812" s="12"/>
    </row>
    <row r="9813" spans="1:15" ht="15">
      <c r="A9813" s="10"/>
      <c r="B9813" s="11"/>
      <c r="C9813" s="12"/>
      <c r="D9813" s="12"/>
      <c r="E9813" s="12"/>
      <c r="F9813" s="12"/>
      <c r="G9813" s="12"/>
      <c r="H9813" s="12"/>
      <c r="I9813" s="12"/>
      <c r="J9813" s="12"/>
      <c r="K9813" s="12"/>
      <c r="L9813" s="12"/>
      <c r="M9813" s="12"/>
      <c r="N9813" s="12"/>
      <c r="O9813" s="12"/>
    </row>
    <row r="9814" spans="1:15" ht="15">
      <c r="A9814" s="10"/>
      <c r="B9814" s="11"/>
      <c r="C9814" s="12"/>
      <c r="D9814" s="12"/>
      <c r="E9814" s="12"/>
      <c r="F9814" s="12"/>
      <c r="G9814" s="12"/>
      <c r="H9814" s="12"/>
      <c r="I9814" s="12"/>
      <c r="J9814" s="12"/>
      <c r="K9814" s="12"/>
      <c r="L9814" s="12"/>
      <c r="M9814" s="12"/>
      <c r="N9814" s="12"/>
      <c r="O9814" s="12"/>
    </row>
    <row r="9815" spans="1:15" ht="15">
      <c r="A9815" s="10"/>
      <c r="B9815" s="11"/>
      <c r="C9815" s="12"/>
      <c r="D9815" s="12"/>
      <c r="E9815" s="12"/>
      <c r="F9815" s="12"/>
      <c r="G9815" s="12"/>
      <c r="H9815" s="12"/>
      <c r="I9815" s="12"/>
      <c r="J9815" s="12"/>
      <c r="K9815" s="12"/>
      <c r="L9815" s="12"/>
      <c r="M9815" s="12"/>
      <c r="N9815" s="12"/>
      <c r="O9815" s="12"/>
    </row>
    <row r="9816" spans="1:15" ht="15">
      <c r="A9816" s="10"/>
      <c r="B9816" s="11"/>
      <c r="C9816" s="12"/>
      <c r="D9816" s="12"/>
      <c r="E9816" s="12"/>
      <c r="F9816" s="12"/>
      <c r="G9816" s="12"/>
      <c r="H9816" s="12"/>
      <c r="I9816" s="12"/>
      <c r="J9816" s="12"/>
      <c r="K9816" s="12"/>
      <c r="L9816" s="12"/>
      <c r="M9816" s="12"/>
      <c r="N9816" s="12"/>
      <c r="O9816" s="12"/>
    </row>
    <row r="9817" spans="1:15" ht="15">
      <c r="A9817" s="10"/>
      <c r="B9817" s="11"/>
      <c r="C9817" s="12"/>
      <c r="D9817" s="12"/>
      <c r="E9817" s="12"/>
      <c r="F9817" s="12"/>
      <c r="G9817" s="12"/>
      <c r="H9817" s="12"/>
      <c r="I9817" s="12"/>
      <c r="J9817" s="12"/>
      <c r="K9817" s="12"/>
      <c r="L9817" s="12"/>
      <c r="M9817" s="12"/>
      <c r="N9817" s="12"/>
      <c r="O9817" s="12"/>
    </row>
    <row r="9818" spans="1:15" ht="15">
      <c r="A9818" s="10"/>
      <c r="B9818" s="11"/>
      <c r="C9818" s="12"/>
      <c r="D9818" s="12"/>
      <c r="E9818" s="12"/>
      <c r="F9818" s="12"/>
      <c r="G9818" s="12"/>
      <c r="H9818" s="12"/>
      <c r="I9818" s="12"/>
      <c r="J9818" s="12"/>
      <c r="K9818" s="12"/>
      <c r="L9818" s="12"/>
      <c r="M9818" s="12"/>
      <c r="N9818" s="12"/>
      <c r="O9818" s="12"/>
    </row>
    <row r="9819" spans="1:15" ht="15">
      <c r="A9819" s="10"/>
      <c r="B9819" s="11"/>
      <c r="C9819" s="12"/>
      <c r="D9819" s="12"/>
      <c r="E9819" s="12"/>
      <c r="F9819" s="12"/>
      <c r="G9819" s="12"/>
      <c r="H9819" s="12"/>
      <c r="I9819" s="12"/>
      <c r="J9819" s="12"/>
      <c r="K9819" s="12"/>
      <c r="L9819" s="12"/>
      <c r="M9819" s="12"/>
      <c r="N9819" s="12"/>
      <c r="O9819" s="12"/>
    </row>
    <row r="9820" spans="1:15" ht="15">
      <c r="A9820" s="10"/>
      <c r="B9820" s="11"/>
      <c r="C9820" s="12"/>
      <c r="D9820" s="12"/>
      <c r="E9820" s="12"/>
      <c r="F9820" s="12"/>
      <c r="G9820" s="12"/>
      <c r="H9820" s="12"/>
      <c r="I9820" s="12"/>
      <c r="J9820" s="12"/>
      <c r="K9820" s="12"/>
      <c r="L9820" s="12"/>
      <c r="M9820" s="12"/>
      <c r="N9820" s="12"/>
      <c r="O9820" s="12"/>
    </row>
    <row r="9821" spans="1:15" ht="15">
      <c r="A9821" s="10"/>
      <c r="B9821" s="11"/>
      <c r="C9821" s="12"/>
      <c r="D9821" s="12"/>
      <c r="E9821" s="12"/>
      <c r="F9821" s="12"/>
      <c r="G9821" s="12"/>
      <c r="H9821" s="12"/>
      <c r="I9821" s="12"/>
      <c r="J9821" s="12"/>
      <c r="K9821" s="12"/>
      <c r="L9821" s="12"/>
      <c r="M9821" s="12"/>
      <c r="N9821" s="12"/>
      <c r="O9821" s="12"/>
    </row>
    <row r="9822" spans="1:15" ht="15">
      <c r="A9822" s="10"/>
      <c r="B9822" s="11"/>
      <c r="C9822" s="12"/>
      <c r="D9822" s="12"/>
      <c r="E9822" s="12"/>
      <c r="F9822" s="12"/>
      <c r="G9822" s="12"/>
      <c r="H9822" s="12"/>
      <c r="I9822" s="12"/>
      <c r="J9822" s="12"/>
      <c r="K9822" s="12"/>
      <c r="L9822" s="12"/>
      <c r="M9822" s="12"/>
      <c r="N9822" s="12"/>
      <c r="O9822" s="12"/>
    </row>
    <row r="9823" spans="1:15" ht="15">
      <c r="A9823" s="10"/>
      <c r="B9823" s="11"/>
      <c r="C9823" s="12"/>
      <c r="D9823" s="12"/>
      <c r="E9823" s="12"/>
      <c r="F9823" s="12"/>
      <c r="G9823" s="12"/>
      <c r="H9823" s="12"/>
      <c r="I9823" s="12"/>
      <c r="J9823" s="12"/>
      <c r="K9823" s="12"/>
      <c r="L9823" s="12"/>
      <c r="M9823" s="12"/>
      <c r="N9823" s="12"/>
      <c r="O9823" s="12"/>
    </row>
    <row r="9824" spans="1:15" ht="15">
      <c r="A9824" s="10"/>
      <c r="B9824" s="11"/>
      <c r="C9824" s="12"/>
      <c r="D9824" s="12"/>
      <c r="E9824" s="12"/>
      <c r="F9824" s="12"/>
      <c r="G9824" s="12"/>
      <c r="H9824" s="12"/>
      <c r="I9824" s="12"/>
      <c r="J9824" s="12"/>
      <c r="K9824" s="12"/>
      <c r="L9824" s="12"/>
      <c r="M9824" s="12"/>
      <c r="N9824" s="12"/>
      <c r="O9824" s="12"/>
    </row>
    <row r="9825" spans="1:15" ht="15">
      <c r="A9825" s="10"/>
      <c r="B9825" s="11"/>
      <c r="C9825" s="12"/>
      <c r="D9825" s="12"/>
      <c r="E9825" s="12"/>
      <c r="F9825" s="12"/>
      <c r="G9825" s="12"/>
      <c r="H9825" s="12"/>
      <c r="I9825" s="12"/>
      <c r="J9825" s="12"/>
      <c r="K9825" s="12"/>
      <c r="L9825" s="12"/>
      <c r="M9825" s="12"/>
      <c r="N9825" s="12"/>
      <c r="O9825" s="12"/>
    </row>
    <row r="9826" spans="1:15" ht="15">
      <c r="A9826" s="10"/>
      <c r="B9826" s="11"/>
      <c r="C9826" s="12"/>
      <c r="D9826" s="12"/>
      <c r="E9826" s="12"/>
      <c r="F9826" s="12"/>
      <c r="G9826" s="12"/>
      <c r="H9826" s="12"/>
      <c r="I9826" s="12"/>
      <c r="J9826" s="12"/>
      <c r="K9826" s="12"/>
      <c r="L9826" s="12"/>
      <c r="M9826" s="12"/>
      <c r="N9826" s="12"/>
      <c r="O9826" s="12"/>
    </row>
    <row r="9827" spans="1:15" ht="15">
      <c r="A9827" s="10"/>
      <c r="B9827" s="11"/>
      <c r="C9827" s="12"/>
      <c r="D9827" s="12"/>
      <c r="E9827" s="12"/>
      <c r="F9827" s="12"/>
      <c r="G9827" s="12"/>
      <c r="H9827" s="12"/>
      <c r="I9827" s="12"/>
      <c r="J9827" s="12"/>
      <c r="K9827" s="12"/>
      <c r="L9827" s="12"/>
      <c r="M9827" s="12"/>
      <c r="N9827" s="12"/>
      <c r="O9827" s="12"/>
    </row>
    <row r="9828" spans="1:15" ht="15">
      <c r="A9828" s="10"/>
      <c r="B9828" s="11"/>
      <c r="C9828" s="12"/>
      <c r="D9828" s="12"/>
      <c r="E9828" s="12"/>
      <c r="F9828" s="12"/>
      <c r="G9828" s="12"/>
      <c r="H9828" s="12"/>
      <c r="I9828" s="12"/>
      <c r="J9828" s="12"/>
      <c r="K9828" s="12"/>
      <c r="L9828" s="12"/>
      <c r="M9828" s="12"/>
      <c r="N9828" s="12"/>
      <c r="O9828" s="12"/>
    </row>
    <row r="9829" spans="1:15" ht="15">
      <c r="A9829" s="10"/>
      <c r="B9829" s="11"/>
      <c r="C9829" s="12"/>
      <c r="D9829" s="12"/>
      <c r="E9829" s="12"/>
      <c r="F9829" s="12"/>
      <c r="G9829" s="12"/>
      <c r="H9829" s="12"/>
      <c r="I9829" s="12"/>
      <c r="J9829" s="12"/>
      <c r="K9829" s="12"/>
      <c r="L9829" s="12"/>
      <c r="M9829" s="12"/>
      <c r="N9829" s="12"/>
      <c r="O9829" s="12"/>
    </row>
    <row r="9830" spans="1:15" ht="15">
      <c r="A9830" s="10"/>
      <c r="B9830" s="11"/>
      <c r="C9830" s="12"/>
      <c r="D9830" s="12"/>
      <c r="E9830" s="12"/>
      <c r="F9830" s="12"/>
      <c r="G9830" s="12"/>
      <c r="H9830" s="12"/>
      <c r="I9830" s="12"/>
      <c r="J9830" s="12"/>
      <c r="K9830" s="12"/>
      <c r="L9830" s="12"/>
      <c r="M9830" s="12"/>
      <c r="N9830" s="12"/>
      <c r="O9830" s="12"/>
    </row>
    <row r="9831" spans="1:15" ht="15">
      <c r="A9831" s="10"/>
      <c r="B9831" s="11"/>
      <c r="C9831" s="12"/>
      <c r="D9831" s="12"/>
      <c r="E9831" s="12"/>
      <c r="F9831" s="12"/>
      <c r="G9831" s="12"/>
      <c r="H9831" s="12"/>
      <c r="I9831" s="12"/>
      <c r="J9831" s="12"/>
      <c r="K9831" s="12"/>
      <c r="L9831" s="12"/>
      <c r="M9831" s="12"/>
      <c r="N9831" s="12"/>
      <c r="O9831" s="12"/>
    </row>
    <row r="9832" spans="1:15" ht="15">
      <c r="A9832" s="10"/>
      <c r="B9832" s="11"/>
      <c r="C9832" s="12"/>
      <c r="D9832" s="12"/>
      <c r="E9832" s="12"/>
      <c r="F9832" s="12"/>
      <c r="G9832" s="12"/>
      <c r="H9832" s="12"/>
      <c r="I9832" s="12"/>
      <c r="J9832" s="12"/>
      <c r="K9832" s="12"/>
      <c r="L9832" s="12"/>
      <c r="M9832" s="12"/>
      <c r="N9832" s="12"/>
      <c r="O9832" s="12"/>
    </row>
    <row r="9833" spans="1:15" ht="15">
      <c r="A9833" s="10"/>
      <c r="B9833" s="11"/>
      <c r="C9833" s="12"/>
      <c r="D9833" s="12"/>
      <c r="E9833" s="12"/>
      <c r="F9833" s="12"/>
      <c r="G9833" s="12"/>
      <c r="H9833" s="12"/>
      <c r="I9833" s="12"/>
      <c r="J9833" s="12"/>
      <c r="K9833" s="12"/>
      <c r="L9833" s="12"/>
      <c r="M9833" s="12"/>
      <c r="N9833" s="12"/>
      <c r="O9833" s="12"/>
    </row>
    <row r="9834" spans="1:15" ht="15">
      <c r="A9834" s="10"/>
      <c r="B9834" s="11"/>
      <c r="C9834" s="12"/>
      <c r="D9834" s="12"/>
      <c r="E9834" s="12"/>
      <c r="F9834" s="12"/>
      <c r="G9834" s="12"/>
      <c r="H9834" s="12"/>
      <c r="I9834" s="12"/>
      <c r="J9834" s="12"/>
      <c r="K9834" s="12"/>
      <c r="L9834" s="12"/>
      <c r="M9834" s="12"/>
      <c r="N9834" s="12"/>
      <c r="O9834" s="12"/>
    </row>
    <row r="9835" spans="1:15" ht="15">
      <c r="A9835" s="10"/>
      <c r="B9835" s="11"/>
      <c r="C9835" s="12"/>
      <c r="D9835" s="12"/>
      <c r="E9835" s="12"/>
      <c r="F9835" s="12"/>
      <c r="G9835" s="12"/>
      <c r="H9835" s="12"/>
      <c r="I9835" s="12"/>
      <c r="J9835" s="12"/>
      <c r="K9835" s="12"/>
      <c r="L9835" s="12"/>
      <c r="M9835" s="12"/>
      <c r="N9835" s="12"/>
      <c r="O9835" s="12"/>
    </row>
    <row r="9836" spans="1:15" ht="15">
      <c r="A9836" s="10"/>
      <c r="B9836" s="11"/>
      <c r="C9836" s="12"/>
      <c r="D9836" s="12"/>
      <c r="E9836" s="12"/>
      <c r="F9836" s="12"/>
      <c r="G9836" s="12"/>
      <c r="H9836" s="12"/>
      <c r="I9836" s="12"/>
      <c r="J9836" s="12"/>
      <c r="K9836" s="12"/>
      <c r="L9836" s="12"/>
      <c r="M9836" s="12"/>
      <c r="N9836" s="12"/>
      <c r="O9836" s="12"/>
    </row>
    <row r="9837" spans="1:15" ht="15">
      <c r="A9837" s="10"/>
      <c r="B9837" s="11"/>
      <c r="C9837" s="12"/>
      <c r="D9837" s="12"/>
      <c r="E9837" s="12"/>
      <c r="F9837" s="12"/>
      <c r="G9837" s="12"/>
      <c r="H9837" s="12"/>
      <c r="I9837" s="12"/>
      <c r="J9837" s="12"/>
      <c r="K9837" s="12"/>
      <c r="L9837" s="12"/>
      <c r="M9837" s="12"/>
      <c r="N9837" s="12"/>
      <c r="O9837" s="12"/>
    </row>
    <row r="9838" spans="1:15" ht="15">
      <c r="A9838" s="10"/>
      <c r="B9838" s="11"/>
      <c r="C9838" s="12"/>
      <c r="D9838" s="12"/>
      <c r="E9838" s="12"/>
      <c r="F9838" s="12"/>
      <c r="G9838" s="12"/>
      <c r="H9838" s="12"/>
      <c r="I9838" s="12"/>
      <c r="J9838" s="12"/>
      <c r="K9838" s="12"/>
      <c r="L9838" s="12"/>
      <c r="M9838" s="12"/>
      <c r="N9838" s="12"/>
      <c r="O9838" s="12"/>
    </row>
    <row r="9839" spans="1:15" ht="15">
      <c r="A9839" s="10"/>
      <c r="B9839" s="11"/>
      <c r="C9839" s="12"/>
      <c r="D9839" s="12"/>
      <c r="E9839" s="12"/>
      <c r="F9839" s="12"/>
      <c r="G9839" s="12"/>
      <c r="H9839" s="12"/>
      <c r="I9839" s="12"/>
      <c r="J9839" s="12"/>
      <c r="K9839" s="12"/>
      <c r="L9839" s="12"/>
      <c r="M9839" s="12"/>
      <c r="N9839" s="12"/>
      <c r="O9839" s="12"/>
    </row>
    <row r="9840" spans="1:15" ht="15">
      <c r="A9840" s="10"/>
      <c r="B9840" s="11"/>
      <c r="C9840" s="12"/>
      <c r="D9840" s="12"/>
      <c r="E9840" s="12"/>
      <c r="F9840" s="12"/>
      <c r="G9840" s="12"/>
      <c r="H9840" s="12"/>
      <c r="I9840" s="12"/>
      <c r="J9840" s="12"/>
      <c r="K9840" s="12"/>
      <c r="L9840" s="12"/>
      <c r="M9840" s="12"/>
      <c r="N9840" s="12"/>
      <c r="O9840" s="12"/>
    </row>
    <row r="9841" spans="1:15" ht="15">
      <c r="A9841" s="10"/>
      <c r="B9841" s="11"/>
      <c r="C9841" s="12"/>
      <c r="D9841" s="12"/>
      <c r="E9841" s="12"/>
      <c r="F9841" s="12"/>
      <c r="G9841" s="12"/>
      <c r="H9841" s="12"/>
      <c r="I9841" s="12"/>
      <c r="J9841" s="12"/>
      <c r="K9841" s="12"/>
      <c r="L9841" s="12"/>
      <c r="M9841" s="12"/>
      <c r="N9841" s="12"/>
      <c r="O9841" s="12"/>
    </row>
    <row r="9842" spans="1:15" ht="15">
      <c r="A9842" s="10"/>
      <c r="B9842" s="11"/>
      <c r="C9842" s="12"/>
      <c r="D9842" s="12"/>
      <c r="E9842" s="12"/>
      <c r="F9842" s="12"/>
      <c r="G9842" s="12"/>
      <c r="H9842" s="12"/>
      <c r="I9842" s="12"/>
      <c r="J9842" s="12"/>
      <c r="K9842" s="12"/>
      <c r="L9842" s="12"/>
      <c r="M9842" s="12"/>
      <c r="N9842" s="12"/>
      <c r="O9842" s="12"/>
    </row>
    <row r="9843" spans="1:15" ht="15">
      <c r="A9843" s="10"/>
      <c r="B9843" s="11"/>
      <c r="C9843" s="12"/>
      <c r="D9843" s="12"/>
      <c r="E9843" s="12"/>
      <c r="F9843" s="12"/>
      <c r="G9843" s="12"/>
      <c r="H9843" s="12"/>
      <c r="I9843" s="12"/>
      <c r="J9843" s="12"/>
      <c r="K9843" s="12"/>
      <c r="L9843" s="12"/>
      <c r="M9843" s="12"/>
      <c r="N9843" s="12"/>
      <c r="O9843" s="12"/>
    </row>
    <row r="9844" spans="1:15" ht="15">
      <c r="A9844" s="10"/>
      <c r="B9844" s="11"/>
      <c r="C9844" s="12"/>
      <c r="D9844" s="12"/>
      <c r="E9844" s="12"/>
      <c r="F9844" s="12"/>
      <c r="G9844" s="12"/>
      <c r="H9844" s="12"/>
      <c r="I9844" s="12"/>
      <c r="J9844" s="12"/>
      <c r="K9844" s="12"/>
      <c r="L9844" s="12"/>
      <c r="M9844" s="12"/>
      <c r="N9844" s="12"/>
      <c r="O9844" s="12"/>
    </row>
    <row r="9845" spans="1:15" ht="15">
      <c r="A9845" s="10"/>
      <c r="B9845" s="11"/>
      <c r="C9845" s="12"/>
      <c r="D9845" s="12"/>
      <c r="E9845" s="12"/>
      <c r="F9845" s="12"/>
      <c r="G9845" s="12"/>
      <c r="H9845" s="12"/>
      <c r="I9845" s="12"/>
      <c r="J9845" s="12"/>
      <c r="K9845" s="12"/>
      <c r="L9845" s="12"/>
      <c r="M9845" s="12"/>
      <c r="N9845" s="12"/>
      <c r="O9845" s="12"/>
    </row>
    <row r="9846" spans="1:15" ht="15">
      <c r="A9846" s="10"/>
      <c r="B9846" s="11"/>
      <c r="C9846" s="12"/>
      <c r="D9846" s="12"/>
      <c r="E9846" s="12"/>
      <c r="F9846" s="12"/>
      <c r="G9846" s="12"/>
      <c r="H9846" s="12"/>
      <c r="I9846" s="12"/>
      <c r="J9846" s="12"/>
      <c r="K9846" s="12"/>
      <c r="L9846" s="12"/>
      <c r="M9846" s="12"/>
      <c r="N9846" s="12"/>
      <c r="O9846" s="12"/>
    </row>
    <row r="9847" spans="1:15" ht="15">
      <c r="A9847" s="10"/>
      <c r="B9847" s="11"/>
      <c r="C9847" s="12"/>
      <c r="D9847" s="12"/>
      <c r="E9847" s="12"/>
      <c r="F9847" s="12"/>
      <c r="G9847" s="12"/>
      <c r="H9847" s="12"/>
      <c r="I9847" s="12"/>
      <c r="J9847" s="12"/>
      <c r="K9847" s="12"/>
      <c r="L9847" s="12"/>
      <c r="M9847" s="12"/>
      <c r="N9847" s="12"/>
      <c r="O9847" s="12"/>
    </row>
    <row r="9848" spans="1:15" ht="15">
      <c r="A9848" s="10"/>
      <c r="B9848" s="11"/>
      <c r="C9848" s="12"/>
      <c r="D9848" s="12"/>
      <c r="E9848" s="12"/>
      <c r="F9848" s="12"/>
      <c r="G9848" s="12"/>
      <c r="H9848" s="12"/>
      <c r="I9848" s="12"/>
      <c r="J9848" s="12"/>
      <c r="K9848" s="12"/>
      <c r="L9848" s="12"/>
      <c r="M9848" s="12"/>
      <c r="N9848" s="12"/>
      <c r="O9848" s="12"/>
    </row>
    <row r="9849" spans="1:15" ht="15">
      <c r="A9849" s="10"/>
      <c r="B9849" s="11"/>
      <c r="C9849" s="12"/>
      <c r="D9849" s="12"/>
      <c r="E9849" s="12"/>
      <c r="F9849" s="12"/>
      <c r="G9849" s="12"/>
      <c r="H9849" s="12"/>
      <c r="I9849" s="12"/>
      <c r="J9849" s="12"/>
      <c r="K9849" s="12"/>
      <c r="L9849" s="12"/>
      <c r="M9849" s="12"/>
      <c r="N9849" s="12"/>
      <c r="O9849" s="12"/>
    </row>
    <row r="9850" spans="1:15" ht="15">
      <c r="A9850" s="10"/>
      <c r="B9850" s="11"/>
      <c r="C9850" s="12"/>
      <c r="D9850" s="12"/>
      <c r="E9850" s="12"/>
      <c r="F9850" s="12"/>
      <c r="G9850" s="12"/>
      <c r="H9850" s="12"/>
      <c r="I9850" s="12"/>
      <c r="J9850" s="12"/>
      <c r="K9850" s="12"/>
      <c r="L9850" s="12"/>
      <c r="M9850" s="12"/>
      <c r="N9850" s="12"/>
      <c r="O9850" s="12"/>
    </row>
    <row r="9851" spans="1:15" ht="15">
      <c r="A9851" s="10"/>
      <c r="B9851" s="11"/>
      <c r="C9851" s="12"/>
      <c r="D9851" s="12"/>
      <c r="E9851" s="12"/>
      <c r="F9851" s="12"/>
      <c r="G9851" s="12"/>
      <c r="H9851" s="12"/>
      <c r="I9851" s="12"/>
      <c r="J9851" s="12"/>
      <c r="K9851" s="12"/>
      <c r="L9851" s="12"/>
      <c r="M9851" s="12"/>
      <c r="N9851" s="12"/>
      <c r="O9851" s="12"/>
    </row>
    <row r="9852" spans="1:15" ht="15">
      <c r="A9852" s="10"/>
      <c r="B9852" s="11"/>
      <c r="C9852" s="12"/>
      <c r="D9852" s="12"/>
      <c r="E9852" s="12"/>
      <c r="F9852" s="12"/>
      <c r="G9852" s="12"/>
      <c r="H9852" s="12"/>
      <c r="I9852" s="12"/>
      <c r="J9852" s="12"/>
      <c r="K9852" s="12"/>
      <c r="L9852" s="12"/>
      <c r="M9852" s="12"/>
      <c r="N9852" s="12"/>
      <c r="O9852" s="12"/>
    </row>
    <row r="9853" spans="1:15" ht="15">
      <c r="A9853" s="10"/>
      <c r="B9853" s="11"/>
      <c r="C9853" s="12"/>
      <c r="D9853" s="12"/>
      <c r="E9853" s="12"/>
      <c r="F9853" s="12"/>
      <c r="G9853" s="12"/>
      <c r="H9853" s="12"/>
      <c r="I9853" s="12"/>
      <c r="J9853" s="12"/>
      <c r="K9853" s="12"/>
      <c r="L9853" s="12"/>
      <c r="M9853" s="12"/>
      <c r="N9853" s="12"/>
      <c r="O9853" s="12"/>
    </row>
    <row r="9854" spans="1:15" ht="15">
      <c r="A9854" s="10"/>
      <c r="B9854" s="11"/>
      <c r="C9854" s="12"/>
      <c r="D9854" s="12"/>
      <c r="E9854" s="12"/>
      <c r="F9854" s="12"/>
      <c r="G9854" s="12"/>
      <c r="H9854" s="12"/>
      <c r="I9854" s="12"/>
      <c r="J9854" s="12"/>
      <c r="K9854" s="12"/>
      <c r="L9854" s="12"/>
      <c r="M9854" s="12"/>
      <c r="N9854" s="12"/>
      <c r="O9854" s="12"/>
    </row>
    <row r="9855" spans="1:15" ht="15">
      <c r="A9855" s="10"/>
      <c r="B9855" s="11"/>
      <c r="C9855" s="12"/>
      <c r="D9855" s="12"/>
      <c r="E9855" s="12"/>
      <c r="F9855" s="12"/>
      <c r="G9855" s="12"/>
      <c r="H9855" s="12"/>
      <c r="I9855" s="12"/>
      <c r="J9855" s="12"/>
      <c r="K9855" s="12"/>
      <c r="L9855" s="12"/>
      <c r="M9855" s="12"/>
      <c r="N9855" s="12"/>
      <c r="O9855" s="12"/>
    </row>
    <row r="9856" spans="1:15" ht="15">
      <c r="A9856" s="10"/>
      <c r="B9856" s="11"/>
      <c r="C9856" s="12"/>
      <c r="D9856" s="12"/>
      <c r="E9856" s="12"/>
      <c r="F9856" s="12"/>
      <c r="G9856" s="12"/>
      <c r="H9856" s="12"/>
      <c r="I9856" s="12"/>
      <c r="J9856" s="12"/>
      <c r="K9856" s="12"/>
      <c r="L9856" s="12"/>
      <c r="M9856" s="12"/>
      <c r="N9856" s="12"/>
      <c r="O9856" s="12"/>
    </row>
    <row r="9857" spans="1:15" ht="15">
      <c r="A9857" s="10"/>
      <c r="B9857" s="11"/>
      <c r="C9857" s="12"/>
      <c r="D9857" s="12"/>
      <c r="E9857" s="12"/>
      <c r="F9857" s="12"/>
      <c r="G9857" s="12"/>
      <c r="H9857" s="12"/>
      <c r="I9857" s="12"/>
      <c r="J9857" s="12"/>
      <c r="K9857" s="12"/>
      <c r="L9857" s="12"/>
      <c r="M9857" s="12"/>
      <c r="N9857" s="12"/>
      <c r="O9857" s="12"/>
    </row>
    <row r="9858" spans="1:15" ht="15">
      <c r="A9858" s="10"/>
      <c r="B9858" s="11"/>
      <c r="C9858" s="12"/>
      <c r="D9858" s="12"/>
      <c r="E9858" s="12"/>
      <c r="F9858" s="12"/>
      <c r="G9858" s="12"/>
      <c r="H9858" s="12"/>
      <c r="I9858" s="12"/>
      <c r="J9858" s="12"/>
      <c r="K9858" s="12"/>
      <c r="L9858" s="12"/>
      <c r="M9858" s="12"/>
      <c r="N9858" s="12"/>
      <c r="O9858" s="12"/>
    </row>
    <row r="9859" spans="1:15" ht="15">
      <c r="A9859" s="10"/>
      <c r="B9859" s="11"/>
      <c r="C9859" s="12"/>
      <c r="D9859" s="12"/>
      <c r="E9859" s="12"/>
      <c r="F9859" s="12"/>
      <c r="G9859" s="12"/>
      <c r="H9859" s="12"/>
      <c r="I9859" s="12"/>
      <c r="J9859" s="12"/>
      <c r="K9859" s="12"/>
      <c r="L9859" s="12"/>
      <c r="M9859" s="12"/>
      <c r="N9859" s="12"/>
      <c r="O9859" s="12"/>
    </row>
    <row r="9860" spans="1:15" ht="15">
      <c r="A9860" s="10"/>
      <c r="B9860" s="11"/>
      <c r="C9860" s="12"/>
      <c r="D9860" s="12"/>
      <c r="E9860" s="12"/>
      <c r="F9860" s="12"/>
      <c r="G9860" s="12"/>
      <c r="H9860" s="12"/>
      <c r="I9860" s="12"/>
      <c r="J9860" s="12"/>
      <c r="K9860" s="12"/>
      <c r="L9860" s="12"/>
      <c r="M9860" s="12"/>
      <c r="N9860" s="12"/>
      <c r="O9860" s="12"/>
    </row>
    <row r="9861" spans="1:15" ht="15">
      <c r="A9861" s="10"/>
      <c r="B9861" s="11"/>
      <c r="C9861" s="12"/>
      <c r="D9861" s="12"/>
      <c r="E9861" s="12"/>
      <c r="F9861" s="12"/>
      <c r="G9861" s="12"/>
      <c r="H9861" s="12"/>
      <c r="I9861" s="12"/>
      <c r="J9861" s="12"/>
      <c r="K9861" s="12"/>
      <c r="L9861" s="12"/>
      <c r="M9861" s="12"/>
      <c r="N9861" s="12"/>
      <c r="O9861" s="12"/>
    </row>
    <row r="9862" spans="1:15" ht="15">
      <c r="A9862" s="10"/>
      <c r="B9862" s="11"/>
      <c r="C9862" s="12"/>
      <c r="D9862" s="12"/>
      <c r="E9862" s="12"/>
      <c r="F9862" s="12"/>
      <c r="G9862" s="12"/>
      <c r="H9862" s="12"/>
      <c r="I9862" s="12"/>
      <c r="J9862" s="12"/>
      <c r="K9862" s="12"/>
      <c r="L9862" s="12"/>
      <c r="M9862" s="12"/>
      <c r="N9862" s="12"/>
      <c r="O9862" s="12"/>
    </row>
    <row r="9863" spans="1:15" ht="15">
      <c r="A9863" s="10"/>
      <c r="B9863" s="11"/>
      <c r="C9863" s="12"/>
      <c r="D9863" s="12"/>
      <c r="E9863" s="12"/>
      <c r="F9863" s="12"/>
      <c r="G9863" s="12"/>
      <c r="H9863" s="12"/>
      <c r="I9863" s="12"/>
      <c r="J9863" s="12"/>
      <c r="K9863" s="12"/>
      <c r="L9863" s="12"/>
      <c r="M9863" s="12"/>
      <c r="N9863" s="12"/>
      <c r="O9863" s="12"/>
    </row>
    <row r="9864" spans="1:15" ht="15">
      <c r="A9864" s="10"/>
      <c r="B9864" s="11"/>
      <c r="C9864" s="12"/>
      <c r="D9864" s="12"/>
      <c r="E9864" s="12"/>
      <c r="F9864" s="12"/>
      <c r="G9864" s="12"/>
      <c r="H9864" s="12"/>
      <c r="I9864" s="12"/>
      <c r="J9864" s="12"/>
      <c r="K9864" s="12"/>
      <c r="L9864" s="12"/>
      <c r="M9864" s="12"/>
      <c r="N9864" s="12"/>
      <c r="O9864" s="12"/>
    </row>
    <row r="9865" spans="1:15" ht="15">
      <c r="A9865" s="10"/>
      <c r="B9865" s="11"/>
      <c r="C9865" s="12"/>
      <c r="D9865" s="12"/>
      <c r="E9865" s="12"/>
      <c r="F9865" s="12"/>
      <c r="G9865" s="12"/>
      <c r="H9865" s="12"/>
      <c r="I9865" s="12"/>
      <c r="J9865" s="12"/>
      <c r="K9865" s="12"/>
      <c r="L9865" s="12"/>
      <c r="M9865" s="12"/>
      <c r="N9865" s="12"/>
      <c r="O9865" s="12"/>
    </row>
    <row r="9866" spans="1:15" ht="15">
      <c r="A9866" s="10"/>
      <c r="B9866" s="11"/>
      <c r="C9866" s="12"/>
      <c r="D9866" s="12"/>
      <c r="E9866" s="12"/>
      <c r="F9866" s="12"/>
      <c r="G9866" s="12"/>
      <c r="H9866" s="12"/>
      <c r="I9866" s="12"/>
      <c r="J9866" s="12"/>
      <c r="K9866" s="12"/>
      <c r="L9866" s="12"/>
      <c r="M9866" s="12"/>
      <c r="N9866" s="12"/>
      <c r="O9866" s="12"/>
    </row>
    <row r="9867" spans="1:15" ht="15">
      <c r="A9867" s="10"/>
      <c r="B9867" s="11"/>
      <c r="C9867" s="12"/>
      <c r="D9867" s="12"/>
      <c r="E9867" s="12"/>
      <c r="F9867" s="12"/>
      <c r="G9867" s="12"/>
      <c r="H9867" s="12"/>
      <c r="I9867" s="12"/>
      <c r="J9867" s="12"/>
      <c r="K9867" s="12"/>
      <c r="L9867" s="12"/>
      <c r="M9867" s="12"/>
      <c r="N9867" s="12"/>
      <c r="O9867" s="12"/>
    </row>
    <row r="9868" spans="1:15" ht="15">
      <c r="A9868" s="10"/>
      <c r="B9868" s="11"/>
      <c r="C9868" s="12"/>
      <c r="D9868" s="12"/>
      <c r="E9868" s="12"/>
      <c r="F9868" s="12"/>
      <c r="G9868" s="12"/>
      <c r="H9868" s="12"/>
      <c r="I9868" s="12"/>
      <c r="J9868" s="12"/>
      <c r="K9868" s="12"/>
      <c r="L9868" s="12"/>
      <c r="M9868" s="12"/>
      <c r="N9868" s="12"/>
      <c r="O9868" s="12"/>
    </row>
    <row r="9869" spans="1:15" ht="15">
      <c r="A9869" s="10"/>
      <c r="B9869" s="11"/>
      <c r="C9869" s="12"/>
      <c r="D9869" s="12"/>
      <c r="E9869" s="12"/>
      <c r="F9869" s="12"/>
      <c r="G9869" s="12"/>
      <c r="H9869" s="12"/>
      <c r="I9869" s="12"/>
      <c r="J9869" s="12"/>
      <c r="K9869" s="12"/>
      <c r="L9869" s="12"/>
      <c r="M9869" s="12"/>
      <c r="N9869" s="12"/>
      <c r="O9869" s="12"/>
    </row>
    <row r="9870" spans="1:15" ht="15">
      <c r="A9870" s="10"/>
      <c r="B9870" s="11"/>
      <c r="C9870" s="12"/>
      <c r="D9870" s="12"/>
      <c r="E9870" s="12"/>
      <c r="F9870" s="12"/>
      <c r="G9870" s="12"/>
      <c r="H9870" s="12"/>
      <c r="I9870" s="12"/>
      <c r="J9870" s="12"/>
      <c r="K9870" s="12"/>
      <c r="L9870" s="12"/>
      <c r="M9870" s="12"/>
      <c r="N9870" s="12"/>
      <c r="O9870" s="12"/>
    </row>
    <row r="9871" spans="1:15" ht="15">
      <c r="A9871" s="10"/>
      <c r="B9871" s="11"/>
      <c r="C9871" s="12"/>
      <c r="D9871" s="12"/>
      <c r="E9871" s="12"/>
      <c r="F9871" s="12"/>
      <c r="G9871" s="12"/>
      <c r="H9871" s="12"/>
      <c r="I9871" s="12"/>
      <c r="J9871" s="12"/>
      <c r="K9871" s="12"/>
      <c r="L9871" s="12"/>
      <c r="M9871" s="12"/>
      <c r="N9871" s="12"/>
      <c r="O9871" s="12"/>
    </row>
    <row r="9872" spans="1:15" ht="15">
      <c r="A9872" s="10"/>
      <c r="B9872" s="11"/>
      <c r="C9872" s="12"/>
      <c r="D9872" s="12"/>
      <c r="E9872" s="12"/>
      <c r="F9872" s="12"/>
      <c r="G9872" s="12"/>
      <c r="H9872" s="12"/>
      <c r="I9872" s="12"/>
      <c r="J9872" s="12"/>
      <c r="K9872" s="12"/>
      <c r="L9872" s="12"/>
      <c r="M9872" s="12"/>
      <c r="N9872" s="12"/>
      <c r="O9872" s="12"/>
    </row>
    <row r="9873" spans="1:15" ht="15">
      <c r="A9873" s="10"/>
      <c r="B9873" s="11"/>
      <c r="C9873" s="12"/>
      <c r="D9873" s="12"/>
      <c r="E9873" s="12"/>
      <c r="F9873" s="12"/>
      <c r="G9873" s="12"/>
      <c r="H9873" s="12"/>
      <c r="I9873" s="12"/>
      <c r="J9873" s="12"/>
      <c r="K9873" s="12"/>
      <c r="L9873" s="12"/>
      <c r="M9873" s="12"/>
      <c r="N9873" s="12"/>
      <c r="O9873" s="12"/>
    </row>
    <row r="9874" spans="1:15" ht="15">
      <c r="A9874" s="10"/>
      <c r="B9874" s="11"/>
      <c r="C9874" s="12"/>
      <c r="D9874" s="12"/>
      <c r="E9874" s="12"/>
      <c r="F9874" s="12"/>
      <c r="G9874" s="12"/>
      <c r="H9874" s="12"/>
      <c r="I9874" s="12"/>
      <c r="J9874" s="12"/>
      <c r="K9874" s="12"/>
      <c r="L9874" s="12"/>
      <c r="M9874" s="12"/>
      <c r="N9874" s="12"/>
      <c r="O9874" s="12"/>
    </row>
    <row r="9875" spans="1:15" ht="15">
      <c r="A9875" s="10"/>
      <c r="B9875" s="11"/>
      <c r="C9875" s="12"/>
      <c r="D9875" s="12"/>
      <c r="E9875" s="12"/>
      <c r="F9875" s="12"/>
      <c r="G9875" s="12"/>
      <c r="H9875" s="12"/>
      <c r="I9875" s="12"/>
      <c r="J9875" s="12"/>
      <c r="K9875" s="12"/>
      <c r="L9875" s="12"/>
      <c r="M9875" s="12"/>
      <c r="N9875" s="12"/>
      <c r="O9875" s="12"/>
    </row>
    <row r="9876" spans="1:15" ht="15">
      <c r="A9876" s="10"/>
      <c r="B9876" s="11"/>
      <c r="C9876" s="12"/>
      <c r="D9876" s="12"/>
      <c r="E9876" s="12"/>
      <c r="F9876" s="12"/>
      <c r="G9876" s="12"/>
      <c r="H9876" s="12"/>
      <c r="I9876" s="12"/>
      <c r="J9876" s="12"/>
      <c r="K9876" s="12"/>
      <c r="L9876" s="12"/>
      <c r="M9876" s="12"/>
      <c r="N9876" s="12"/>
      <c r="O9876" s="12"/>
    </row>
    <row r="9877" spans="1:15" ht="15">
      <c r="A9877" s="10"/>
      <c r="B9877" s="11"/>
      <c r="C9877" s="12"/>
      <c r="D9877" s="12"/>
      <c r="E9877" s="12"/>
      <c r="F9877" s="12"/>
      <c r="G9877" s="12"/>
      <c r="H9877" s="12"/>
      <c r="I9877" s="12"/>
      <c r="J9877" s="12"/>
      <c r="K9877" s="12"/>
      <c r="L9877" s="12"/>
      <c r="M9877" s="12"/>
      <c r="N9877" s="12"/>
      <c r="O9877" s="12"/>
    </row>
    <row r="9878" spans="1:15" ht="15">
      <c r="A9878" s="10"/>
      <c r="B9878" s="11"/>
      <c r="C9878" s="12"/>
      <c r="D9878" s="12"/>
      <c r="E9878" s="12"/>
      <c r="F9878" s="12"/>
      <c r="G9878" s="12"/>
      <c r="H9878" s="12"/>
      <c r="I9878" s="12"/>
      <c r="J9878" s="12"/>
      <c r="K9878" s="12"/>
      <c r="L9878" s="12"/>
      <c r="M9878" s="12"/>
      <c r="N9878" s="12"/>
      <c r="O9878" s="12"/>
    </row>
    <row r="9879" spans="1:15" ht="15">
      <c r="A9879" s="10"/>
      <c r="B9879" s="11"/>
      <c r="C9879" s="12"/>
      <c r="D9879" s="12"/>
      <c r="E9879" s="12"/>
      <c r="F9879" s="12"/>
      <c r="G9879" s="12"/>
      <c r="H9879" s="12"/>
      <c r="I9879" s="12"/>
      <c r="J9879" s="12"/>
      <c r="K9879" s="12"/>
      <c r="L9879" s="12"/>
      <c r="M9879" s="12"/>
      <c r="N9879" s="12"/>
      <c r="O9879" s="12"/>
    </row>
    <row r="9880" spans="1:15" ht="15">
      <c r="A9880" s="10"/>
      <c r="B9880" s="11"/>
      <c r="C9880" s="12"/>
      <c r="D9880" s="12"/>
      <c r="E9880" s="12"/>
      <c r="F9880" s="12"/>
      <c r="G9880" s="12"/>
      <c r="H9880" s="12"/>
      <c r="I9880" s="12"/>
      <c r="J9880" s="12"/>
      <c r="K9880" s="12"/>
      <c r="L9880" s="12"/>
      <c r="M9880" s="12"/>
      <c r="N9880" s="12"/>
      <c r="O9880" s="12"/>
    </row>
    <row r="9881" spans="1:15" ht="15">
      <c r="A9881" s="10"/>
      <c r="B9881" s="11"/>
      <c r="C9881" s="12"/>
      <c r="D9881" s="12"/>
      <c r="E9881" s="12"/>
      <c r="F9881" s="12"/>
      <c r="G9881" s="12"/>
      <c r="H9881" s="12"/>
      <c r="I9881" s="12"/>
      <c r="J9881" s="12"/>
      <c r="K9881" s="12"/>
      <c r="L9881" s="12"/>
      <c r="M9881" s="12"/>
      <c r="N9881" s="12"/>
      <c r="O9881" s="12"/>
    </row>
    <row r="9882" spans="1:15" ht="15">
      <c r="A9882" s="10"/>
      <c r="B9882" s="11"/>
      <c r="C9882" s="12"/>
      <c r="D9882" s="12"/>
      <c r="E9882" s="12"/>
      <c r="F9882" s="12"/>
      <c r="G9882" s="12"/>
      <c r="H9882" s="12"/>
      <c r="I9882" s="12"/>
      <c r="J9882" s="12"/>
      <c r="K9882" s="12"/>
      <c r="L9882" s="12"/>
      <c r="M9882" s="12"/>
      <c r="N9882" s="12"/>
      <c r="O9882" s="12"/>
    </row>
    <row r="9883" spans="1:15" ht="15">
      <c r="A9883" s="10"/>
      <c r="B9883" s="11"/>
      <c r="C9883" s="12"/>
      <c r="D9883" s="12"/>
      <c r="E9883" s="12"/>
      <c r="F9883" s="12"/>
      <c r="G9883" s="12"/>
      <c r="H9883" s="12"/>
      <c r="I9883" s="12"/>
      <c r="J9883" s="12"/>
      <c r="K9883" s="12"/>
      <c r="L9883" s="12"/>
      <c r="M9883" s="12"/>
      <c r="N9883" s="12"/>
      <c r="O9883" s="12"/>
    </row>
    <row r="9884" spans="1:15" ht="15">
      <c r="A9884" s="10"/>
      <c r="B9884" s="11"/>
      <c r="C9884" s="12"/>
      <c r="D9884" s="12"/>
      <c r="E9884" s="12"/>
      <c r="F9884" s="12"/>
      <c r="G9884" s="12"/>
      <c r="H9884" s="12"/>
      <c r="I9884" s="12"/>
      <c r="J9884" s="12"/>
      <c r="K9884" s="12"/>
      <c r="L9884" s="12"/>
      <c r="M9884" s="12"/>
      <c r="N9884" s="12"/>
      <c r="O9884" s="12"/>
    </row>
    <row r="9885" spans="1:15" ht="15">
      <c r="A9885" s="10"/>
      <c r="B9885" s="11"/>
      <c r="C9885" s="12"/>
      <c r="D9885" s="12"/>
      <c r="E9885" s="12"/>
      <c r="F9885" s="12"/>
      <c r="G9885" s="12"/>
      <c r="H9885" s="12"/>
      <c r="I9885" s="12"/>
      <c r="J9885" s="12"/>
      <c r="K9885" s="12"/>
      <c r="L9885" s="12"/>
      <c r="M9885" s="12"/>
      <c r="N9885" s="12"/>
      <c r="O9885" s="12"/>
    </row>
    <row r="9886" spans="1:15" ht="15">
      <c r="A9886" s="10"/>
      <c r="B9886" s="11"/>
      <c r="C9886" s="12"/>
      <c r="D9886" s="12"/>
      <c r="E9886" s="12"/>
      <c r="F9886" s="12"/>
      <c r="G9886" s="12"/>
      <c r="H9886" s="12"/>
      <c r="I9886" s="12"/>
      <c r="J9886" s="12"/>
      <c r="K9886" s="12"/>
      <c r="L9886" s="12"/>
      <c r="M9886" s="12"/>
      <c r="N9886" s="12"/>
      <c r="O9886" s="12"/>
    </row>
    <row r="9887" spans="1:15" ht="15">
      <c r="A9887" s="10"/>
      <c r="B9887" s="11"/>
      <c r="C9887" s="12"/>
      <c r="D9887" s="12"/>
      <c r="E9887" s="12"/>
      <c r="F9887" s="12"/>
      <c r="G9887" s="12"/>
      <c r="H9887" s="12"/>
      <c r="I9887" s="12"/>
      <c r="J9887" s="12"/>
      <c r="K9887" s="12"/>
      <c r="L9887" s="12"/>
      <c r="M9887" s="12"/>
      <c r="N9887" s="12"/>
      <c r="O9887" s="12"/>
    </row>
    <row r="9888" spans="1:15" ht="15">
      <c r="A9888" s="10"/>
      <c r="B9888" s="11"/>
      <c r="C9888" s="12"/>
      <c r="D9888" s="12"/>
      <c r="E9888" s="12"/>
      <c r="F9888" s="12"/>
      <c r="G9888" s="12"/>
      <c r="H9888" s="12"/>
      <c r="I9888" s="12"/>
      <c r="J9888" s="12"/>
      <c r="K9888" s="12"/>
      <c r="L9888" s="12"/>
      <c r="M9888" s="12"/>
      <c r="N9888" s="12"/>
      <c r="O9888" s="12"/>
    </row>
    <row r="9889" spans="1:15" ht="15">
      <c r="A9889" s="10"/>
      <c r="B9889" s="11"/>
      <c r="C9889" s="12"/>
      <c r="D9889" s="12"/>
      <c r="E9889" s="12"/>
      <c r="F9889" s="12"/>
      <c r="G9889" s="12"/>
      <c r="H9889" s="12"/>
      <c r="I9889" s="12"/>
      <c r="J9889" s="12"/>
      <c r="K9889" s="12"/>
      <c r="L9889" s="12"/>
      <c r="M9889" s="12"/>
      <c r="N9889" s="12"/>
      <c r="O9889" s="12"/>
    </row>
    <row r="9890" spans="1:15" ht="15">
      <c r="A9890" s="10"/>
      <c r="B9890" s="11"/>
      <c r="C9890" s="12"/>
      <c r="D9890" s="12"/>
      <c r="E9890" s="12"/>
      <c r="F9890" s="12"/>
      <c r="G9890" s="12"/>
      <c r="H9890" s="12"/>
      <c r="I9890" s="12"/>
      <c r="J9890" s="12"/>
      <c r="K9890" s="12"/>
      <c r="L9890" s="12"/>
      <c r="M9890" s="12"/>
      <c r="N9890" s="12"/>
      <c r="O9890" s="12"/>
    </row>
    <row r="9891" spans="1:15" ht="15">
      <c r="A9891" s="10"/>
      <c r="B9891" s="11"/>
      <c r="C9891" s="12"/>
      <c r="D9891" s="12"/>
      <c r="E9891" s="12"/>
      <c r="F9891" s="12"/>
      <c r="G9891" s="12"/>
      <c r="H9891" s="12"/>
      <c r="I9891" s="12"/>
      <c r="J9891" s="12"/>
      <c r="K9891" s="12"/>
      <c r="L9891" s="12"/>
      <c r="M9891" s="12"/>
      <c r="N9891" s="12"/>
      <c r="O9891" s="12"/>
    </row>
    <row r="9892" spans="1:15" ht="15">
      <c r="A9892" s="10"/>
      <c r="B9892" s="11"/>
      <c r="C9892" s="12"/>
      <c r="D9892" s="12"/>
      <c r="E9892" s="12"/>
      <c r="F9892" s="12"/>
      <c r="G9892" s="12"/>
      <c r="H9892" s="12"/>
      <c r="I9892" s="12"/>
      <c r="J9892" s="12"/>
      <c r="K9892" s="12"/>
      <c r="L9892" s="12"/>
      <c r="M9892" s="12"/>
      <c r="N9892" s="12"/>
      <c r="O9892" s="12"/>
    </row>
    <row r="9893" spans="1:15" ht="15">
      <c r="A9893" s="10"/>
      <c r="B9893" s="11"/>
      <c r="C9893" s="12"/>
      <c r="D9893" s="12"/>
      <c r="E9893" s="12"/>
      <c r="F9893" s="12"/>
      <c r="G9893" s="12"/>
      <c r="H9893" s="12"/>
      <c r="I9893" s="12"/>
      <c r="J9893" s="12"/>
      <c r="K9893" s="12"/>
      <c r="L9893" s="12"/>
      <c r="M9893" s="12"/>
      <c r="N9893" s="12"/>
      <c r="O9893" s="12"/>
    </row>
    <row r="9894" spans="1:15" ht="15">
      <c r="A9894" s="10"/>
      <c r="B9894" s="11"/>
      <c r="C9894" s="12"/>
      <c r="D9894" s="12"/>
      <c r="E9894" s="12"/>
      <c r="F9894" s="12"/>
      <c r="G9894" s="12"/>
      <c r="H9894" s="12"/>
      <c r="I9894" s="12"/>
      <c r="J9894" s="12"/>
      <c r="K9894" s="12"/>
      <c r="L9894" s="12"/>
      <c r="M9894" s="12"/>
      <c r="N9894" s="12"/>
      <c r="O9894" s="12"/>
    </row>
    <row r="9895" spans="1:15" ht="15">
      <c r="A9895" s="10"/>
      <c r="B9895" s="11"/>
      <c r="C9895" s="12"/>
      <c r="D9895" s="12"/>
      <c r="E9895" s="12"/>
      <c r="F9895" s="12"/>
      <c r="G9895" s="12"/>
      <c r="H9895" s="12"/>
      <c r="I9895" s="12"/>
      <c r="J9895" s="12"/>
      <c r="K9895" s="12"/>
      <c r="L9895" s="12"/>
      <c r="M9895" s="12"/>
      <c r="N9895" s="12"/>
      <c r="O9895" s="12"/>
    </row>
    <row r="9896" spans="1:15" ht="15">
      <c r="A9896" s="10"/>
      <c r="B9896" s="11"/>
      <c r="C9896" s="12"/>
      <c r="D9896" s="12"/>
      <c r="E9896" s="12"/>
      <c r="F9896" s="12"/>
      <c r="G9896" s="12"/>
      <c r="H9896" s="12"/>
      <c r="I9896" s="12"/>
      <c r="J9896" s="12"/>
      <c r="K9896" s="12"/>
      <c r="L9896" s="12"/>
      <c r="M9896" s="12"/>
      <c r="N9896" s="12"/>
      <c r="O9896" s="12"/>
    </row>
    <row r="9897" spans="1:15" ht="15">
      <c r="A9897" s="10"/>
      <c r="B9897" s="11"/>
      <c r="C9897" s="12"/>
      <c r="D9897" s="12"/>
      <c r="E9897" s="12"/>
      <c r="F9897" s="12"/>
      <c r="G9897" s="12"/>
      <c r="H9897" s="12"/>
      <c r="I9897" s="12"/>
      <c r="J9897" s="12"/>
      <c r="K9897" s="12"/>
      <c r="L9897" s="12"/>
      <c r="M9897" s="12"/>
      <c r="N9897" s="12"/>
      <c r="O9897" s="12"/>
    </row>
    <row r="9898" spans="1:15" ht="15">
      <c r="A9898" s="10"/>
      <c r="B9898" s="11"/>
      <c r="C9898" s="12"/>
      <c r="D9898" s="12"/>
      <c r="E9898" s="12"/>
      <c r="F9898" s="12"/>
      <c r="G9898" s="12"/>
      <c r="H9898" s="12"/>
      <c r="I9898" s="12"/>
      <c r="J9898" s="12"/>
      <c r="K9898" s="12"/>
      <c r="L9898" s="12"/>
      <c r="M9898" s="12"/>
      <c r="N9898" s="12"/>
      <c r="O9898" s="12"/>
    </row>
    <row r="9899" spans="1:15" ht="15">
      <c r="A9899" s="10"/>
      <c r="B9899" s="11"/>
      <c r="C9899" s="12"/>
      <c r="D9899" s="12"/>
      <c r="E9899" s="12"/>
      <c r="F9899" s="12"/>
      <c r="G9899" s="12"/>
      <c r="H9899" s="12"/>
      <c r="I9899" s="12"/>
      <c r="J9899" s="12"/>
      <c r="K9899" s="12"/>
      <c r="L9899" s="12"/>
      <c r="M9899" s="12"/>
      <c r="N9899" s="12"/>
      <c r="O9899" s="12"/>
    </row>
    <row r="9900" spans="1:15" ht="15">
      <c r="A9900" s="10"/>
      <c r="B9900" s="11"/>
      <c r="C9900" s="12"/>
      <c r="D9900" s="12"/>
      <c r="E9900" s="12"/>
      <c r="F9900" s="12"/>
      <c r="G9900" s="12"/>
      <c r="H9900" s="12"/>
      <c r="I9900" s="12"/>
      <c r="J9900" s="12"/>
      <c r="K9900" s="12"/>
      <c r="L9900" s="12"/>
      <c r="M9900" s="12"/>
      <c r="N9900" s="12"/>
      <c r="O9900" s="12"/>
    </row>
    <row r="9901" spans="1:15" ht="15">
      <c r="A9901" s="10"/>
      <c r="B9901" s="11"/>
      <c r="C9901" s="12"/>
      <c r="D9901" s="12"/>
      <c r="E9901" s="12"/>
      <c r="F9901" s="12"/>
      <c r="G9901" s="12"/>
      <c r="H9901" s="12"/>
      <c r="I9901" s="12"/>
      <c r="J9901" s="12"/>
      <c r="K9901" s="12"/>
      <c r="L9901" s="12"/>
      <c r="M9901" s="12"/>
      <c r="N9901" s="12"/>
      <c r="O9901" s="12"/>
    </row>
    <row r="9902" spans="1:15" ht="15">
      <c r="A9902" s="10"/>
      <c r="B9902" s="11"/>
      <c r="C9902" s="12"/>
      <c r="D9902" s="12"/>
      <c r="E9902" s="12"/>
      <c r="F9902" s="12"/>
      <c r="G9902" s="12"/>
      <c r="H9902" s="12"/>
      <c r="I9902" s="12"/>
      <c r="J9902" s="12"/>
      <c r="K9902" s="12"/>
      <c r="L9902" s="12"/>
      <c r="M9902" s="12"/>
      <c r="N9902" s="12"/>
      <c r="O9902" s="12"/>
    </row>
    <row r="9903" spans="1:15" ht="15">
      <c r="A9903" s="10"/>
      <c r="B9903" s="11"/>
      <c r="C9903" s="12"/>
      <c r="D9903" s="12"/>
      <c r="E9903" s="12"/>
      <c r="F9903" s="12"/>
      <c r="G9903" s="12"/>
      <c r="H9903" s="12"/>
      <c r="I9903" s="12"/>
      <c r="J9903" s="12"/>
      <c r="K9903" s="12"/>
      <c r="L9903" s="12"/>
      <c r="M9903" s="12"/>
      <c r="N9903" s="12"/>
      <c r="O9903" s="12"/>
    </row>
    <row r="9904" spans="1:15" ht="15">
      <c r="A9904" s="10"/>
      <c r="B9904" s="11"/>
      <c r="C9904" s="12"/>
      <c r="D9904" s="12"/>
      <c r="E9904" s="12"/>
      <c r="F9904" s="12"/>
      <c r="G9904" s="12"/>
      <c r="H9904" s="12"/>
      <c r="I9904" s="12"/>
      <c r="J9904" s="12"/>
      <c r="K9904" s="12"/>
      <c r="L9904" s="12"/>
      <c r="M9904" s="12"/>
      <c r="N9904" s="12"/>
      <c r="O9904" s="12"/>
    </row>
    <row r="9905" spans="1:15" ht="15">
      <c r="A9905" s="10"/>
      <c r="B9905" s="11"/>
      <c r="C9905" s="12"/>
      <c r="D9905" s="12"/>
      <c r="E9905" s="12"/>
      <c r="F9905" s="12"/>
      <c r="G9905" s="12"/>
      <c r="H9905" s="12"/>
      <c r="I9905" s="12"/>
      <c r="J9905" s="12"/>
      <c r="K9905" s="12"/>
      <c r="L9905" s="12"/>
      <c r="M9905" s="12"/>
      <c r="N9905" s="12"/>
      <c r="O9905" s="12"/>
    </row>
    <row r="9906" spans="1:15" ht="15">
      <c r="A9906" s="10"/>
      <c r="B9906" s="11"/>
      <c r="C9906" s="12"/>
      <c r="D9906" s="12"/>
      <c r="E9906" s="12"/>
      <c r="F9906" s="12"/>
      <c r="G9906" s="12"/>
      <c r="H9906" s="12"/>
      <c r="I9906" s="12"/>
      <c r="J9906" s="12"/>
      <c r="K9906" s="12"/>
      <c r="L9906" s="12"/>
      <c r="M9906" s="12"/>
      <c r="N9906" s="12"/>
      <c r="O9906" s="12"/>
    </row>
    <row r="9907" spans="1:15" ht="15">
      <c r="A9907" s="10"/>
      <c r="B9907" s="11"/>
      <c r="C9907" s="12"/>
      <c r="D9907" s="12"/>
      <c r="E9907" s="12"/>
      <c r="F9907" s="12"/>
      <c r="G9907" s="12"/>
      <c r="H9907" s="12"/>
      <c r="I9907" s="12"/>
      <c r="J9907" s="12"/>
      <c r="K9907" s="12"/>
      <c r="L9907" s="12"/>
      <c r="M9907" s="12"/>
      <c r="N9907" s="12"/>
      <c r="O9907" s="12"/>
    </row>
    <row r="9908" spans="1:15" ht="15">
      <c r="A9908" s="10"/>
      <c r="B9908" s="11"/>
      <c r="C9908" s="12"/>
      <c r="D9908" s="12"/>
      <c r="E9908" s="12"/>
      <c r="F9908" s="12"/>
      <c r="G9908" s="12"/>
      <c r="H9908" s="12"/>
      <c r="I9908" s="12"/>
      <c r="J9908" s="12"/>
      <c r="K9908" s="12"/>
      <c r="L9908" s="12"/>
      <c r="M9908" s="12"/>
      <c r="N9908" s="12"/>
      <c r="O9908" s="12"/>
    </row>
    <row r="9909" spans="1:15" ht="15">
      <c r="A9909" s="10"/>
      <c r="B9909" s="11"/>
      <c r="C9909" s="12"/>
      <c r="D9909" s="12"/>
      <c r="E9909" s="12"/>
      <c r="F9909" s="12"/>
      <c r="G9909" s="12"/>
      <c r="H9909" s="12"/>
      <c r="I9909" s="12"/>
      <c r="J9909" s="12"/>
      <c r="K9909" s="12"/>
      <c r="L9909" s="12"/>
      <c r="M9909" s="12"/>
      <c r="N9909" s="12"/>
      <c r="O9909" s="12"/>
    </row>
    <row r="9910" spans="1:15" ht="15">
      <c r="A9910" s="10"/>
      <c r="B9910" s="11"/>
      <c r="C9910" s="12"/>
      <c r="D9910" s="12"/>
      <c r="E9910" s="12"/>
      <c r="F9910" s="12"/>
      <c r="G9910" s="12"/>
      <c r="H9910" s="12"/>
      <c r="I9910" s="12"/>
      <c r="J9910" s="12"/>
      <c r="K9910" s="12"/>
      <c r="L9910" s="12"/>
      <c r="M9910" s="12"/>
      <c r="N9910" s="12"/>
      <c r="O9910" s="12"/>
    </row>
    <row r="9911" spans="1:15" ht="15">
      <c r="A9911" s="10"/>
      <c r="B9911" s="11"/>
      <c r="C9911" s="12"/>
      <c r="D9911" s="12"/>
      <c r="E9911" s="12"/>
      <c r="F9911" s="12"/>
      <c r="G9911" s="12"/>
      <c r="H9911" s="12"/>
      <c r="I9911" s="12"/>
      <c r="J9911" s="12"/>
      <c r="K9911" s="12"/>
      <c r="L9911" s="12"/>
      <c r="M9911" s="12"/>
      <c r="N9911" s="12"/>
      <c r="O9911" s="12"/>
    </row>
    <row r="9912" spans="1:15" ht="15">
      <c r="A9912" s="10"/>
      <c r="B9912" s="11"/>
      <c r="C9912" s="12"/>
      <c r="D9912" s="12"/>
      <c r="E9912" s="12"/>
      <c r="F9912" s="12"/>
      <c r="G9912" s="12"/>
      <c r="H9912" s="12"/>
      <c r="I9912" s="12"/>
      <c r="J9912" s="12"/>
      <c r="K9912" s="12"/>
      <c r="L9912" s="12"/>
      <c r="M9912" s="12"/>
      <c r="N9912" s="12"/>
      <c r="O9912" s="12"/>
    </row>
    <row r="9913" spans="1:15" ht="15">
      <c r="A9913" s="10"/>
      <c r="B9913" s="11"/>
      <c r="C9913" s="12"/>
      <c r="D9913" s="12"/>
      <c r="E9913" s="12"/>
      <c r="F9913" s="12"/>
      <c r="G9913" s="12"/>
      <c r="H9913" s="12"/>
      <c r="I9913" s="12"/>
      <c r="J9913" s="12"/>
      <c r="K9913" s="12"/>
      <c r="L9913" s="12"/>
      <c r="M9913" s="12"/>
      <c r="N9913" s="12"/>
      <c r="O9913" s="12"/>
    </row>
    <row r="9914" spans="1:15" ht="15">
      <c r="A9914" s="10"/>
      <c r="B9914" s="11"/>
      <c r="C9914" s="12"/>
      <c r="D9914" s="12"/>
      <c r="E9914" s="12"/>
      <c r="F9914" s="12"/>
      <c r="G9914" s="12"/>
      <c r="H9914" s="12"/>
      <c r="I9914" s="12"/>
      <c r="J9914" s="12"/>
      <c r="K9914" s="12"/>
      <c r="L9914" s="12"/>
      <c r="M9914" s="12"/>
      <c r="N9914" s="12"/>
      <c r="O9914" s="12"/>
    </row>
    <row r="9915" spans="1:15" ht="15">
      <c r="A9915" s="10"/>
      <c r="B9915" s="11"/>
      <c r="C9915" s="12"/>
      <c r="D9915" s="12"/>
      <c r="E9915" s="12"/>
      <c r="F9915" s="12"/>
      <c r="G9915" s="12"/>
      <c r="H9915" s="12"/>
      <c r="I9915" s="12"/>
      <c r="J9915" s="12"/>
      <c r="K9915" s="12"/>
      <c r="L9915" s="12"/>
      <c r="M9915" s="12"/>
      <c r="N9915" s="12"/>
      <c r="O9915" s="12"/>
    </row>
    <row r="9916" spans="1:15" ht="15">
      <c r="A9916" s="10"/>
      <c r="B9916" s="11"/>
      <c r="C9916" s="12"/>
      <c r="D9916" s="12"/>
      <c r="E9916" s="12"/>
      <c r="F9916" s="12"/>
      <c r="G9916" s="12"/>
      <c r="H9916" s="12"/>
      <c r="I9916" s="12"/>
      <c r="J9916" s="12"/>
      <c r="K9916" s="12"/>
      <c r="L9916" s="12"/>
      <c r="M9916" s="12"/>
      <c r="N9916" s="12"/>
      <c r="O9916" s="12"/>
    </row>
    <row r="9917" spans="1:15" ht="15">
      <c r="A9917" s="10"/>
      <c r="B9917" s="11"/>
      <c r="C9917" s="12"/>
      <c r="D9917" s="12"/>
      <c r="E9917" s="12"/>
      <c r="F9917" s="12"/>
      <c r="G9917" s="12"/>
      <c r="H9917" s="12"/>
      <c r="I9917" s="12"/>
      <c r="J9917" s="12"/>
      <c r="K9917" s="12"/>
      <c r="L9917" s="12"/>
      <c r="M9917" s="12"/>
      <c r="N9917" s="12"/>
      <c r="O9917" s="12"/>
    </row>
    <row r="9918" spans="1:15" ht="15">
      <c r="A9918" s="10"/>
      <c r="B9918" s="11"/>
      <c r="C9918" s="12"/>
      <c r="D9918" s="12"/>
      <c r="E9918" s="12"/>
      <c r="F9918" s="12"/>
      <c r="G9918" s="12"/>
      <c r="H9918" s="12"/>
      <c r="I9918" s="12"/>
      <c r="J9918" s="12"/>
      <c r="K9918" s="12"/>
      <c r="L9918" s="12"/>
      <c r="M9918" s="12"/>
      <c r="N9918" s="12"/>
      <c r="O9918" s="12"/>
    </row>
    <row r="9919" spans="1:15" ht="15">
      <c r="A9919" s="10"/>
      <c r="B9919" s="11"/>
      <c r="C9919" s="12"/>
      <c r="D9919" s="12"/>
      <c r="E9919" s="12"/>
      <c r="F9919" s="12"/>
      <c r="G9919" s="12"/>
      <c r="H9919" s="12"/>
      <c r="I9919" s="12"/>
      <c r="J9919" s="12"/>
      <c r="K9919" s="12"/>
      <c r="L9919" s="12"/>
      <c r="M9919" s="12"/>
      <c r="N9919" s="12"/>
      <c r="O9919" s="12"/>
    </row>
    <row r="9920" spans="1:15" ht="15">
      <c r="A9920" s="10"/>
      <c r="B9920" s="11"/>
      <c r="C9920" s="12"/>
      <c r="D9920" s="12"/>
      <c r="E9920" s="12"/>
      <c r="F9920" s="12"/>
      <c r="G9920" s="12"/>
      <c r="H9920" s="12"/>
      <c r="I9920" s="12"/>
      <c r="J9920" s="12"/>
      <c r="K9920" s="12"/>
      <c r="L9920" s="12"/>
      <c r="M9920" s="12"/>
      <c r="N9920" s="12"/>
      <c r="O9920" s="12"/>
    </row>
    <row r="9921" spans="1:15" ht="15">
      <c r="A9921" s="10"/>
      <c r="B9921" s="11"/>
      <c r="C9921" s="12"/>
      <c r="D9921" s="12"/>
      <c r="E9921" s="12"/>
      <c r="F9921" s="12"/>
      <c r="G9921" s="12"/>
      <c r="H9921" s="12"/>
      <c r="I9921" s="12"/>
      <c r="J9921" s="12"/>
      <c r="K9921" s="12"/>
      <c r="L9921" s="12"/>
      <c r="M9921" s="12"/>
      <c r="N9921" s="12"/>
      <c r="O9921" s="12"/>
    </row>
    <row r="9922" spans="1:15" ht="15">
      <c r="A9922" s="10"/>
      <c r="B9922" s="11"/>
      <c r="C9922" s="12"/>
      <c r="D9922" s="12"/>
      <c r="E9922" s="12"/>
      <c r="F9922" s="12"/>
      <c r="G9922" s="12"/>
      <c r="H9922" s="12"/>
      <c r="I9922" s="12"/>
      <c r="J9922" s="12"/>
      <c r="K9922" s="12"/>
      <c r="L9922" s="12"/>
      <c r="M9922" s="12"/>
      <c r="N9922" s="12"/>
      <c r="O9922" s="12"/>
    </row>
    <row r="9923" spans="1:15" ht="15">
      <c r="A9923" s="10"/>
      <c r="B9923" s="11"/>
      <c r="C9923" s="12"/>
      <c r="D9923" s="12"/>
      <c r="E9923" s="12"/>
      <c r="F9923" s="12"/>
      <c r="G9923" s="12"/>
      <c r="H9923" s="12"/>
      <c r="I9923" s="12"/>
      <c r="J9923" s="12"/>
      <c r="K9923" s="12"/>
      <c r="L9923" s="12"/>
      <c r="M9923" s="12"/>
      <c r="N9923" s="12"/>
      <c r="O9923" s="12"/>
    </row>
    <row r="9924" spans="1:15" ht="15">
      <c r="A9924" s="10"/>
      <c r="B9924" s="11"/>
      <c r="C9924" s="12"/>
      <c r="D9924" s="12"/>
      <c r="E9924" s="12"/>
      <c r="F9924" s="12"/>
      <c r="G9924" s="12"/>
      <c r="H9924" s="12"/>
      <c r="I9924" s="12"/>
      <c r="J9924" s="12"/>
      <c r="K9924" s="12"/>
      <c r="L9924" s="12"/>
      <c r="M9924" s="12"/>
      <c r="N9924" s="12"/>
      <c r="O9924" s="12"/>
    </row>
    <row r="9925" spans="1:15" ht="15">
      <c r="A9925" s="10"/>
      <c r="B9925" s="11"/>
      <c r="C9925" s="12"/>
      <c r="D9925" s="12"/>
      <c r="E9925" s="12"/>
      <c r="F9925" s="12"/>
      <c r="G9925" s="12"/>
      <c r="H9925" s="12"/>
      <c r="I9925" s="12"/>
      <c r="J9925" s="12"/>
      <c r="K9925" s="12"/>
      <c r="L9925" s="12"/>
      <c r="M9925" s="12"/>
      <c r="N9925" s="12"/>
      <c r="O9925" s="12"/>
    </row>
    <row r="9926" spans="1:15" ht="15">
      <c r="A9926" s="10"/>
      <c r="B9926" s="11"/>
      <c r="C9926" s="12"/>
      <c r="D9926" s="12"/>
      <c r="E9926" s="12"/>
      <c r="F9926" s="12"/>
      <c r="G9926" s="12"/>
      <c r="H9926" s="12"/>
      <c r="I9926" s="12"/>
      <c r="J9926" s="12"/>
      <c r="K9926" s="12"/>
      <c r="L9926" s="12"/>
      <c r="M9926" s="12"/>
      <c r="N9926" s="12"/>
      <c r="O9926" s="12"/>
    </row>
    <row r="9927" spans="1:15" ht="15">
      <c r="A9927" s="10"/>
      <c r="B9927" s="11"/>
      <c r="C9927" s="12"/>
      <c r="D9927" s="12"/>
      <c r="E9927" s="12"/>
      <c r="F9927" s="12"/>
      <c r="G9927" s="12"/>
      <c r="H9927" s="12"/>
      <c r="I9927" s="12"/>
      <c r="J9927" s="12"/>
      <c r="K9927" s="12"/>
      <c r="L9927" s="12"/>
      <c r="M9927" s="12"/>
      <c r="N9927" s="12"/>
      <c r="O9927" s="12"/>
    </row>
    <row r="9928" spans="1:15" ht="15">
      <c r="A9928" s="10"/>
      <c r="B9928" s="11"/>
      <c r="C9928" s="12"/>
      <c r="D9928" s="12"/>
      <c r="E9928" s="12"/>
      <c r="F9928" s="12"/>
      <c r="G9928" s="12"/>
      <c r="H9928" s="12"/>
      <c r="I9928" s="12"/>
      <c r="J9928" s="12"/>
      <c r="K9928" s="12"/>
      <c r="L9928" s="12"/>
      <c r="M9928" s="12"/>
      <c r="N9928" s="12"/>
      <c r="O9928" s="12"/>
    </row>
    <row r="9929" spans="1:15" ht="15">
      <c r="A9929" s="10"/>
      <c r="B9929" s="11"/>
      <c r="C9929" s="12"/>
      <c r="D9929" s="12"/>
      <c r="E9929" s="12"/>
      <c r="F9929" s="12"/>
      <c r="G9929" s="12"/>
      <c r="H9929" s="12"/>
      <c r="I9929" s="12"/>
      <c r="J9929" s="12"/>
      <c r="K9929" s="12"/>
      <c r="L9929" s="12"/>
      <c r="M9929" s="12"/>
      <c r="N9929" s="12"/>
      <c r="O9929" s="12"/>
    </row>
    <row r="9930" spans="1:15" ht="15">
      <c r="A9930" s="10"/>
      <c r="B9930" s="11"/>
      <c r="C9930" s="12"/>
      <c r="D9930" s="12"/>
      <c r="E9930" s="12"/>
      <c r="F9930" s="12"/>
      <c r="G9930" s="12"/>
      <c r="H9930" s="12"/>
      <c r="I9930" s="12"/>
      <c r="J9930" s="12"/>
      <c r="K9930" s="12"/>
      <c r="L9930" s="12"/>
      <c r="M9930" s="12"/>
      <c r="N9930" s="12"/>
      <c r="O9930" s="12"/>
    </row>
    <row r="9931" spans="1:15" ht="15">
      <c r="A9931" s="10"/>
      <c r="B9931" s="11"/>
      <c r="C9931" s="12"/>
      <c r="D9931" s="12"/>
      <c r="E9931" s="12"/>
      <c r="F9931" s="12"/>
      <c r="G9931" s="12"/>
      <c r="H9931" s="12"/>
      <c r="I9931" s="12"/>
      <c r="J9931" s="12"/>
      <c r="K9931" s="12"/>
      <c r="L9931" s="12"/>
      <c r="M9931" s="12"/>
      <c r="N9931" s="12"/>
      <c r="O9931" s="12"/>
    </row>
    <row r="9932" spans="1:15" ht="15">
      <c r="A9932" s="10"/>
      <c r="B9932" s="11"/>
      <c r="C9932" s="12"/>
      <c r="D9932" s="12"/>
      <c r="E9932" s="12"/>
      <c r="F9932" s="12"/>
      <c r="G9932" s="12"/>
      <c r="H9932" s="12"/>
      <c r="I9932" s="12"/>
      <c r="J9932" s="12"/>
      <c r="K9932" s="12"/>
      <c r="L9932" s="12"/>
      <c r="M9932" s="12"/>
      <c r="N9932" s="12"/>
      <c r="O9932" s="12"/>
    </row>
    <row r="9933" spans="1:15" ht="15">
      <c r="A9933" s="10"/>
      <c r="B9933" s="11"/>
      <c r="C9933" s="12"/>
      <c r="D9933" s="12"/>
      <c r="E9933" s="12"/>
      <c r="F9933" s="12"/>
      <c r="G9933" s="12"/>
      <c r="H9933" s="12"/>
      <c r="I9933" s="12"/>
      <c r="J9933" s="12"/>
      <c r="K9933" s="12"/>
      <c r="L9933" s="12"/>
      <c r="M9933" s="12"/>
      <c r="N9933" s="12"/>
      <c r="O9933" s="12"/>
    </row>
    <row r="9934" spans="1:15" ht="15">
      <c r="A9934" s="10"/>
      <c r="B9934" s="11"/>
      <c r="C9934" s="12"/>
      <c r="D9934" s="12"/>
      <c r="E9934" s="12"/>
      <c r="F9934" s="12"/>
      <c r="G9934" s="12"/>
      <c r="H9934" s="12"/>
      <c r="I9934" s="12"/>
      <c r="J9934" s="12"/>
      <c r="K9934" s="12"/>
      <c r="L9934" s="12"/>
      <c r="M9934" s="12"/>
      <c r="N9934" s="12"/>
      <c r="O9934" s="12"/>
    </row>
    <row r="9935" spans="1:15" ht="15">
      <c r="A9935" s="10"/>
      <c r="B9935" s="11"/>
      <c r="C9935" s="12"/>
      <c r="D9935" s="12"/>
      <c r="E9935" s="12"/>
      <c r="F9935" s="12"/>
      <c r="G9935" s="12"/>
      <c r="H9935" s="12"/>
      <c r="I9935" s="12"/>
      <c r="J9935" s="12"/>
      <c r="K9935" s="12"/>
      <c r="L9935" s="12"/>
      <c r="M9935" s="12"/>
      <c r="N9935" s="12"/>
      <c r="O9935" s="12"/>
    </row>
    <row r="9936" spans="1:15" ht="15">
      <c r="A9936" s="10"/>
      <c r="B9936" s="11"/>
      <c r="C9936" s="12"/>
      <c r="D9936" s="12"/>
      <c r="E9936" s="12"/>
      <c r="F9936" s="12"/>
      <c r="G9936" s="12"/>
      <c r="H9936" s="12"/>
      <c r="I9936" s="12"/>
      <c r="J9936" s="12"/>
      <c r="K9936" s="12"/>
      <c r="L9936" s="12"/>
      <c r="M9936" s="12"/>
      <c r="N9936" s="12"/>
      <c r="O9936" s="12"/>
    </row>
    <row r="9937" spans="1:15" ht="15">
      <c r="A9937" s="10"/>
      <c r="B9937" s="11"/>
      <c r="C9937" s="12"/>
      <c r="D9937" s="12"/>
      <c r="E9937" s="12"/>
      <c r="F9937" s="12"/>
      <c r="G9937" s="12"/>
      <c r="H9937" s="12"/>
      <c r="I9937" s="12"/>
      <c r="J9937" s="12"/>
      <c r="K9937" s="12"/>
      <c r="L9937" s="12"/>
      <c r="M9937" s="12"/>
      <c r="N9937" s="12"/>
      <c r="O9937" s="12"/>
    </row>
    <row r="9938" spans="1:15" ht="15">
      <c r="A9938" s="10"/>
      <c r="B9938" s="11"/>
      <c r="C9938" s="12"/>
      <c r="D9938" s="12"/>
      <c r="E9938" s="12"/>
      <c r="F9938" s="12"/>
      <c r="G9938" s="12"/>
      <c r="H9938" s="12"/>
      <c r="I9938" s="12"/>
      <c r="J9938" s="12"/>
      <c r="K9938" s="12"/>
      <c r="L9938" s="12"/>
      <c r="M9938" s="12"/>
      <c r="N9938" s="12"/>
      <c r="O9938" s="12"/>
    </row>
    <row r="9939" spans="1:15" ht="15">
      <c r="A9939" s="10"/>
      <c r="B9939" s="11"/>
      <c r="C9939" s="12"/>
      <c r="D9939" s="12"/>
      <c r="E9939" s="12"/>
      <c r="F9939" s="12"/>
      <c r="G9939" s="12"/>
      <c r="H9939" s="12"/>
      <c r="I9939" s="12"/>
      <c r="J9939" s="12"/>
      <c r="K9939" s="12"/>
      <c r="L9939" s="12"/>
      <c r="M9939" s="12"/>
      <c r="N9939" s="12"/>
      <c r="O9939" s="12"/>
    </row>
    <row r="9940" spans="1:15" ht="15">
      <c r="A9940" s="10"/>
      <c r="B9940" s="11"/>
      <c r="C9940" s="12"/>
      <c r="D9940" s="12"/>
      <c r="E9940" s="12"/>
      <c r="F9940" s="12"/>
      <c r="G9940" s="12"/>
      <c r="H9940" s="12"/>
      <c r="I9940" s="12"/>
      <c r="J9940" s="12"/>
      <c r="K9940" s="12"/>
      <c r="L9940" s="12"/>
      <c r="M9940" s="12"/>
      <c r="N9940" s="12"/>
      <c r="O9940" s="12"/>
    </row>
    <row r="9941" spans="1:15" ht="15">
      <c r="A9941" s="10"/>
      <c r="B9941" s="11"/>
      <c r="C9941" s="12"/>
      <c r="D9941" s="12"/>
      <c r="E9941" s="12"/>
      <c r="F9941" s="12"/>
      <c r="G9941" s="12"/>
      <c r="H9941" s="12"/>
      <c r="I9941" s="12"/>
      <c r="J9941" s="12"/>
      <c r="K9941" s="12"/>
      <c r="L9941" s="12"/>
      <c r="M9941" s="12"/>
      <c r="N9941" s="12"/>
      <c r="O9941" s="12"/>
    </row>
    <row r="9942" spans="1:15" ht="15">
      <c r="A9942" s="10"/>
      <c r="B9942" s="11"/>
      <c r="C9942" s="12"/>
      <c r="D9942" s="12"/>
      <c r="E9942" s="12"/>
      <c r="F9942" s="12"/>
      <c r="G9942" s="12"/>
      <c r="H9942" s="12"/>
      <c r="I9942" s="12"/>
      <c r="J9942" s="12"/>
      <c r="K9942" s="12"/>
      <c r="L9942" s="12"/>
      <c r="M9942" s="12"/>
      <c r="N9942" s="12"/>
      <c r="O9942" s="12"/>
    </row>
    <row r="9943" spans="1:15" ht="15">
      <c r="A9943" s="10"/>
      <c r="B9943" s="11"/>
      <c r="C9943" s="12"/>
      <c r="D9943" s="12"/>
      <c r="E9943" s="12"/>
      <c r="F9943" s="12"/>
      <c r="G9943" s="12"/>
      <c r="H9943" s="12"/>
      <c r="I9943" s="12"/>
      <c r="J9943" s="12"/>
      <c r="K9943" s="12"/>
      <c r="L9943" s="12"/>
      <c r="M9943" s="12"/>
      <c r="N9943" s="12"/>
      <c r="O9943" s="12"/>
    </row>
    <row r="9944" spans="1:15" ht="15">
      <c r="A9944" s="10"/>
      <c r="B9944" s="11"/>
      <c r="C9944" s="12"/>
      <c r="D9944" s="12"/>
      <c r="E9944" s="12"/>
      <c r="F9944" s="12"/>
      <c r="G9944" s="12"/>
      <c r="H9944" s="12"/>
      <c r="I9944" s="12"/>
      <c r="J9944" s="12"/>
      <c r="K9944" s="12"/>
      <c r="L9944" s="12"/>
      <c r="M9944" s="12"/>
      <c r="N9944" s="12"/>
      <c r="O9944" s="12"/>
    </row>
    <row r="9945" spans="1:15" ht="15">
      <c r="A9945" s="10"/>
      <c r="B9945" s="11"/>
      <c r="C9945" s="12"/>
      <c r="D9945" s="12"/>
      <c r="E9945" s="12"/>
      <c r="F9945" s="12"/>
      <c r="G9945" s="12"/>
      <c r="H9945" s="12"/>
      <c r="I9945" s="12"/>
      <c r="J9945" s="12"/>
      <c r="K9945" s="12"/>
      <c r="L9945" s="12"/>
      <c r="M9945" s="12"/>
      <c r="N9945" s="12"/>
      <c r="O9945" s="12"/>
    </row>
    <row r="9946" spans="1:15" ht="15">
      <c r="A9946" s="10"/>
      <c r="B9946" s="11"/>
      <c r="C9946" s="12"/>
      <c r="D9946" s="12"/>
      <c r="E9946" s="12"/>
      <c r="F9946" s="12"/>
      <c r="G9946" s="12"/>
      <c r="H9946" s="12"/>
      <c r="I9946" s="12"/>
      <c r="J9946" s="12"/>
      <c r="K9946" s="12"/>
      <c r="L9946" s="12"/>
      <c r="M9946" s="12"/>
      <c r="N9946" s="12"/>
      <c r="O9946" s="12"/>
    </row>
    <row r="9947" spans="1:15" ht="15">
      <c r="A9947" s="10"/>
      <c r="B9947" s="11"/>
      <c r="C9947" s="12"/>
      <c r="D9947" s="12"/>
      <c r="E9947" s="12"/>
      <c r="F9947" s="12"/>
      <c r="G9947" s="12"/>
      <c r="H9947" s="12"/>
      <c r="I9947" s="12"/>
      <c r="J9947" s="12"/>
      <c r="K9947" s="12"/>
      <c r="L9947" s="12"/>
      <c r="M9947" s="12"/>
      <c r="N9947" s="12"/>
      <c r="O9947" s="12"/>
    </row>
    <row r="9948" spans="1:15" ht="15">
      <c r="A9948" s="10"/>
      <c r="B9948" s="11"/>
      <c r="C9948" s="12"/>
      <c r="D9948" s="12"/>
      <c r="E9948" s="12"/>
      <c r="F9948" s="12"/>
      <c r="G9948" s="12"/>
      <c r="H9948" s="12"/>
      <c r="I9948" s="12"/>
      <c r="J9948" s="12"/>
      <c r="K9948" s="12"/>
      <c r="L9948" s="12"/>
      <c r="M9948" s="12"/>
      <c r="N9948" s="12"/>
      <c r="O9948" s="12"/>
    </row>
    <row r="9949" spans="1:15" ht="15">
      <c r="A9949" s="10"/>
      <c r="B9949" s="11"/>
      <c r="C9949" s="12"/>
      <c r="D9949" s="12"/>
      <c r="E9949" s="12"/>
      <c r="F9949" s="12"/>
      <c r="G9949" s="12"/>
      <c r="H9949" s="12"/>
      <c r="I9949" s="12"/>
      <c r="J9949" s="12"/>
      <c r="K9949" s="12"/>
      <c r="L9949" s="12"/>
      <c r="M9949" s="12"/>
      <c r="N9949" s="12"/>
      <c r="O9949" s="12"/>
    </row>
    <row r="9950" spans="1:15" ht="15">
      <c r="A9950" s="10"/>
      <c r="B9950" s="11"/>
      <c r="C9950" s="12"/>
      <c r="D9950" s="12"/>
      <c r="E9950" s="12"/>
      <c r="F9950" s="12"/>
      <c r="G9950" s="12"/>
      <c r="H9950" s="12"/>
      <c r="I9950" s="12"/>
      <c r="J9950" s="12"/>
      <c r="K9950" s="12"/>
      <c r="L9950" s="12"/>
      <c r="M9950" s="12"/>
      <c r="N9950" s="12"/>
      <c r="O9950" s="12"/>
    </row>
    <row r="9951" spans="1:15" ht="15">
      <c r="A9951" s="10"/>
      <c r="B9951" s="11"/>
      <c r="C9951" s="12"/>
      <c r="D9951" s="12"/>
      <c r="E9951" s="12"/>
      <c r="F9951" s="12"/>
      <c r="G9951" s="12"/>
      <c r="H9951" s="12"/>
      <c r="I9951" s="12"/>
      <c r="J9951" s="12"/>
      <c r="K9951" s="12"/>
      <c r="L9951" s="12"/>
      <c r="M9951" s="12"/>
      <c r="N9951" s="12"/>
      <c r="O9951" s="12"/>
    </row>
    <row r="9952" spans="1:15" ht="15">
      <c r="A9952" s="10"/>
      <c r="B9952" s="11"/>
      <c r="C9952" s="12"/>
      <c r="D9952" s="12"/>
      <c r="E9952" s="12"/>
      <c r="F9952" s="12"/>
      <c r="G9952" s="12"/>
      <c r="H9952" s="12"/>
      <c r="I9952" s="12"/>
      <c r="J9952" s="12"/>
      <c r="K9952" s="12"/>
      <c r="L9952" s="12"/>
      <c r="M9952" s="12"/>
      <c r="N9952" s="12"/>
      <c r="O9952" s="12"/>
    </row>
    <row r="9953" spans="1:15" ht="15">
      <c r="A9953" s="10"/>
      <c r="B9953" s="11"/>
      <c r="C9953" s="12"/>
      <c r="D9953" s="12"/>
      <c r="E9953" s="12"/>
      <c r="F9953" s="12"/>
      <c r="G9953" s="12"/>
      <c r="H9953" s="12"/>
      <c r="I9953" s="12"/>
      <c r="J9953" s="12"/>
      <c r="K9953" s="12"/>
      <c r="L9953" s="12"/>
      <c r="M9953" s="12"/>
      <c r="N9953" s="12"/>
      <c r="O9953" s="12"/>
    </row>
    <row r="9954" spans="1:15" ht="15">
      <c r="A9954" s="10"/>
      <c r="B9954" s="11"/>
      <c r="C9954" s="12"/>
      <c r="D9954" s="12"/>
      <c r="E9954" s="12"/>
      <c r="F9954" s="12"/>
      <c r="G9954" s="12"/>
      <c r="H9954" s="12"/>
      <c r="I9954" s="12"/>
      <c r="J9954" s="12"/>
      <c r="K9954" s="12"/>
      <c r="L9954" s="12"/>
      <c r="M9954" s="12"/>
      <c r="N9954" s="12"/>
      <c r="O9954" s="12"/>
    </row>
    <row r="9955" spans="1:15" ht="15">
      <c r="A9955" s="10"/>
      <c r="B9955" s="11"/>
      <c r="C9955" s="12"/>
      <c r="D9955" s="12"/>
      <c r="E9955" s="12"/>
      <c r="F9955" s="12"/>
      <c r="G9955" s="12"/>
      <c r="H9955" s="12"/>
      <c r="I9955" s="12"/>
      <c r="J9955" s="12"/>
      <c r="K9955" s="12"/>
      <c r="L9955" s="12"/>
      <c r="M9955" s="12"/>
      <c r="N9955" s="12"/>
      <c r="O9955" s="12"/>
    </row>
    <row r="9956" spans="1:15" ht="15">
      <c r="A9956" s="10"/>
      <c r="B9956" s="11"/>
      <c r="C9956" s="12"/>
      <c r="D9956" s="12"/>
      <c r="E9956" s="12"/>
      <c r="F9956" s="12"/>
      <c r="G9956" s="12"/>
      <c r="H9956" s="12"/>
      <c r="I9956" s="12"/>
      <c r="J9956" s="12"/>
      <c r="K9956" s="12"/>
      <c r="L9956" s="12"/>
      <c r="M9956" s="12"/>
      <c r="N9956" s="12"/>
      <c r="O9956" s="12"/>
    </row>
    <row r="9957" spans="1:15" ht="15">
      <c r="A9957" s="10"/>
      <c r="B9957" s="11"/>
      <c r="C9957" s="12"/>
      <c r="D9957" s="12"/>
      <c r="E9957" s="12"/>
      <c r="F9957" s="12"/>
      <c r="G9957" s="12"/>
      <c r="H9957" s="12"/>
      <c r="I9957" s="12"/>
      <c r="J9957" s="12"/>
      <c r="K9957" s="12"/>
      <c r="L9957" s="12"/>
      <c r="M9957" s="12"/>
      <c r="N9957" s="12"/>
      <c r="O9957" s="12"/>
    </row>
    <row r="9958" spans="1:15" ht="15">
      <c r="A9958" s="10"/>
      <c r="B9958" s="11"/>
      <c r="C9958" s="12"/>
      <c r="D9958" s="12"/>
      <c r="E9958" s="12"/>
      <c r="F9958" s="12"/>
      <c r="G9958" s="12"/>
      <c r="H9958" s="12"/>
      <c r="I9958" s="12"/>
      <c r="J9958" s="12"/>
      <c r="K9958" s="12"/>
      <c r="L9958" s="12"/>
      <c r="M9958" s="12"/>
      <c r="N9958" s="12"/>
      <c r="O9958" s="12"/>
    </row>
    <row r="9959" spans="1:15" ht="15">
      <c r="A9959" s="10"/>
      <c r="B9959" s="11"/>
      <c r="C9959" s="12"/>
      <c r="D9959" s="12"/>
      <c r="E9959" s="12"/>
      <c r="F9959" s="12"/>
      <c r="G9959" s="12"/>
      <c r="H9959" s="12"/>
      <c r="I9959" s="12"/>
      <c r="J9959" s="12"/>
      <c r="K9959" s="12"/>
      <c r="L9959" s="12"/>
      <c r="M9959" s="12"/>
      <c r="N9959" s="12"/>
      <c r="O9959" s="12"/>
    </row>
    <row r="9960" spans="1:15" ht="15">
      <c r="A9960" s="10"/>
      <c r="B9960" s="11"/>
      <c r="C9960" s="12"/>
      <c r="D9960" s="12"/>
      <c r="E9960" s="12"/>
      <c r="F9960" s="12"/>
      <c r="G9960" s="12"/>
      <c r="H9960" s="12"/>
      <c r="I9960" s="12"/>
      <c r="J9960" s="12"/>
      <c r="K9960" s="12"/>
      <c r="L9960" s="12"/>
      <c r="M9960" s="12"/>
      <c r="N9960" s="12"/>
      <c r="O9960" s="12"/>
    </row>
    <row r="9961" spans="1:15" ht="15">
      <c r="A9961" s="10"/>
      <c r="B9961" s="11"/>
      <c r="C9961" s="12"/>
      <c r="D9961" s="12"/>
      <c r="E9961" s="12"/>
      <c r="F9961" s="12"/>
      <c r="G9961" s="12"/>
      <c r="H9961" s="12"/>
      <c r="I9961" s="12"/>
      <c r="J9961" s="12"/>
      <c r="K9961" s="12"/>
      <c r="L9961" s="12"/>
      <c r="M9961" s="12"/>
      <c r="N9961" s="12"/>
      <c r="O9961" s="12"/>
    </row>
    <row r="9962" spans="1:15" ht="15">
      <c r="A9962" s="10"/>
      <c r="B9962" s="11"/>
      <c r="C9962" s="12"/>
      <c r="D9962" s="12"/>
      <c r="E9962" s="12"/>
      <c r="F9962" s="12"/>
      <c r="G9962" s="12"/>
      <c r="H9962" s="12"/>
      <c r="I9962" s="12"/>
      <c r="J9962" s="12"/>
      <c r="K9962" s="12"/>
      <c r="L9962" s="12"/>
      <c r="M9962" s="12"/>
      <c r="N9962" s="12"/>
      <c r="O9962" s="12"/>
    </row>
    <row r="9963" spans="1:15" ht="15">
      <c r="A9963" s="10"/>
      <c r="B9963" s="11"/>
      <c r="C9963" s="12"/>
      <c r="D9963" s="12"/>
      <c r="E9963" s="12"/>
      <c r="F9963" s="12"/>
      <c r="G9963" s="12"/>
      <c r="H9963" s="12"/>
      <c r="I9963" s="12"/>
      <c r="J9963" s="12"/>
      <c r="K9963" s="12"/>
      <c r="L9963" s="12"/>
      <c r="M9963" s="12"/>
      <c r="N9963" s="12"/>
      <c r="O9963" s="12"/>
    </row>
    <row r="9964" spans="1:15" ht="15">
      <c r="A9964" s="10"/>
      <c r="B9964" s="11"/>
      <c r="C9964" s="12"/>
      <c r="D9964" s="12"/>
      <c r="E9964" s="12"/>
      <c r="F9964" s="12"/>
      <c r="G9964" s="12"/>
      <c r="H9964" s="12"/>
      <c r="I9964" s="12"/>
      <c r="J9964" s="12"/>
      <c r="K9964" s="12"/>
      <c r="L9964" s="12"/>
      <c r="M9964" s="12"/>
      <c r="N9964" s="12"/>
      <c r="O9964" s="12"/>
    </row>
    <row r="9965" spans="1:15" ht="15">
      <c r="A9965" s="10"/>
      <c r="B9965" s="11"/>
      <c r="C9965" s="12"/>
      <c r="D9965" s="12"/>
      <c r="E9965" s="12"/>
      <c r="F9965" s="12"/>
      <c r="G9965" s="12"/>
      <c r="H9965" s="12"/>
      <c r="I9965" s="12"/>
      <c r="J9965" s="12"/>
      <c r="K9965" s="12"/>
      <c r="L9965" s="12"/>
      <c r="M9965" s="12"/>
      <c r="N9965" s="12"/>
      <c r="O9965" s="12"/>
    </row>
    <row r="9966" spans="1:15" ht="15">
      <c r="A9966" s="10"/>
      <c r="B9966" s="11"/>
      <c r="C9966" s="12"/>
      <c r="D9966" s="12"/>
      <c r="E9966" s="12"/>
      <c r="F9966" s="12"/>
      <c r="G9966" s="12"/>
      <c r="H9966" s="12"/>
      <c r="I9966" s="12"/>
      <c r="J9966" s="12"/>
      <c r="K9966" s="12"/>
      <c r="L9966" s="12"/>
      <c r="M9966" s="12"/>
      <c r="N9966" s="12"/>
      <c r="O9966" s="12"/>
    </row>
    <row r="9967" spans="1:15" ht="15">
      <c r="A9967" s="10"/>
      <c r="B9967" s="11"/>
      <c r="C9967" s="12"/>
      <c r="D9967" s="12"/>
      <c r="E9967" s="12"/>
      <c r="F9967" s="12"/>
      <c r="G9967" s="12"/>
      <c r="H9967" s="12"/>
      <c r="I9967" s="12"/>
      <c r="J9967" s="12"/>
      <c r="K9967" s="12"/>
      <c r="L9967" s="12"/>
      <c r="M9967" s="12"/>
      <c r="N9967" s="12"/>
      <c r="O9967" s="12"/>
    </row>
    <row r="9968" spans="1:15" ht="15">
      <c r="A9968" s="10"/>
      <c r="B9968" s="11"/>
      <c r="C9968" s="12"/>
      <c r="D9968" s="12"/>
      <c r="E9968" s="12"/>
      <c r="F9968" s="12"/>
      <c r="G9968" s="12"/>
      <c r="H9968" s="12"/>
      <c r="I9968" s="12"/>
      <c r="J9968" s="12"/>
      <c r="K9968" s="12"/>
      <c r="L9968" s="12"/>
      <c r="M9968" s="12"/>
      <c r="N9968" s="12"/>
      <c r="O9968" s="12"/>
    </row>
    <row r="9969" spans="1:15" ht="15">
      <c r="A9969" s="10"/>
      <c r="B9969" s="11"/>
      <c r="C9969" s="12"/>
      <c r="D9969" s="12"/>
      <c r="E9969" s="12"/>
      <c r="F9969" s="12"/>
      <c r="G9969" s="12"/>
      <c r="H9969" s="12"/>
      <c r="I9969" s="12"/>
      <c r="J9969" s="12"/>
      <c r="K9969" s="12"/>
      <c r="L9969" s="12"/>
      <c r="M9969" s="12"/>
      <c r="N9969" s="12"/>
      <c r="O9969" s="12"/>
    </row>
    <row r="9970" spans="1:15" ht="15">
      <c r="A9970" s="10"/>
      <c r="B9970" s="11"/>
      <c r="C9970" s="12"/>
      <c r="D9970" s="12"/>
      <c r="E9970" s="12"/>
      <c r="F9970" s="12"/>
      <c r="G9970" s="12"/>
      <c r="H9970" s="12"/>
      <c r="I9970" s="12"/>
      <c r="J9970" s="12"/>
      <c r="K9970" s="12"/>
      <c r="L9970" s="12"/>
      <c r="M9970" s="12"/>
      <c r="N9970" s="12"/>
      <c r="O9970" s="12"/>
    </row>
    <row r="9971" spans="1:15" ht="15">
      <c r="A9971" s="10"/>
      <c r="B9971" s="11"/>
      <c r="C9971" s="12"/>
      <c r="D9971" s="12"/>
      <c r="E9971" s="12"/>
      <c r="F9971" s="12"/>
      <c r="G9971" s="12"/>
      <c r="H9971" s="12"/>
      <c r="I9971" s="12"/>
      <c r="J9971" s="12"/>
      <c r="K9971" s="12"/>
      <c r="L9971" s="12"/>
      <c r="M9971" s="12"/>
      <c r="N9971" s="12"/>
      <c r="O9971" s="12"/>
    </row>
    <row r="9972" spans="1:15" ht="15">
      <c r="A9972" s="10"/>
      <c r="B9972" s="11"/>
      <c r="C9972" s="12"/>
      <c r="D9972" s="12"/>
      <c r="E9972" s="12"/>
      <c r="F9972" s="12"/>
      <c r="G9972" s="12"/>
      <c r="H9972" s="12"/>
      <c r="I9972" s="12"/>
      <c r="J9972" s="12"/>
      <c r="K9972" s="12"/>
      <c r="L9972" s="12"/>
      <c r="M9972" s="12"/>
      <c r="N9972" s="12"/>
      <c r="O9972" s="12"/>
    </row>
    <row r="9973" spans="1:15" ht="15">
      <c r="A9973" s="10"/>
      <c r="B9973" s="11"/>
      <c r="C9973" s="12"/>
      <c r="D9973" s="12"/>
      <c r="E9973" s="12"/>
      <c r="F9973" s="12"/>
      <c r="G9973" s="12"/>
      <c r="H9973" s="12"/>
      <c r="I9973" s="12"/>
      <c r="J9973" s="12"/>
      <c r="K9973" s="12"/>
      <c r="L9973" s="12"/>
      <c r="M9973" s="12"/>
      <c r="N9973" s="12"/>
      <c r="O9973" s="12"/>
    </row>
    <row r="9974" spans="1:15" ht="15">
      <c r="A9974" s="10"/>
      <c r="B9974" s="11"/>
      <c r="C9974" s="12"/>
      <c r="D9974" s="12"/>
      <c r="E9974" s="12"/>
      <c r="F9974" s="12"/>
      <c r="G9974" s="12"/>
      <c r="H9974" s="12"/>
      <c r="I9974" s="12"/>
      <c r="J9974" s="12"/>
      <c r="K9974" s="12"/>
      <c r="L9974" s="12"/>
      <c r="M9974" s="12"/>
      <c r="N9974" s="12"/>
      <c r="O9974" s="12"/>
    </row>
    <row r="9975" spans="1:15" ht="15">
      <c r="A9975" s="10"/>
      <c r="B9975" s="11"/>
      <c r="C9975" s="12"/>
      <c r="D9975" s="12"/>
      <c r="E9975" s="12"/>
      <c r="F9975" s="12"/>
      <c r="G9975" s="12"/>
      <c r="H9975" s="12"/>
      <c r="I9975" s="12"/>
      <c r="J9975" s="12"/>
      <c r="K9975" s="12"/>
      <c r="L9975" s="12"/>
      <c r="M9975" s="12"/>
      <c r="N9975" s="12"/>
      <c r="O9975" s="12"/>
    </row>
    <row r="9976" spans="1:15" ht="15">
      <c r="A9976" s="10"/>
      <c r="B9976" s="11"/>
      <c r="C9976" s="12"/>
      <c r="D9976" s="12"/>
      <c r="E9976" s="12"/>
      <c r="F9976" s="12"/>
      <c r="G9976" s="12"/>
      <c r="H9976" s="12"/>
      <c r="I9976" s="12"/>
      <c r="J9976" s="12"/>
      <c r="K9976" s="12"/>
      <c r="L9976" s="12"/>
      <c r="M9976" s="12"/>
      <c r="N9976" s="12"/>
      <c r="O9976" s="12"/>
    </row>
    <row r="9977" spans="1:15" ht="15">
      <c r="A9977" s="10"/>
      <c r="B9977" s="11"/>
      <c r="C9977" s="12"/>
      <c r="D9977" s="12"/>
      <c r="E9977" s="12"/>
      <c r="F9977" s="12"/>
      <c r="G9977" s="12"/>
      <c r="H9977" s="12"/>
      <c r="I9977" s="12"/>
      <c r="J9977" s="12"/>
      <c r="K9977" s="12"/>
      <c r="L9977" s="12"/>
      <c r="M9977" s="12"/>
      <c r="N9977" s="12"/>
      <c r="O9977" s="12"/>
    </row>
    <row r="9978" spans="1:15" ht="15">
      <c r="A9978" s="10"/>
      <c r="B9978" s="11"/>
      <c r="C9978" s="12"/>
      <c r="D9978" s="12"/>
      <c r="E9978" s="12"/>
      <c r="F9978" s="12"/>
      <c r="G9978" s="12"/>
      <c r="H9978" s="12"/>
      <c r="I9978" s="12"/>
      <c r="J9978" s="12"/>
      <c r="K9978" s="12"/>
      <c r="L9978" s="12"/>
      <c r="M9978" s="12"/>
      <c r="N9978" s="12"/>
      <c r="O9978" s="12"/>
    </row>
    <row r="9979" spans="1:15" ht="15">
      <c r="A9979" s="10"/>
      <c r="B9979" s="11"/>
      <c r="C9979" s="12"/>
      <c r="D9979" s="12"/>
      <c r="E9979" s="12"/>
      <c r="F9979" s="12"/>
      <c r="G9979" s="12"/>
      <c r="H9979" s="12"/>
      <c r="I9979" s="12"/>
      <c r="J9979" s="12"/>
      <c r="K9979" s="12"/>
      <c r="L9979" s="12"/>
      <c r="M9979" s="12"/>
      <c r="N9979" s="12"/>
      <c r="O9979" s="12"/>
    </row>
    <row r="9980" spans="1:15" ht="15">
      <c r="A9980" s="10"/>
      <c r="B9980" s="11"/>
      <c r="C9980" s="12"/>
      <c r="D9980" s="12"/>
      <c r="E9980" s="12"/>
      <c r="F9980" s="12"/>
      <c r="G9980" s="12"/>
      <c r="H9980" s="12"/>
      <c r="I9980" s="12"/>
      <c r="J9980" s="12"/>
      <c r="K9980" s="12"/>
      <c r="L9980" s="12"/>
      <c r="M9980" s="12"/>
      <c r="N9980" s="12"/>
      <c r="O9980" s="12"/>
    </row>
    <row r="9981" spans="1:15" ht="15">
      <c r="A9981" s="10"/>
      <c r="B9981" s="11"/>
      <c r="C9981" s="12"/>
      <c r="D9981" s="12"/>
      <c r="E9981" s="12"/>
      <c r="F9981" s="12"/>
      <c r="G9981" s="12"/>
      <c r="H9981" s="12"/>
      <c r="I9981" s="12"/>
      <c r="J9981" s="12"/>
      <c r="K9981" s="12"/>
      <c r="L9981" s="12"/>
      <c r="M9981" s="12"/>
      <c r="N9981" s="12"/>
      <c r="O9981" s="12"/>
    </row>
    <row r="9982" spans="1:15" ht="15">
      <c r="A9982" s="10"/>
      <c r="B9982" s="11"/>
      <c r="C9982" s="12"/>
      <c r="D9982" s="12"/>
      <c r="E9982" s="12"/>
      <c r="F9982" s="12"/>
      <c r="G9982" s="12"/>
      <c r="H9982" s="12"/>
      <c r="I9982" s="12"/>
      <c r="J9982" s="12"/>
      <c r="K9982" s="12"/>
      <c r="L9982" s="12"/>
      <c r="M9982" s="12"/>
      <c r="N9982" s="12"/>
      <c r="O9982" s="12"/>
    </row>
    <row r="9983" spans="1:15" ht="15">
      <c r="A9983" s="10"/>
      <c r="B9983" s="11"/>
      <c r="C9983" s="12"/>
      <c r="D9983" s="12"/>
      <c r="E9983" s="12"/>
      <c r="F9983" s="12"/>
      <c r="G9983" s="12"/>
      <c r="H9983" s="12"/>
      <c r="I9983" s="12"/>
      <c r="J9983" s="12"/>
      <c r="K9983" s="12"/>
      <c r="L9983" s="12"/>
      <c r="M9983" s="12"/>
      <c r="N9983" s="12"/>
      <c r="O9983" s="12"/>
    </row>
    <row r="9984" spans="1:15" ht="15">
      <c r="A9984" s="10"/>
      <c r="B9984" s="11"/>
      <c r="C9984" s="12"/>
      <c r="D9984" s="12"/>
      <c r="E9984" s="12"/>
      <c r="F9984" s="12"/>
      <c r="G9984" s="12"/>
      <c r="H9984" s="12"/>
      <c r="I9984" s="12"/>
      <c r="J9984" s="12"/>
      <c r="K9984" s="12"/>
      <c r="L9984" s="12"/>
      <c r="M9984" s="12"/>
      <c r="N9984" s="12"/>
      <c r="O9984" s="12"/>
    </row>
    <row r="9985" spans="1:15" ht="15">
      <c r="A9985" s="10"/>
      <c r="B9985" s="11"/>
      <c r="C9985" s="12"/>
      <c r="D9985" s="12"/>
      <c r="E9985" s="12"/>
      <c r="F9985" s="12"/>
      <c r="G9985" s="12"/>
      <c r="H9985" s="12"/>
      <c r="I9985" s="12"/>
      <c r="J9985" s="12"/>
      <c r="K9985" s="12"/>
      <c r="L9985" s="12"/>
      <c r="M9985" s="12"/>
      <c r="N9985" s="12"/>
      <c r="O9985" s="12"/>
    </row>
    <row r="9986" spans="1:15" ht="15">
      <c r="A9986" s="10"/>
      <c r="B9986" s="11"/>
      <c r="C9986" s="12"/>
      <c r="D9986" s="12"/>
      <c r="E9986" s="12"/>
      <c r="F9986" s="12"/>
      <c r="G9986" s="12"/>
      <c r="H9986" s="12"/>
      <c r="I9986" s="12"/>
      <c r="J9986" s="12"/>
      <c r="K9986" s="12"/>
      <c r="L9986" s="12"/>
      <c r="M9986" s="12"/>
      <c r="N9986" s="12"/>
      <c r="O9986" s="12"/>
    </row>
    <row r="9987" spans="1:15" ht="15">
      <c r="A9987" s="10"/>
      <c r="B9987" s="11"/>
      <c r="C9987" s="12"/>
      <c r="D9987" s="12"/>
      <c r="E9987" s="12"/>
      <c r="F9987" s="12"/>
      <c r="G9987" s="12"/>
      <c r="H9987" s="12"/>
      <c r="I9987" s="12"/>
      <c r="J9987" s="12"/>
      <c r="K9987" s="12"/>
      <c r="L9987" s="12"/>
      <c r="M9987" s="12"/>
      <c r="N9987" s="12"/>
      <c r="O9987" s="12"/>
    </row>
    <row r="9988" spans="1:15" ht="15">
      <c r="A9988" s="10"/>
      <c r="B9988" s="11"/>
      <c r="C9988" s="12"/>
      <c r="D9988" s="12"/>
      <c r="E9988" s="12"/>
      <c r="F9988" s="12"/>
      <c r="G9988" s="12"/>
      <c r="H9988" s="12"/>
      <c r="I9988" s="12"/>
      <c r="J9988" s="12"/>
      <c r="K9988" s="12"/>
      <c r="L9988" s="12"/>
      <c r="M9988" s="12"/>
      <c r="N9988" s="12"/>
      <c r="O9988" s="12"/>
    </row>
    <row r="9989" spans="1:15" ht="15">
      <c r="A9989" s="10"/>
      <c r="B9989" s="11"/>
      <c r="C9989" s="12"/>
      <c r="D9989" s="12"/>
      <c r="E9989" s="12"/>
      <c r="F9989" s="12"/>
      <c r="G9989" s="12"/>
      <c r="H9989" s="12"/>
      <c r="I9989" s="12"/>
      <c r="J9989" s="12"/>
      <c r="K9989" s="12"/>
      <c r="L9989" s="12"/>
      <c r="M9989" s="12"/>
      <c r="N9989" s="12"/>
      <c r="O9989" s="12"/>
    </row>
    <row r="9990" spans="1:15" ht="15">
      <c r="A9990" s="10"/>
      <c r="B9990" s="11"/>
      <c r="C9990" s="12"/>
      <c r="D9990" s="12"/>
      <c r="E9990" s="12"/>
      <c r="F9990" s="12"/>
      <c r="G9990" s="12"/>
      <c r="H9990" s="12"/>
      <c r="I9990" s="12"/>
      <c r="J9990" s="12"/>
      <c r="K9990" s="12"/>
      <c r="L9990" s="12"/>
      <c r="M9990" s="12"/>
      <c r="N9990" s="12"/>
      <c r="O9990" s="12"/>
    </row>
    <row r="9991" spans="1:15" ht="15">
      <c r="A9991" s="10"/>
      <c r="B9991" s="11"/>
      <c r="C9991" s="12"/>
      <c r="D9991" s="12"/>
      <c r="E9991" s="12"/>
      <c r="F9991" s="12"/>
      <c r="G9991" s="12"/>
      <c r="H9991" s="12"/>
      <c r="I9991" s="12"/>
      <c r="J9991" s="12"/>
      <c r="K9991" s="12"/>
      <c r="L9991" s="12"/>
      <c r="M9991" s="12"/>
      <c r="N9991" s="12"/>
      <c r="O9991" s="12"/>
    </row>
    <row r="9992" spans="1:15" ht="15">
      <c r="A9992" s="10"/>
      <c r="B9992" s="11"/>
      <c r="C9992" s="12"/>
      <c r="D9992" s="12"/>
      <c r="E9992" s="12"/>
      <c r="F9992" s="12"/>
      <c r="G9992" s="12"/>
      <c r="H9992" s="12"/>
      <c r="I9992" s="12"/>
      <c r="J9992" s="12"/>
      <c r="K9992" s="12"/>
      <c r="L9992" s="12"/>
      <c r="M9992" s="12"/>
      <c r="N9992" s="12"/>
      <c r="O9992" s="12"/>
    </row>
    <row r="9993" spans="1:15" ht="15">
      <c r="A9993" s="10"/>
      <c r="B9993" s="11"/>
      <c r="C9993" s="12"/>
      <c r="D9993" s="12"/>
      <c r="E9993" s="12"/>
      <c r="F9993" s="12"/>
      <c r="G9993" s="12"/>
      <c r="H9993" s="12"/>
      <c r="I9993" s="12"/>
      <c r="J9993" s="12"/>
      <c r="K9993" s="12"/>
      <c r="L9993" s="12"/>
      <c r="M9993" s="12"/>
      <c r="N9993" s="12"/>
      <c r="O9993" s="12"/>
    </row>
    <row r="9994" spans="1:15" ht="15">
      <c r="A9994" s="10"/>
      <c r="B9994" s="11"/>
      <c r="C9994" s="12"/>
      <c r="D9994" s="12"/>
      <c r="E9994" s="12"/>
      <c r="F9994" s="12"/>
      <c r="G9994" s="12"/>
      <c r="H9994" s="12"/>
      <c r="I9994" s="12"/>
      <c r="J9994" s="12"/>
      <c r="K9994" s="12"/>
      <c r="L9994" s="12"/>
      <c r="M9994" s="12"/>
      <c r="N9994" s="12"/>
      <c r="O9994" s="12"/>
    </row>
    <row r="9995" spans="1:15" ht="15">
      <c r="A9995" s="10"/>
      <c r="B9995" s="11"/>
      <c r="C9995" s="12"/>
      <c r="D9995" s="12"/>
      <c r="E9995" s="12"/>
      <c r="F9995" s="12"/>
      <c r="G9995" s="12"/>
      <c r="H9995" s="12"/>
      <c r="I9995" s="12"/>
      <c r="J9995" s="12"/>
      <c r="K9995" s="12"/>
      <c r="L9995" s="12"/>
      <c r="M9995" s="12"/>
      <c r="N9995" s="12"/>
      <c r="O9995" s="12"/>
    </row>
    <row r="9996" spans="1:15" ht="15">
      <c r="A9996" s="10"/>
      <c r="B9996" s="11"/>
      <c r="C9996" s="12"/>
      <c r="D9996" s="12"/>
      <c r="E9996" s="12"/>
      <c r="F9996" s="12"/>
      <c r="G9996" s="12"/>
      <c r="H9996" s="12"/>
      <c r="I9996" s="12"/>
      <c r="J9996" s="12"/>
      <c r="K9996" s="12"/>
      <c r="L9996" s="12"/>
      <c r="M9996" s="12"/>
      <c r="N9996" s="12"/>
      <c r="O9996" s="12"/>
    </row>
    <row r="9997" spans="1:15" ht="15">
      <c r="A9997" s="10"/>
      <c r="B9997" s="11"/>
      <c r="C9997" s="12"/>
      <c r="D9997" s="12"/>
      <c r="E9997" s="12"/>
      <c r="F9997" s="12"/>
      <c r="G9997" s="12"/>
      <c r="H9997" s="12"/>
      <c r="I9997" s="12"/>
      <c r="J9997" s="12"/>
      <c r="K9997" s="12"/>
      <c r="L9997" s="12"/>
      <c r="M9997" s="12"/>
      <c r="N9997" s="12"/>
      <c r="O9997" s="12"/>
    </row>
    <row r="9998" spans="1:15" ht="15">
      <c r="A9998" s="10"/>
      <c r="B9998" s="11"/>
      <c r="C9998" s="12"/>
      <c r="D9998" s="12"/>
      <c r="E9998" s="12"/>
      <c r="F9998" s="12"/>
      <c r="G9998" s="12"/>
      <c r="H9998" s="12"/>
      <c r="I9998" s="12"/>
      <c r="J9998" s="12"/>
      <c r="K9998" s="12"/>
      <c r="L9998" s="12"/>
      <c r="M9998" s="12"/>
      <c r="N9998" s="12"/>
      <c r="O9998" s="12"/>
    </row>
    <row r="9999" spans="1:15" ht="15">
      <c r="A9999" s="10"/>
      <c r="B9999" s="11"/>
      <c r="C9999" s="12"/>
      <c r="D9999" s="12"/>
      <c r="E9999" s="12"/>
      <c r="F9999" s="12"/>
      <c r="G9999" s="12"/>
      <c r="H9999" s="12"/>
      <c r="I9999" s="12"/>
      <c r="J9999" s="12"/>
      <c r="K9999" s="12"/>
      <c r="L9999" s="12"/>
      <c r="M9999" s="12"/>
      <c r="N9999" s="12"/>
      <c r="O9999" s="12"/>
    </row>
    <row r="10000" spans="1:15" ht="15">
      <c r="A10000" s="10"/>
      <c r="B10000" s="11"/>
      <c r="C10000" s="12"/>
      <c r="D10000" s="12"/>
      <c r="E10000" s="12"/>
      <c r="F10000" s="12"/>
      <c r="G10000" s="12"/>
      <c r="H10000" s="12"/>
      <c r="I10000" s="12"/>
      <c r="J10000" s="12"/>
      <c r="K10000" s="12"/>
      <c r="L10000" s="12"/>
      <c r="M10000" s="12"/>
      <c r="N10000" s="12"/>
      <c r="O10000" s="12"/>
    </row>
    <row r="10001" spans="1:15" ht="15">
      <c r="A10001" s="10"/>
      <c r="B10001" s="11"/>
      <c r="C10001" s="12"/>
      <c r="D10001" s="12"/>
      <c r="E10001" s="12"/>
      <c r="F10001" s="12"/>
      <c r="G10001" s="12"/>
      <c r="H10001" s="12"/>
      <c r="I10001" s="12"/>
      <c r="J10001" s="12"/>
      <c r="K10001" s="12"/>
      <c r="L10001" s="12"/>
      <c r="M10001" s="12"/>
      <c r="N10001" s="12"/>
      <c r="O10001" s="12"/>
    </row>
    <row r="10002" spans="1:15" ht="15">
      <c r="A10002" s="10"/>
      <c r="B10002" s="11"/>
      <c r="C10002" s="12"/>
      <c r="D10002" s="12"/>
      <c r="E10002" s="12"/>
      <c r="F10002" s="12"/>
      <c r="G10002" s="12"/>
      <c r="H10002" s="12"/>
      <c r="I10002" s="12"/>
      <c r="J10002" s="12"/>
      <c r="K10002" s="12"/>
      <c r="L10002" s="12"/>
      <c r="M10002" s="12"/>
      <c r="N10002" s="12"/>
      <c r="O10002" s="12"/>
    </row>
    <row r="10003" spans="1:15" ht="15">
      <c r="A10003" s="10"/>
      <c r="B10003" s="11"/>
      <c r="C10003" s="12"/>
      <c r="D10003" s="12"/>
      <c r="E10003" s="12"/>
      <c r="F10003" s="12"/>
      <c r="G10003" s="12"/>
      <c r="H10003" s="12"/>
      <c r="I10003" s="12"/>
      <c r="J10003" s="12"/>
      <c r="K10003" s="12"/>
      <c r="L10003" s="12"/>
      <c r="M10003" s="12"/>
      <c r="N10003" s="12"/>
      <c r="O10003" s="12"/>
    </row>
    <row r="10004" spans="1:15" ht="15">
      <c r="A10004" s="10"/>
      <c r="B10004" s="11"/>
      <c r="C10004" s="12"/>
      <c r="D10004" s="12"/>
      <c r="E10004" s="12"/>
      <c r="F10004" s="12"/>
      <c r="G10004" s="12"/>
      <c r="H10004" s="12"/>
      <c r="I10004" s="12"/>
      <c r="J10004" s="12"/>
      <c r="K10004" s="12"/>
      <c r="L10004" s="12"/>
      <c r="M10004" s="12"/>
      <c r="N10004" s="12"/>
      <c r="O10004" s="12"/>
    </row>
    <row r="10005" spans="1:15" ht="15">
      <c r="A10005" s="10"/>
      <c r="B10005" s="11"/>
      <c r="C10005" s="12"/>
      <c r="D10005" s="12"/>
      <c r="E10005" s="12"/>
      <c r="F10005" s="12"/>
      <c r="G10005" s="12"/>
      <c r="H10005" s="12"/>
      <c r="I10005" s="12"/>
      <c r="J10005" s="12"/>
      <c r="K10005" s="12"/>
      <c r="L10005" s="12"/>
      <c r="M10005" s="12"/>
      <c r="N10005" s="12"/>
      <c r="O10005" s="12"/>
    </row>
    <row r="10006" spans="1:15" ht="15">
      <c r="A10006" s="10"/>
      <c r="B10006" s="11"/>
      <c r="C10006" s="12"/>
      <c r="D10006" s="12"/>
      <c r="E10006" s="12"/>
      <c r="F10006" s="12"/>
      <c r="G10006" s="12"/>
      <c r="H10006" s="12"/>
      <c r="I10006" s="12"/>
      <c r="J10006" s="12"/>
      <c r="K10006" s="12"/>
      <c r="L10006" s="12"/>
      <c r="M10006" s="12"/>
      <c r="N10006" s="12"/>
      <c r="O10006" s="12"/>
    </row>
    <row r="10007" spans="1:15" ht="15">
      <c r="A10007" s="10"/>
      <c r="B10007" s="11"/>
      <c r="C10007" s="12"/>
      <c r="D10007" s="12"/>
      <c r="E10007" s="12"/>
      <c r="F10007" s="12"/>
      <c r="G10007" s="12"/>
      <c r="H10007" s="12"/>
      <c r="I10007" s="12"/>
      <c r="J10007" s="12"/>
      <c r="K10007" s="12"/>
      <c r="L10007" s="12"/>
      <c r="M10007" s="12"/>
      <c r="N10007" s="12"/>
      <c r="O10007" s="12"/>
    </row>
    <row r="10008" spans="1:15" ht="15">
      <c r="A10008" s="10"/>
      <c r="B10008" s="11"/>
      <c r="C10008" s="12"/>
      <c r="D10008" s="12"/>
      <c r="E10008" s="12"/>
      <c r="F10008" s="12"/>
      <c r="G10008" s="12"/>
      <c r="H10008" s="12"/>
      <c r="I10008" s="12"/>
      <c r="J10008" s="12"/>
      <c r="K10008" s="12"/>
      <c r="L10008" s="12"/>
      <c r="M10008" s="12"/>
      <c r="N10008" s="12"/>
      <c r="O10008" s="12"/>
    </row>
    <row r="10009" spans="1:15" ht="15">
      <c r="A10009" s="10"/>
      <c r="B10009" s="11"/>
      <c r="C10009" s="12"/>
      <c r="D10009" s="12"/>
      <c r="E10009" s="12"/>
      <c r="F10009" s="12"/>
      <c r="G10009" s="12"/>
      <c r="H10009" s="12"/>
      <c r="I10009" s="12"/>
      <c r="J10009" s="12"/>
      <c r="K10009" s="12"/>
      <c r="L10009" s="12"/>
      <c r="M10009" s="12"/>
      <c r="N10009" s="12"/>
      <c r="O10009" s="12"/>
    </row>
    <row r="10010" spans="1:15" ht="15">
      <c r="A10010" s="10"/>
      <c r="B10010" s="11"/>
      <c r="C10010" s="12"/>
      <c r="D10010" s="12"/>
      <c r="E10010" s="12"/>
      <c r="F10010" s="12"/>
      <c r="G10010" s="12"/>
      <c r="H10010" s="12"/>
      <c r="I10010" s="12"/>
      <c r="J10010" s="12"/>
      <c r="K10010" s="12"/>
      <c r="L10010" s="12"/>
      <c r="M10010" s="12"/>
      <c r="N10010" s="12"/>
      <c r="O10010" s="12"/>
    </row>
    <row r="10011" spans="1:15" ht="15">
      <c r="A10011" s="10"/>
      <c r="B10011" s="11"/>
      <c r="C10011" s="12"/>
      <c r="D10011" s="12"/>
      <c r="E10011" s="12"/>
      <c r="F10011" s="12"/>
      <c r="G10011" s="12"/>
      <c r="H10011" s="12"/>
      <c r="I10011" s="12"/>
      <c r="J10011" s="12"/>
      <c r="K10011" s="12"/>
      <c r="L10011" s="12"/>
      <c r="M10011" s="12"/>
      <c r="N10011" s="12"/>
      <c r="O10011" s="12"/>
    </row>
    <row r="10012" spans="1:15" ht="15">
      <c r="A10012" s="10"/>
      <c r="B10012" s="11"/>
      <c r="C10012" s="12"/>
      <c r="D10012" s="12"/>
      <c r="E10012" s="12"/>
      <c r="F10012" s="12"/>
      <c r="G10012" s="12"/>
      <c r="H10012" s="12"/>
      <c r="I10012" s="12"/>
      <c r="J10012" s="12"/>
      <c r="K10012" s="12"/>
      <c r="L10012" s="12"/>
      <c r="M10012" s="12"/>
      <c r="N10012" s="12"/>
      <c r="O10012" s="12"/>
    </row>
    <row r="10013" spans="1:15" ht="15">
      <c r="A10013" s="10"/>
      <c r="B10013" s="11"/>
      <c r="C10013" s="12"/>
      <c r="D10013" s="12"/>
      <c r="E10013" s="12"/>
      <c r="F10013" s="12"/>
      <c r="G10013" s="12"/>
      <c r="H10013" s="12"/>
      <c r="I10013" s="12"/>
      <c r="J10013" s="12"/>
      <c r="K10013" s="12"/>
      <c r="L10013" s="12"/>
      <c r="M10013" s="12"/>
      <c r="N10013" s="12"/>
      <c r="O10013" s="12"/>
    </row>
    <row r="10014" spans="1:15" ht="15">
      <c r="A10014" s="10"/>
      <c r="B10014" s="11"/>
      <c r="C10014" s="12"/>
      <c r="D10014" s="12"/>
      <c r="E10014" s="12"/>
      <c r="F10014" s="12"/>
      <c r="G10014" s="12"/>
      <c r="H10014" s="12"/>
      <c r="I10014" s="12"/>
      <c r="J10014" s="12"/>
      <c r="K10014" s="12"/>
      <c r="L10014" s="12"/>
      <c r="M10014" s="12"/>
      <c r="N10014" s="12"/>
      <c r="O10014" s="12"/>
    </row>
    <row r="10015" spans="1:15" ht="15">
      <c r="A10015" s="10"/>
      <c r="B10015" s="11"/>
      <c r="C10015" s="12"/>
      <c r="D10015" s="12"/>
      <c r="E10015" s="12"/>
      <c r="F10015" s="12"/>
      <c r="G10015" s="12"/>
      <c r="H10015" s="12"/>
      <c r="I10015" s="12"/>
      <c r="J10015" s="12"/>
      <c r="K10015" s="12"/>
      <c r="L10015" s="12"/>
      <c r="M10015" s="12"/>
      <c r="N10015" s="12"/>
      <c r="O10015" s="12"/>
    </row>
    <row r="10016" spans="1:15" ht="15">
      <c r="A10016" s="10"/>
      <c r="B10016" s="11"/>
      <c r="C10016" s="12"/>
      <c r="D10016" s="12"/>
      <c r="E10016" s="12"/>
      <c r="F10016" s="12"/>
      <c r="G10016" s="12"/>
      <c r="H10016" s="12"/>
      <c r="I10016" s="12"/>
      <c r="J10016" s="12"/>
      <c r="K10016" s="12"/>
      <c r="L10016" s="12"/>
      <c r="M10016" s="12"/>
      <c r="N10016" s="12"/>
      <c r="O10016" s="12"/>
    </row>
    <row r="10017" spans="1:15" ht="15">
      <c r="A10017" s="10"/>
      <c r="B10017" s="11"/>
      <c r="C10017" s="12"/>
      <c r="D10017" s="12"/>
      <c r="E10017" s="12"/>
      <c r="F10017" s="12"/>
      <c r="G10017" s="12"/>
      <c r="H10017" s="12"/>
      <c r="I10017" s="12"/>
      <c r="J10017" s="12"/>
      <c r="K10017" s="12"/>
      <c r="L10017" s="12"/>
      <c r="M10017" s="12"/>
      <c r="N10017" s="12"/>
      <c r="O10017" s="12"/>
    </row>
    <row r="10018" spans="1:15" ht="15">
      <c r="A10018" s="10"/>
      <c r="B10018" s="11"/>
      <c r="C10018" s="12"/>
      <c r="D10018" s="12"/>
      <c r="E10018" s="12"/>
      <c r="F10018" s="12"/>
      <c r="G10018" s="12"/>
      <c r="H10018" s="12"/>
      <c r="I10018" s="12"/>
      <c r="J10018" s="12"/>
      <c r="K10018" s="12"/>
      <c r="L10018" s="12"/>
      <c r="M10018" s="12"/>
      <c r="N10018" s="12"/>
      <c r="O10018" s="12"/>
    </row>
    <row r="10019" spans="1:15" ht="15">
      <c r="A10019" s="10"/>
      <c r="B10019" s="11"/>
      <c r="C10019" s="12"/>
      <c r="D10019" s="12"/>
      <c r="E10019" s="12"/>
      <c r="F10019" s="12"/>
      <c r="G10019" s="12"/>
      <c r="H10019" s="12"/>
      <c r="I10019" s="12"/>
      <c r="J10019" s="12"/>
      <c r="K10019" s="12"/>
      <c r="L10019" s="12"/>
      <c r="M10019" s="12"/>
      <c r="N10019" s="12"/>
      <c r="O10019" s="12"/>
    </row>
    <row r="10020" spans="1:15" ht="15">
      <c r="A10020" s="10"/>
      <c r="B10020" s="11"/>
      <c r="C10020" s="12"/>
      <c r="D10020" s="12"/>
      <c r="E10020" s="12"/>
      <c r="F10020" s="12"/>
      <c r="G10020" s="12"/>
      <c r="H10020" s="12"/>
      <c r="I10020" s="12"/>
      <c r="J10020" s="12"/>
      <c r="K10020" s="12"/>
      <c r="L10020" s="12"/>
      <c r="M10020" s="12"/>
      <c r="N10020" s="12"/>
      <c r="O10020" s="12"/>
    </row>
    <row r="10021" spans="1:15" ht="15">
      <c r="A10021" s="10"/>
      <c r="B10021" s="11"/>
      <c r="C10021" s="12"/>
      <c r="D10021" s="12"/>
      <c r="E10021" s="12"/>
      <c r="F10021" s="12"/>
      <c r="G10021" s="12"/>
      <c r="H10021" s="12"/>
      <c r="I10021" s="12"/>
      <c r="J10021" s="12"/>
      <c r="K10021" s="12"/>
      <c r="L10021" s="12"/>
      <c r="M10021" s="12"/>
      <c r="N10021" s="12"/>
      <c r="O10021" s="12"/>
    </row>
    <row r="10022" spans="1:15" ht="15">
      <c r="A10022" s="10"/>
      <c r="B10022" s="11"/>
      <c r="C10022" s="12"/>
      <c r="D10022" s="12"/>
      <c r="E10022" s="12"/>
      <c r="F10022" s="12"/>
      <c r="G10022" s="12"/>
      <c r="H10022" s="12"/>
      <c r="I10022" s="12"/>
      <c r="J10022" s="12"/>
      <c r="K10022" s="12"/>
      <c r="L10022" s="12"/>
      <c r="M10022" s="12"/>
      <c r="N10022" s="12"/>
      <c r="O10022" s="12"/>
    </row>
    <row r="10023" spans="1:15" ht="15">
      <c r="A10023" s="10"/>
      <c r="B10023" s="11"/>
      <c r="C10023" s="12"/>
      <c r="D10023" s="12"/>
      <c r="E10023" s="12"/>
      <c r="F10023" s="12"/>
      <c r="G10023" s="12"/>
      <c r="H10023" s="12"/>
      <c r="I10023" s="12"/>
      <c r="J10023" s="12"/>
      <c r="K10023" s="12"/>
      <c r="L10023" s="12"/>
      <c r="M10023" s="12"/>
      <c r="N10023" s="12"/>
      <c r="O10023" s="12"/>
    </row>
    <row r="10024" spans="1:15" ht="15">
      <c r="A10024" s="10"/>
      <c r="B10024" s="11"/>
      <c r="C10024" s="12"/>
      <c r="D10024" s="12"/>
      <c r="E10024" s="12"/>
      <c r="F10024" s="12"/>
      <c r="G10024" s="12"/>
      <c r="H10024" s="12"/>
      <c r="I10024" s="12"/>
      <c r="J10024" s="12"/>
      <c r="K10024" s="12"/>
      <c r="L10024" s="12"/>
      <c r="M10024" s="12"/>
      <c r="N10024" s="12"/>
      <c r="O10024" s="12"/>
    </row>
    <row r="10025" spans="1:15" ht="15">
      <c r="A10025" s="10"/>
      <c r="B10025" s="11"/>
      <c r="C10025" s="12"/>
      <c r="D10025" s="12"/>
      <c r="E10025" s="12"/>
      <c r="F10025" s="12"/>
      <c r="G10025" s="12"/>
      <c r="H10025" s="12"/>
      <c r="I10025" s="12"/>
      <c r="J10025" s="12"/>
      <c r="K10025" s="12"/>
      <c r="L10025" s="12"/>
      <c r="M10025" s="12"/>
      <c r="N10025" s="12"/>
      <c r="O10025" s="12"/>
    </row>
    <row r="10026" spans="1:15" ht="15">
      <c r="A10026" s="10"/>
      <c r="B10026" s="11"/>
      <c r="C10026" s="12"/>
      <c r="D10026" s="12"/>
      <c r="E10026" s="12"/>
      <c r="F10026" s="12"/>
      <c r="G10026" s="12"/>
      <c r="H10026" s="12"/>
      <c r="I10026" s="12"/>
      <c r="J10026" s="12"/>
      <c r="K10026" s="12"/>
      <c r="L10026" s="12"/>
      <c r="M10026" s="12"/>
      <c r="N10026" s="12"/>
      <c r="O10026" s="12"/>
    </row>
    <row r="10027" spans="1:15" ht="15">
      <c r="A10027" s="10"/>
      <c r="B10027" s="11"/>
      <c r="C10027" s="12"/>
      <c r="D10027" s="12"/>
      <c r="E10027" s="12"/>
      <c r="F10027" s="12"/>
      <c r="G10027" s="12"/>
      <c r="H10027" s="12"/>
      <c r="I10027" s="12"/>
      <c r="J10027" s="12"/>
      <c r="K10027" s="12"/>
      <c r="L10027" s="12"/>
      <c r="M10027" s="12"/>
      <c r="N10027" s="12"/>
      <c r="O10027" s="12"/>
    </row>
    <row r="10028" spans="1:15" ht="15">
      <c r="A10028" s="10"/>
      <c r="B10028" s="11"/>
      <c r="C10028" s="12"/>
      <c r="D10028" s="12"/>
      <c r="E10028" s="12"/>
      <c r="F10028" s="12"/>
      <c r="G10028" s="12"/>
      <c r="H10028" s="12"/>
      <c r="I10028" s="12"/>
      <c r="J10028" s="12"/>
      <c r="K10028" s="12"/>
      <c r="L10028" s="12"/>
      <c r="M10028" s="12"/>
      <c r="N10028" s="12"/>
      <c r="O10028" s="12"/>
    </row>
    <row r="10029" spans="1:15" ht="15">
      <c r="A10029" s="10"/>
      <c r="B10029" s="11"/>
      <c r="C10029" s="12"/>
      <c r="D10029" s="12"/>
      <c r="E10029" s="12"/>
      <c r="F10029" s="12"/>
      <c r="G10029" s="12"/>
      <c r="H10029" s="12"/>
      <c r="I10029" s="12"/>
      <c r="J10029" s="12"/>
      <c r="K10029" s="12"/>
      <c r="L10029" s="12"/>
      <c r="M10029" s="12"/>
      <c r="N10029" s="12"/>
      <c r="O10029" s="12"/>
    </row>
    <row r="10030" spans="1:15" ht="15">
      <c r="A10030" s="10"/>
      <c r="B10030" s="11"/>
      <c r="C10030" s="12"/>
      <c r="D10030" s="12"/>
      <c r="E10030" s="12"/>
      <c r="F10030" s="12"/>
      <c r="G10030" s="12"/>
      <c r="H10030" s="12"/>
      <c r="I10030" s="12"/>
      <c r="J10030" s="12"/>
      <c r="K10030" s="12"/>
      <c r="L10030" s="12"/>
      <c r="M10030" s="12"/>
      <c r="N10030" s="12"/>
      <c r="O10030" s="12"/>
    </row>
    <row r="10031" spans="1:15" ht="15">
      <c r="A10031" s="10"/>
      <c r="B10031" s="11"/>
      <c r="C10031" s="12"/>
      <c r="D10031" s="12"/>
      <c r="E10031" s="12"/>
      <c r="F10031" s="12"/>
      <c r="G10031" s="12"/>
      <c r="H10031" s="12"/>
      <c r="I10031" s="12"/>
      <c r="J10031" s="12"/>
      <c r="K10031" s="12"/>
      <c r="L10031" s="12"/>
      <c r="M10031" s="12"/>
      <c r="N10031" s="12"/>
      <c r="O10031" s="12"/>
    </row>
    <row r="10032" spans="1:15" ht="15">
      <c r="A10032" s="10"/>
      <c r="B10032" s="11"/>
      <c r="C10032" s="12"/>
      <c r="D10032" s="12"/>
      <c r="E10032" s="12"/>
      <c r="F10032" s="12"/>
      <c r="G10032" s="12"/>
      <c r="H10032" s="12"/>
      <c r="I10032" s="12"/>
      <c r="J10032" s="12"/>
      <c r="K10032" s="12"/>
      <c r="L10032" s="12"/>
      <c r="M10032" s="12"/>
      <c r="N10032" s="12"/>
      <c r="O10032" s="12"/>
    </row>
    <row r="10033" spans="1:15" ht="15">
      <c r="A10033" s="10"/>
      <c r="B10033" s="11"/>
      <c r="C10033" s="12"/>
      <c r="D10033" s="12"/>
      <c r="E10033" s="12"/>
      <c r="F10033" s="12"/>
      <c r="G10033" s="12"/>
      <c r="H10033" s="12"/>
      <c r="I10033" s="12"/>
      <c r="J10033" s="12"/>
      <c r="K10033" s="12"/>
      <c r="L10033" s="12"/>
      <c r="M10033" s="12"/>
      <c r="N10033" s="12"/>
      <c r="O10033" s="12"/>
    </row>
    <row r="10034" spans="1:15" ht="15">
      <c r="A10034" s="10"/>
      <c r="B10034" s="11"/>
      <c r="C10034" s="12"/>
      <c r="D10034" s="12"/>
      <c r="E10034" s="12"/>
      <c r="F10034" s="12"/>
      <c r="G10034" s="12"/>
      <c r="H10034" s="12"/>
      <c r="I10034" s="12"/>
      <c r="J10034" s="12"/>
      <c r="K10034" s="12"/>
      <c r="L10034" s="12"/>
      <c r="M10034" s="12"/>
      <c r="N10034" s="12"/>
      <c r="O10034" s="12"/>
    </row>
    <row r="10035" spans="1:15" ht="15">
      <c r="A10035" s="10"/>
      <c r="B10035" s="11"/>
      <c r="C10035" s="12"/>
      <c r="D10035" s="12"/>
      <c r="E10035" s="12"/>
      <c r="F10035" s="12"/>
      <c r="G10035" s="12"/>
      <c r="H10035" s="12"/>
      <c r="I10035" s="12"/>
      <c r="J10035" s="12"/>
      <c r="K10035" s="12"/>
      <c r="L10035" s="12"/>
      <c r="M10035" s="12"/>
      <c r="N10035" s="12"/>
      <c r="O10035" s="12"/>
    </row>
    <row r="10036" spans="1:15" ht="15">
      <c r="A10036" s="10"/>
      <c r="B10036" s="11"/>
      <c r="C10036" s="12"/>
      <c r="D10036" s="12"/>
      <c r="E10036" s="12"/>
      <c r="F10036" s="12"/>
      <c r="G10036" s="12"/>
      <c r="H10036" s="12"/>
      <c r="I10036" s="12"/>
      <c r="J10036" s="12"/>
      <c r="K10036" s="12"/>
      <c r="L10036" s="12"/>
      <c r="M10036" s="12"/>
      <c r="N10036" s="12"/>
      <c r="O10036" s="12"/>
    </row>
    <row r="10037" spans="1:15" ht="15">
      <c r="A10037" s="10"/>
      <c r="B10037" s="11"/>
      <c r="C10037" s="12"/>
      <c r="D10037" s="12"/>
      <c r="E10037" s="12"/>
      <c r="F10037" s="12"/>
      <c r="G10037" s="12"/>
      <c r="H10037" s="12"/>
      <c r="I10037" s="12"/>
      <c r="J10037" s="12"/>
      <c r="K10037" s="12"/>
      <c r="L10037" s="12"/>
      <c r="M10037" s="12"/>
      <c r="N10037" s="12"/>
      <c r="O10037" s="12"/>
    </row>
    <row r="10038" spans="1:15" ht="15">
      <c r="A10038" s="10"/>
      <c r="B10038" s="11"/>
      <c r="C10038" s="12"/>
      <c r="D10038" s="12"/>
      <c r="E10038" s="12"/>
      <c r="F10038" s="12"/>
      <c r="G10038" s="12"/>
      <c r="H10038" s="12"/>
      <c r="I10038" s="12"/>
      <c r="J10038" s="12"/>
      <c r="K10038" s="12"/>
      <c r="L10038" s="12"/>
      <c r="M10038" s="12"/>
      <c r="N10038" s="12"/>
      <c r="O10038" s="12"/>
    </row>
    <row r="10039" spans="1:15" ht="15">
      <c r="A10039" s="10"/>
      <c r="B10039" s="11"/>
      <c r="C10039" s="12"/>
      <c r="D10039" s="12"/>
      <c r="E10039" s="12"/>
      <c r="F10039" s="12"/>
      <c r="G10039" s="12"/>
      <c r="H10039" s="12"/>
      <c r="I10039" s="12"/>
      <c r="J10039" s="12"/>
      <c r="K10039" s="12"/>
      <c r="L10039" s="12"/>
      <c r="M10039" s="12"/>
      <c r="N10039" s="12"/>
      <c r="O10039" s="12"/>
    </row>
    <row r="10040" spans="1:15" ht="15">
      <c r="A10040" s="10"/>
      <c r="B10040" s="11"/>
      <c r="C10040" s="12"/>
      <c r="D10040" s="12"/>
      <c r="E10040" s="12"/>
      <c r="F10040" s="12"/>
      <c r="G10040" s="12"/>
      <c r="H10040" s="12"/>
      <c r="I10040" s="12"/>
      <c r="J10040" s="12"/>
      <c r="K10040" s="12"/>
      <c r="L10040" s="12"/>
      <c r="M10040" s="12"/>
      <c r="N10040" s="12"/>
      <c r="O10040" s="12"/>
    </row>
    <row r="10041" spans="1:15" ht="15">
      <c r="A10041" s="10"/>
      <c r="B10041" s="11"/>
      <c r="C10041" s="12"/>
      <c r="D10041" s="12"/>
      <c r="E10041" s="12"/>
      <c r="F10041" s="12"/>
      <c r="G10041" s="12"/>
      <c r="H10041" s="12"/>
      <c r="I10041" s="12"/>
      <c r="J10041" s="12"/>
      <c r="K10041" s="12"/>
      <c r="L10041" s="12"/>
      <c r="M10041" s="12"/>
      <c r="N10041" s="12"/>
      <c r="O10041" s="12"/>
    </row>
    <row r="10042" spans="1:15" ht="15">
      <c r="A10042" s="10"/>
      <c r="B10042" s="11"/>
      <c r="C10042" s="12"/>
      <c r="D10042" s="12"/>
      <c r="E10042" s="12"/>
      <c r="F10042" s="12"/>
      <c r="G10042" s="12"/>
      <c r="H10042" s="12"/>
      <c r="I10042" s="12"/>
      <c r="J10042" s="12"/>
      <c r="K10042" s="12"/>
      <c r="L10042" s="12"/>
      <c r="M10042" s="12"/>
      <c r="N10042" s="12"/>
      <c r="O10042" s="12"/>
    </row>
    <row r="10043" spans="1:15" ht="15">
      <c r="A10043" s="10"/>
      <c r="B10043" s="11"/>
      <c r="C10043" s="12"/>
      <c r="D10043" s="12"/>
      <c r="E10043" s="12"/>
      <c r="F10043" s="12"/>
      <c r="G10043" s="12"/>
      <c r="H10043" s="12"/>
      <c r="I10043" s="12"/>
      <c r="J10043" s="12"/>
      <c r="K10043" s="12"/>
      <c r="L10043" s="12"/>
      <c r="M10043" s="12"/>
      <c r="N10043" s="12"/>
      <c r="O10043" s="12"/>
    </row>
    <row r="10044" spans="1:15" ht="15">
      <c r="A10044" s="10"/>
      <c r="B10044" s="11"/>
      <c r="C10044" s="12"/>
      <c r="D10044" s="12"/>
      <c r="E10044" s="12"/>
      <c r="F10044" s="12"/>
      <c r="G10044" s="12"/>
      <c r="H10044" s="12"/>
      <c r="I10044" s="12"/>
      <c r="J10044" s="12"/>
      <c r="K10044" s="12"/>
      <c r="L10044" s="12"/>
      <c r="M10044" s="12"/>
      <c r="N10044" s="12"/>
      <c r="O10044" s="12"/>
    </row>
    <row r="10045" spans="1:15" ht="15">
      <c r="A10045" s="10"/>
      <c r="B10045" s="11"/>
      <c r="C10045" s="12"/>
      <c r="D10045" s="12"/>
      <c r="E10045" s="12"/>
      <c r="F10045" s="12"/>
      <c r="G10045" s="12"/>
      <c r="H10045" s="12"/>
      <c r="I10045" s="12"/>
      <c r="J10045" s="12"/>
      <c r="K10045" s="12"/>
      <c r="L10045" s="12"/>
      <c r="M10045" s="12"/>
      <c r="N10045" s="12"/>
      <c r="O10045" s="12"/>
    </row>
    <row r="10046" spans="1:15" ht="15">
      <c r="A10046" s="10"/>
      <c r="B10046" s="11"/>
      <c r="C10046" s="12"/>
      <c r="D10046" s="12"/>
      <c r="E10046" s="12"/>
      <c r="F10046" s="12"/>
      <c r="G10046" s="12"/>
      <c r="H10046" s="12"/>
      <c r="I10046" s="12"/>
      <c r="J10046" s="12"/>
      <c r="K10046" s="12"/>
      <c r="L10046" s="12"/>
      <c r="M10046" s="12"/>
      <c r="N10046" s="12"/>
      <c r="O10046" s="12"/>
    </row>
    <row r="10047" spans="1:15" ht="15">
      <c r="A10047" s="10"/>
      <c r="B10047" s="11"/>
      <c r="C10047" s="12"/>
      <c r="D10047" s="12"/>
      <c r="E10047" s="12"/>
      <c r="F10047" s="12"/>
      <c r="G10047" s="12"/>
      <c r="H10047" s="12"/>
      <c r="I10047" s="12"/>
      <c r="J10047" s="12"/>
      <c r="K10047" s="12"/>
      <c r="L10047" s="12"/>
      <c r="M10047" s="12"/>
      <c r="N10047" s="12"/>
      <c r="O10047" s="12"/>
    </row>
    <row r="10048" spans="1:15" ht="15">
      <c r="A10048" s="10"/>
      <c r="B10048" s="11"/>
      <c r="C10048" s="12"/>
      <c r="D10048" s="12"/>
      <c r="E10048" s="12"/>
      <c r="F10048" s="12"/>
      <c r="G10048" s="12"/>
      <c r="H10048" s="12"/>
      <c r="I10048" s="12"/>
      <c r="J10048" s="12"/>
      <c r="K10048" s="12"/>
      <c r="L10048" s="12"/>
      <c r="M10048" s="12"/>
      <c r="N10048" s="12"/>
      <c r="O10048" s="12"/>
    </row>
    <row r="10049" spans="1:15" ht="15">
      <c r="A10049" s="10"/>
      <c r="B10049" s="11"/>
      <c r="C10049" s="12"/>
      <c r="D10049" s="12"/>
      <c r="E10049" s="12"/>
      <c r="F10049" s="12"/>
      <c r="G10049" s="12"/>
      <c r="H10049" s="12"/>
      <c r="I10049" s="12"/>
      <c r="J10049" s="12"/>
      <c r="K10049" s="12"/>
      <c r="L10049" s="12"/>
      <c r="M10049" s="12"/>
      <c r="N10049" s="12"/>
      <c r="O10049" s="12"/>
    </row>
    <row r="10050" spans="1:15" ht="15">
      <c r="A10050" s="10"/>
      <c r="B10050" s="11"/>
      <c r="C10050" s="12"/>
      <c r="D10050" s="12"/>
      <c r="E10050" s="12"/>
      <c r="F10050" s="12"/>
      <c r="G10050" s="12"/>
      <c r="H10050" s="12"/>
      <c r="I10050" s="12"/>
      <c r="J10050" s="12"/>
      <c r="K10050" s="12"/>
      <c r="L10050" s="12"/>
      <c r="M10050" s="12"/>
      <c r="N10050" s="12"/>
      <c r="O10050" s="12"/>
    </row>
    <row r="10051" spans="1:15" ht="15">
      <c r="A10051" s="10"/>
      <c r="B10051" s="11"/>
      <c r="C10051" s="12"/>
      <c r="D10051" s="12"/>
      <c r="E10051" s="12"/>
      <c r="F10051" s="12"/>
      <c r="G10051" s="12"/>
      <c r="H10051" s="12"/>
      <c r="I10051" s="12"/>
      <c r="J10051" s="12"/>
      <c r="K10051" s="12"/>
      <c r="L10051" s="12"/>
      <c r="M10051" s="12"/>
      <c r="N10051" s="12"/>
      <c r="O10051" s="12"/>
    </row>
    <row r="10052" spans="1:15" ht="15">
      <c r="A10052" s="10"/>
      <c r="B10052" s="11"/>
      <c r="C10052" s="12"/>
      <c r="D10052" s="12"/>
      <c r="E10052" s="12"/>
      <c r="F10052" s="12"/>
      <c r="G10052" s="12"/>
      <c r="H10052" s="12"/>
      <c r="I10052" s="12"/>
      <c r="J10052" s="12"/>
      <c r="K10052" s="12"/>
      <c r="L10052" s="12"/>
      <c r="M10052" s="12"/>
      <c r="N10052" s="12"/>
      <c r="O10052" s="12"/>
    </row>
    <row r="10053" spans="1:15" ht="15">
      <c r="A10053" s="10"/>
      <c r="B10053" s="11"/>
      <c r="C10053" s="12"/>
      <c r="D10053" s="12"/>
      <c r="E10053" s="12"/>
      <c r="F10053" s="12"/>
      <c r="G10053" s="12"/>
      <c r="H10053" s="12"/>
      <c r="I10053" s="12"/>
      <c r="J10053" s="12"/>
      <c r="K10053" s="12"/>
      <c r="L10053" s="12"/>
      <c r="M10053" s="12"/>
      <c r="N10053" s="12"/>
      <c r="O10053" s="12"/>
    </row>
    <row r="10054" spans="1:15" ht="15">
      <c r="A10054" s="10"/>
      <c r="B10054" s="11"/>
      <c r="C10054" s="12"/>
      <c r="D10054" s="12"/>
      <c r="E10054" s="12"/>
      <c r="F10054" s="12"/>
      <c r="G10054" s="12"/>
      <c r="H10054" s="12"/>
      <c r="I10054" s="12"/>
      <c r="J10054" s="12"/>
      <c r="K10054" s="12"/>
      <c r="L10054" s="12"/>
      <c r="M10054" s="12"/>
      <c r="N10054" s="12"/>
      <c r="O10054" s="12"/>
    </row>
    <row r="10055" spans="1:15" ht="15">
      <c r="A10055" s="10"/>
      <c r="B10055" s="11"/>
      <c r="C10055" s="12"/>
      <c r="D10055" s="12"/>
      <c r="E10055" s="12"/>
      <c r="F10055" s="12"/>
      <c r="G10055" s="12"/>
      <c r="H10055" s="12"/>
      <c r="I10055" s="12"/>
      <c r="J10055" s="12"/>
      <c r="K10055" s="12"/>
      <c r="L10055" s="12"/>
      <c r="M10055" s="12"/>
      <c r="N10055" s="12"/>
      <c r="O10055" s="12"/>
    </row>
    <row r="10056" spans="1:15" ht="15">
      <c r="A10056" s="10"/>
      <c r="B10056" s="11"/>
      <c r="C10056" s="12"/>
      <c r="D10056" s="12"/>
      <c r="E10056" s="12"/>
      <c r="F10056" s="12"/>
      <c r="G10056" s="12"/>
      <c r="H10056" s="12"/>
      <c r="I10056" s="12"/>
      <c r="J10056" s="12"/>
      <c r="K10056" s="12"/>
      <c r="L10056" s="12"/>
      <c r="M10056" s="12"/>
      <c r="N10056" s="12"/>
      <c r="O10056" s="12"/>
    </row>
    <row r="10057" spans="1:15" ht="15">
      <c r="A10057" s="10"/>
      <c r="B10057" s="11"/>
      <c r="C10057" s="12"/>
      <c r="D10057" s="12"/>
      <c r="E10057" s="12"/>
      <c r="F10057" s="12"/>
      <c r="G10057" s="12"/>
      <c r="H10057" s="12"/>
      <c r="I10057" s="12"/>
      <c r="J10057" s="12"/>
      <c r="K10057" s="12"/>
      <c r="L10057" s="12"/>
      <c r="M10057" s="12"/>
      <c r="N10057" s="12"/>
      <c r="O10057" s="12"/>
    </row>
    <row r="10058" spans="1:15" ht="15">
      <c r="A10058" s="10"/>
      <c r="B10058" s="11"/>
      <c r="C10058" s="12"/>
      <c r="D10058" s="12"/>
      <c r="E10058" s="12"/>
      <c r="F10058" s="12"/>
      <c r="G10058" s="12"/>
      <c r="H10058" s="12"/>
      <c r="I10058" s="12"/>
      <c r="J10058" s="12"/>
      <c r="K10058" s="12"/>
      <c r="L10058" s="12"/>
      <c r="M10058" s="12"/>
      <c r="N10058" s="12"/>
      <c r="O10058" s="12"/>
    </row>
    <row r="10059" spans="1:15" ht="15">
      <c r="A10059" s="10"/>
      <c r="B10059" s="11"/>
      <c r="C10059" s="12"/>
      <c r="D10059" s="12"/>
      <c r="E10059" s="12"/>
      <c r="F10059" s="12"/>
      <c r="G10059" s="12"/>
      <c r="H10059" s="12"/>
      <c r="I10059" s="12"/>
      <c r="J10059" s="12"/>
      <c r="K10059" s="12"/>
      <c r="L10059" s="12"/>
      <c r="M10059" s="12"/>
      <c r="N10059" s="12"/>
      <c r="O10059" s="12"/>
    </row>
    <row r="10060" spans="1:15" ht="15">
      <c r="A10060" s="10"/>
      <c r="B10060" s="11"/>
      <c r="C10060" s="12"/>
      <c r="D10060" s="12"/>
      <c r="E10060" s="12"/>
      <c r="F10060" s="12"/>
      <c r="G10060" s="12"/>
      <c r="H10060" s="12"/>
      <c r="I10060" s="12"/>
      <c r="J10060" s="12"/>
      <c r="K10060" s="12"/>
      <c r="L10060" s="12"/>
      <c r="M10060" s="12"/>
      <c r="N10060" s="12"/>
      <c r="O10060" s="12"/>
    </row>
    <row r="10061" spans="1:15" ht="15">
      <c r="A10061" s="10"/>
      <c r="B10061" s="11"/>
      <c r="C10061" s="12"/>
      <c r="D10061" s="12"/>
      <c r="E10061" s="12"/>
      <c r="F10061" s="12"/>
      <c r="G10061" s="12"/>
      <c r="H10061" s="12"/>
      <c r="I10061" s="12"/>
      <c r="J10061" s="12"/>
      <c r="K10061" s="12"/>
      <c r="L10061" s="12"/>
      <c r="M10061" s="12"/>
      <c r="N10061" s="12"/>
      <c r="O10061" s="12"/>
    </row>
    <row r="10062" spans="1:15" ht="15">
      <c r="A10062" s="10"/>
      <c r="B10062" s="11"/>
      <c r="C10062" s="12"/>
      <c r="D10062" s="12"/>
      <c r="E10062" s="12"/>
      <c r="F10062" s="12"/>
      <c r="G10062" s="12"/>
      <c r="H10062" s="12"/>
      <c r="I10062" s="12"/>
      <c r="J10062" s="12"/>
      <c r="K10062" s="12"/>
      <c r="L10062" s="12"/>
      <c r="M10062" s="12"/>
      <c r="N10062" s="12"/>
      <c r="O10062" s="12"/>
    </row>
    <row r="10063" spans="1:15" ht="15">
      <c r="A10063" s="10"/>
      <c r="B10063" s="11"/>
      <c r="C10063" s="12"/>
      <c r="D10063" s="12"/>
      <c r="E10063" s="12"/>
      <c r="F10063" s="12"/>
      <c r="G10063" s="12"/>
      <c r="H10063" s="12"/>
      <c r="I10063" s="12"/>
      <c r="J10063" s="12"/>
      <c r="K10063" s="12"/>
      <c r="L10063" s="12"/>
      <c r="M10063" s="12"/>
      <c r="N10063" s="12"/>
      <c r="O10063" s="12"/>
    </row>
    <row r="10064" spans="1:15" ht="15">
      <c r="A10064" s="10"/>
      <c r="B10064" s="11"/>
      <c r="C10064" s="12"/>
      <c r="D10064" s="12"/>
      <c r="E10064" s="12"/>
      <c r="F10064" s="12"/>
      <c r="G10064" s="12"/>
      <c r="H10064" s="12"/>
      <c r="I10064" s="12"/>
      <c r="J10064" s="12"/>
      <c r="K10064" s="12"/>
      <c r="L10064" s="12"/>
      <c r="M10064" s="12"/>
      <c r="N10064" s="12"/>
      <c r="O10064" s="12"/>
    </row>
    <row r="10065" spans="1:15" ht="15">
      <c r="A10065" s="10"/>
      <c r="B10065" s="11"/>
      <c r="C10065" s="12"/>
      <c r="D10065" s="12"/>
      <c r="E10065" s="12"/>
      <c r="F10065" s="12"/>
      <c r="G10065" s="12"/>
      <c r="H10065" s="12"/>
      <c r="I10065" s="12"/>
      <c r="J10065" s="12"/>
      <c r="K10065" s="12"/>
      <c r="L10065" s="12"/>
      <c r="M10065" s="12"/>
      <c r="N10065" s="12"/>
      <c r="O10065" s="12"/>
    </row>
    <row r="10066" spans="1:15" ht="15">
      <c r="A10066" s="10"/>
      <c r="B10066" s="11"/>
      <c r="C10066" s="12"/>
      <c r="D10066" s="12"/>
      <c r="E10066" s="12"/>
      <c r="F10066" s="12"/>
      <c r="G10066" s="12"/>
      <c r="H10066" s="12"/>
      <c r="I10066" s="12"/>
      <c r="J10066" s="12"/>
      <c r="K10066" s="12"/>
      <c r="L10066" s="12"/>
      <c r="M10066" s="12"/>
      <c r="N10066" s="12"/>
      <c r="O10066" s="12"/>
    </row>
    <row r="10067" spans="1:15" ht="15">
      <c r="A10067" s="10"/>
      <c r="B10067" s="11"/>
      <c r="C10067" s="12"/>
      <c r="D10067" s="12"/>
      <c r="E10067" s="12"/>
      <c r="F10067" s="12"/>
      <c r="G10067" s="12"/>
      <c r="H10067" s="12"/>
      <c r="I10067" s="12"/>
      <c r="J10067" s="12"/>
      <c r="K10067" s="12"/>
      <c r="L10067" s="12"/>
      <c r="M10067" s="12"/>
      <c r="N10067" s="12"/>
      <c r="O10067" s="12"/>
    </row>
    <row r="10068" spans="1:15" ht="15">
      <c r="A10068" s="10"/>
      <c r="B10068" s="11"/>
      <c r="C10068" s="12"/>
      <c r="D10068" s="12"/>
      <c r="E10068" s="12"/>
      <c r="F10068" s="12"/>
      <c r="G10068" s="12"/>
      <c r="H10068" s="12"/>
      <c r="I10068" s="12"/>
      <c r="J10068" s="12"/>
      <c r="K10068" s="12"/>
      <c r="L10068" s="12"/>
      <c r="M10068" s="12"/>
      <c r="N10068" s="12"/>
      <c r="O10068" s="12"/>
    </row>
    <row r="10069" spans="1:15" ht="15">
      <c r="A10069" s="10"/>
      <c r="B10069" s="11"/>
      <c r="C10069" s="12"/>
      <c r="D10069" s="12"/>
      <c r="E10069" s="12"/>
      <c r="F10069" s="12"/>
      <c r="G10069" s="12"/>
      <c r="H10069" s="12"/>
      <c r="I10069" s="12"/>
      <c r="J10069" s="12"/>
      <c r="K10069" s="12"/>
      <c r="L10069" s="12"/>
      <c r="M10069" s="12"/>
      <c r="N10069" s="12"/>
      <c r="O10069" s="12"/>
    </row>
    <row r="10070" spans="1:15" ht="15">
      <c r="A10070" s="10"/>
      <c r="B10070" s="11"/>
      <c r="C10070" s="12"/>
      <c r="D10070" s="12"/>
      <c r="E10070" s="12"/>
      <c r="F10070" s="12"/>
      <c r="G10070" s="12"/>
      <c r="H10070" s="12"/>
      <c r="I10070" s="12"/>
      <c r="J10070" s="12"/>
      <c r="K10070" s="12"/>
      <c r="L10070" s="12"/>
      <c r="M10070" s="12"/>
      <c r="N10070" s="12"/>
      <c r="O10070" s="12"/>
    </row>
    <row r="10071" spans="1:15" ht="15">
      <c r="A10071" s="10"/>
      <c r="B10071" s="11"/>
      <c r="C10071" s="12"/>
      <c r="D10071" s="12"/>
      <c r="E10071" s="12"/>
      <c r="F10071" s="12"/>
      <c r="G10071" s="12"/>
      <c r="H10071" s="12"/>
      <c r="I10071" s="12"/>
      <c r="J10071" s="12"/>
      <c r="K10071" s="12"/>
      <c r="L10071" s="12"/>
      <c r="M10071" s="12"/>
      <c r="N10071" s="12"/>
      <c r="O10071" s="12"/>
    </row>
    <row r="10072" spans="1:15" ht="15">
      <c r="A10072" s="10"/>
      <c r="B10072" s="11"/>
      <c r="C10072" s="12"/>
      <c r="D10072" s="12"/>
      <c r="E10072" s="12"/>
      <c r="F10072" s="12"/>
      <c r="G10072" s="12"/>
      <c r="H10072" s="12"/>
      <c r="I10072" s="12"/>
      <c r="J10072" s="12"/>
      <c r="K10072" s="12"/>
      <c r="L10072" s="12"/>
      <c r="M10072" s="12"/>
      <c r="N10072" s="12"/>
      <c r="O10072" s="12"/>
    </row>
    <row r="10073" spans="1:15" ht="15">
      <c r="A10073" s="10"/>
      <c r="B10073" s="11"/>
      <c r="C10073" s="12"/>
      <c r="D10073" s="12"/>
      <c r="E10073" s="12"/>
      <c r="F10073" s="12"/>
      <c r="G10073" s="12"/>
      <c r="H10073" s="12"/>
      <c r="I10073" s="12"/>
      <c r="J10073" s="12"/>
      <c r="K10073" s="12"/>
      <c r="L10073" s="12"/>
      <c r="M10073" s="12"/>
      <c r="N10073" s="12"/>
      <c r="O10073" s="12"/>
    </row>
    <row r="10074" spans="1:15" ht="15">
      <c r="A10074" s="10"/>
      <c r="B10074" s="11"/>
      <c r="C10074" s="12"/>
      <c r="D10074" s="12"/>
      <c r="E10074" s="12"/>
      <c r="F10074" s="12"/>
      <c r="G10074" s="12"/>
      <c r="H10074" s="12"/>
      <c r="I10074" s="12"/>
      <c r="J10074" s="12"/>
      <c r="K10074" s="12"/>
      <c r="L10074" s="12"/>
      <c r="M10074" s="12"/>
      <c r="N10074" s="12"/>
      <c r="O10074" s="12"/>
    </row>
    <row r="10075" spans="1:15" ht="15">
      <c r="A10075" s="10"/>
      <c r="B10075" s="11"/>
      <c r="C10075" s="12"/>
      <c r="D10075" s="12"/>
      <c r="E10075" s="12"/>
      <c r="F10075" s="12"/>
      <c r="G10075" s="12"/>
      <c r="H10075" s="12"/>
      <c r="I10075" s="12"/>
      <c r="J10075" s="12"/>
      <c r="K10075" s="12"/>
      <c r="L10075" s="12"/>
      <c r="M10075" s="12"/>
      <c r="N10075" s="12"/>
      <c r="O10075" s="12"/>
    </row>
    <row r="10076" spans="1:15" ht="15">
      <c r="A10076" s="10"/>
      <c r="B10076" s="11"/>
      <c r="C10076" s="12"/>
      <c r="D10076" s="12"/>
      <c r="E10076" s="12"/>
      <c r="F10076" s="12"/>
      <c r="G10076" s="12"/>
      <c r="H10076" s="12"/>
      <c r="I10076" s="12"/>
      <c r="J10076" s="12"/>
      <c r="K10076" s="12"/>
      <c r="L10076" s="12"/>
      <c r="M10076" s="12"/>
      <c r="N10076" s="12"/>
      <c r="O10076" s="12"/>
    </row>
    <row r="10077" spans="1:15" ht="15">
      <c r="A10077" s="10"/>
      <c r="B10077" s="11"/>
      <c r="C10077" s="12"/>
      <c r="D10077" s="12"/>
      <c r="E10077" s="12"/>
      <c r="F10077" s="12"/>
      <c r="G10077" s="12"/>
      <c r="H10077" s="12"/>
      <c r="I10077" s="12"/>
      <c r="J10077" s="12"/>
      <c r="K10077" s="12"/>
      <c r="L10077" s="12"/>
      <c r="M10077" s="12"/>
      <c r="N10077" s="12"/>
      <c r="O10077" s="12"/>
    </row>
    <row r="10078" spans="1:15" ht="15">
      <c r="A10078" s="10"/>
      <c r="B10078" s="11"/>
      <c r="C10078" s="12"/>
      <c r="D10078" s="12"/>
      <c r="E10078" s="12"/>
      <c r="F10078" s="12"/>
      <c r="G10078" s="12"/>
      <c r="H10078" s="12"/>
      <c r="I10078" s="12"/>
      <c r="J10078" s="12"/>
      <c r="K10078" s="12"/>
      <c r="L10078" s="12"/>
      <c r="M10078" s="12"/>
      <c r="N10078" s="12"/>
      <c r="O10078" s="12"/>
    </row>
    <row r="10079" spans="1:15" ht="15">
      <c r="A10079" s="10"/>
      <c r="B10079" s="11"/>
      <c r="C10079" s="12"/>
      <c r="D10079" s="12"/>
      <c r="E10079" s="12"/>
      <c r="F10079" s="12"/>
      <c r="G10079" s="12"/>
      <c r="H10079" s="12"/>
      <c r="I10079" s="12"/>
      <c r="J10079" s="12"/>
      <c r="K10079" s="12"/>
      <c r="L10079" s="12"/>
      <c r="M10079" s="12"/>
      <c r="N10079" s="12"/>
      <c r="O10079" s="12"/>
    </row>
    <row r="10080" spans="1:15" ht="15">
      <c r="A10080" s="10"/>
      <c r="B10080" s="11"/>
      <c r="C10080" s="12"/>
      <c r="D10080" s="12"/>
      <c r="E10080" s="12"/>
      <c r="F10080" s="12"/>
      <c r="G10080" s="12"/>
      <c r="H10080" s="12"/>
      <c r="I10080" s="12"/>
      <c r="J10080" s="12"/>
      <c r="K10080" s="12"/>
      <c r="L10080" s="12"/>
      <c r="M10080" s="12"/>
      <c r="N10080" s="12"/>
      <c r="O10080" s="12"/>
    </row>
    <row r="10081" spans="1:15" ht="15">
      <c r="A10081" s="10"/>
      <c r="B10081" s="11"/>
      <c r="C10081" s="12"/>
      <c r="D10081" s="12"/>
      <c r="E10081" s="12"/>
      <c r="F10081" s="12"/>
      <c r="G10081" s="12"/>
      <c r="H10081" s="12"/>
      <c r="I10081" s="12"/>
      <c r="J10081" s="12"/>
      <c r="K10081" s="12"/>
      <c r="L10081" s="12"/>
      <c r="M10081" s="12"/>
      <c r="N10081" s="12"/>
      <c r="O10081" s="12"/>
    </row>
    <row r="10082" spans="1:15" ht="15">
      <c r="A10082" s="10"/>
      <c r="B10082" s="11"/>
      <c r="C10082" s="12"/>
      <c r="D10082" s="12"/>
      <c r="E10082" s="12"/>
      <c r="F10082" s="12"/>
      <c r="G10082" s="12"/>
      <c r="H10082" s="12"/>
      <c r="I10082" s="12"/>
      <c r="J10082" s="12"/>
      <c r="K10082" s="12"/>
      <c r="L10082" s="12"/>
      <c r="M10082" s="12"/>
      <c r="N10082" s="12"/>
      <c r="O10082" s="12"/>
    </row>
    <row r="10083" spans="1:15" ht="15">
      <c r="A10083" s="10"/>
      <c r="B10083" s="11"/>
      <c r="C10083" s="12"/>
      <c r="D10083" s="12"/>
      <c r="E10083" s="12"/>
      <c r="F10083" s="12"/>
      <c r="G10083" s="12"/>
      <c r="H10083" s="12"/>
      <c r="I10083" s="12"/>
      <c r="J10083" s="12"/>
      <c r="K10083" s="12"/>
      <c r="L10083" s="12"/>
      <c r="M10083" s="12"/>
      <c r="N10083" s="12"/>
      <c r="O10083" s="12"/>
    </row>
    <row r="10084" spans="1:15" ht="15">
      <c r="A10084" s="10"/>
      <c r="B10084" s="11"/>
      <c r="C10084" s="12"/>
      <c r="D10084" s="12"/>
      <c r="E10084" s="12"/>
      <c r="F10084" s="12"/>
      <c r="G10084" s="12"/>
      <c r="H10084" s="12"/>
      <c r="I10084" s="12"/>
      <c r="J10084" s="12"/>
      <c r="K10084" s="12"/>
      <c r="L10084" s="12"/>
      <c r="M10084" s="12"/>
      <c r="N10084" s="12"/>
      <c r="O10084" s="12"/>
    </row>
    <row r="10085" spans="1:15" ht="15">
      <c r="A10085" s="10"/>
      <c r="B10085" s="11"/>
      <c r="C10085" s="12"/>
      <c r="D10085" s="12"/>
      <c r="E10085" s="12"/>
      <c r="F10085" s="12"/>
      <c r="G10085" s="12"/>
      <c r="H10085" s="12"/>
      <c r="I10085" s="12"/>
      <c r="J10085" s="12"/>
      <c r="K10085" s="12"/>
      <c r="L10085" s="12"/>
      <c r="M10085" s="12"/>
      <c r="N10085" s="12"/>
      <c r="O10085" s="12"/>
    </row>
    <row r="10086" spans="1:15" ht="15">
      <c r="A10086" s="10"/>
      <c r="B10086" s="11"/>
      <c r="C10086" s="12"/>
      <c r="D10086" s="12"/>
      <c r="E10086" s="12"/>
      <c r="F10086" s="12"/>
      <c r="G10086" s="12"/>
      <c r="H10086" s="12"/>
      <c r="I10086" s="12"/>
      <c r="J10086" s="12"/>
      <c r="K10086" s="12"/>
      <c r="L10086" s="12"/>
      <c r="M10086" s="12"/>
      <c r="N10086" s="12"/>
      <c r="O10086" s="12"/>
    </row>
    <row r="10087" spans="1:15" ht="15">
      <c r="A10087" s="10"/>
      <c r="B10087" s="11"/>
      <c r="C10087" s="12"/>
      <c r="D10087" s="12"/>
      <c r="E10087" s="12"/>
      <c r="F10087" s="12"/>
      <c r="G10087" s="12"/>
      <c r="H10087" s="12"/>
      <c r="I10087" s="12"/>
      <c r="J10087" s="12"/>
      <c r="K10087" s="12"/>
      <c r="L10087" s="12"/>
      <c r="M10087" s="12"/>
      <c r="N10087" s="12"/>
      <c r="O10087" s="12"/>
    </row>
    <row r="10088" spans="1:15" ht="15">
      <c r="A10088" s="10"/>
      <c r="B10088" s="11"/>
      <c r="C10088" s="12"/>
      <c r="D10088" s="12"/>
      <c r="E10088" s="12"/>
      <c r="F10088" s="12"/>
      <c r="G10088" s="12"/>
      <c r="H10088" s="12"/>
      <c r="I10088" s="12"/>
      <c r="J10088" s="12"/>
      <c r="K10088" s="12"/>
      <c r="L10088" s="12"/>
      <c r="M10088" s="12"/>
      <c r="N10088" s="12"/>
      <c r="O10088" s="12"/>
    </row>
    <row r="10089" spans="1:15" ht="15">
      <c r="A10089" s="10"/>
      <c r="B10089" s="11"/>
      <c r="C10089" s="12"/>
      <c r="D10089" s="12"/>
      <c r="E10089" s="12"/>
      <c r="F10089" s="12"/>
      <c r="G10089" s="12"/>
      <c r="H10089" s="12"/>
      <c r="I10089" s="12"/>
      <c r="J10089" s="12"/>
      <c r="K10089" s="12"/>
      <c r="L10089" s="12"/>
      <c r="M10089" s="12"/>
      <c r="N10089" s="12"/>
      <c r="O10089" s="12"/>
    </row>
    <row r="10090" spans="1:15" ht="15">
      <c r="A10090" s="10"/>
      <c r="B10090" s="11"/>
      <c r="C10090" s="12"/>
      <c r="D10090" s="12"/>
      <c r="E10090" s="12"/>
      <c r="F10090" s="12"/>
      <c r="G10090" s="12"/>
      <c r="H10090" s="12"/>
      <c r="I10090" s="12"/>
      <c r="J10090" s="12"/>
      <c r="K10090" s="12"/>
      <c r="L10090" s="12"/>
      <c r="M10090" s="12"/>
      <c r="N10090" s="12"/>
      <c r="O10090" s="12"/>
    </row>
    <row r="10091" spans="1:15" ht="15">
      <c r="A10091" s="10"/>
      <c r="B10091" s="11"/>
      <c r="C10091" s="12"/>
      <c r="D10091" s="12"/>
      <c r="E10091" s="12"/>
      <c r="F10091" s="12"/>
      <c r="G10091" s="12"/>
      <c r="H10091" s="12"/>
      <c r="I10091" s="12"/>
      <c r="J10091" s="12"/>
      <c r="K10091" s="12"/>
      <c r="L10091" s="12"/>
      <c r="M10091" s="12"/>
      <c r="N10091" s="12"/>
      <c r="O10091" s="12"/>
    </row>
    <row r="10092" spans="1:15" ht="15">
      <c r="A10092" s="10"/>
      <c r="B10092" s="11"/>
      <c r="C10092" s="12"/>
      <c r="D10092" s="12"/>
      <c r="E10092" s="12"/>
      <c r="F10092" s="12"/>
      <c r="G10092" s="12"/>
      <c r="H10092" s="12"/>
      <c r="I10092" s="12"/>
      <c r="J10092" s="12"/>
      <c r="K10092" s="12"/>
      <c r="L10092" s="12"/>
      <c r="M10092" s="12"/>
      <c r="N10092" s="12"/>
      <c r="O10092" s="12"/>
    </row>
    <row r="10093" spans="1:15" ht="15">
      <c r="A10093" s="10"/>
      <c r="B10093" s="11"/>
      <c r="C10093" s="12"/>
      <c r="D10093" s="12"/>
      <c r="E10093" s="12"/>
      <c r="F10093" s="12"/>
      <c r="G10093" s="12"/>
      <c r="H10093" s="12"/>
      <c r="I10093" s="12"/>
      <c r="J10093" s="12"/>
      <c r="K10093" s="12"/>
      <c r="L10093" s="12"/>
      <c r="M10093" s="12"/>
      <c r="N10093" s="12"/>
      <c r="O10093" s="12"/>
    </row>
    <row r="10094" spans="1:15" ht="15">
      <c r="A10094" s="10"/>
      <c r="B10094" s="11"/>
      <c r="C10094" s="12"/>
      <c r="D10094" s="12"/>
      <c r="E10094" s="12"/>
      <c r="F10094" s="12"/>
      <c r="G10094" s="12"/>
      <c r="H10094" s="12"/>
      <c r="I10094" s="12"/>
      <c r="J10094" s="12"/>
      <c r="K10094" s="12"/>
      <c r="L10094" s="12"/>
      <c r="M10094" s="12"/>
      <c r="N10094" s="12"/>
      <c r="O10094" s="12"/>
    </row>
    <row r="10095" spans="1:15" ht="15">
      <c r="A10095" s="10"/>
      <c r="B10095" s="11"/>
      <c r="C10095" s="12"/>
      <c r="D10095" s="12"/>
      <c r="E10095" s="12"/>
      <c r="F10095" s="12"/>
      <c r="G10095" s="12"/>
      <c r="H10095" s="12"/>
      <c r="I10095" s="12"/>
      <c r="J10095" s="12"/>
      <c r="K10095" s="12"/>
      <c r="L10095" s="12"/>
      <c r="M10095" s="12"/>
      <c r="N10095" s="12"/>
      <c r="O10095" s="12"/>
    </row>
    <row r="10096" spans="1:15" ht="15">
      <c r="A10096" s="10"/>
      <c r="B10096" s="11"/>
      <c r="C10096" s="12"/>
      <c r="D10096" s="12"/>
      <c r="E10096" s="12"/>
      <c r="F10096" s="12"/>
      <c r="G10096" s="12"/>
      <c r="H10096" s="12"/>
      <c r="I10096" s="12"/>
      <c r="J10096" s="12"/>
      <c r="K10096" s="12"/>
      <c r="L10096" s="12"/>
      <c r="M10096" s="12"/>
      <c r="N10096" s="12"/>
      <c r="O10096" s="12"/>
    </row>
    <row r="10097" spans="1:15" ht="15">
      <c r="A10097" s="10"/>
      <c r="B10097" s="11"/>
      <c r="C10097" s="12"/>
      <c r="D10097" s="12"/>
      <c r="E10097" s="12"/>
      <c r="F10097" s="12"/>
      <c r="G10097" s="12"/>
      <c r="H10097" s="12"/>
      <c r="I10097" s="12"/>
      <c r="J10097" s="12"/>
      <c r="K10097" s="12"/>
      <c r="L10097" s="12"/>
      <c r="M10097" s="12"/>
      <c r="N10097" s="12"/>
      <c r="O10097" s="12"/>
    </row>
    <row r="10098" spans="1:15" ht="15">
      <c r="A10098" s="10"/>
      <c r="B10098" s="11"/>
      <c r="C10098" s="12"/>
      <c r="D10098" s="12"/>
      <c r="E10098" s="12"/>
      <c r="F10098" s="12"/>
      <c r="G10098" s="12"/>
      <c r="H10098" s="12"/>
      <c r="I10098" s="12"/>
      <c r="J10098" s="12"/>
      <c r="K10098" s="12"/>
      <c r="L10098" s="12"/>
      <c r="M10098" s="12"/>
      <c r="N10098" s="12"/>
      <c r="O10098" s="12"/>
    </row>
    <row r="10099" spans="1:15" ht="15">
      <c r="A10099" s="10"/>
      <c r="B10099" s="11"/>
      <c r="C10099" s="12"/>
      <c r="D10099" s="12"/>
      <c r="E10099" s="12"/>
      <c r="F10099" s="12"/>
      <c r="G10099" s="12"/>
      <c r="H10099" s="12"/>
      <c r="I10099" s="12"/>
      <c r="J10099" s="12"/>
      <c r="K10099" s="12"/>
      <c r="L10099" s="12"/>
      <c r="M10099" s="12"/>
      <c r="N10099" s="12"/>
      <c r="O10099" s="12"/>
    </row>
    <row r="10100" spans="1:15" ht="15">
      <c r="A10100" s="10"/>
      <c r="B10100" s="11"/>
      <c r="C10100" s="12"/>
      <c r="D10100" s="12"/>
      <c r="E10100" s="12"/>
      <c r="F10100" s="12"/>
      <c r="G10100" s="12"/>
      <c r="H10100" s="12"/>
      <c r="I10100" s="12"/>
      <c r="J10100" s="12"/>
      <c r="K10100" s="12"/>
      <c r="L10100" s="12"/>
      <c r="M10100" s="12"/>
      <c r="N10100" s="12"/>
      <c r="O10100" s="12"/>
    </row>
    <row r="10101" spans="1:15" ht="15">
      <c r="A10101" s="10"/>
      <c r="B10101" s="11"/>
      <c r="C10101" s="12"/>
      <c r="D10101" s="12"/>
      <c r="E10101" s="12"/>
      <c r="F10101" s="12"/>
      <c r="G10101" s="12"/>
      <c r="H10101" s="12"/>
      <c r="I10101" s="12"/>
      <c r="J10101" s="12"/>
      <c r="K10101" s="12"/>
      <c r="L10101" s="12"/>
      <c r="M10101" s="12"/>
      <c r="N10101" s="12"/>
      <c r="O10101" s="12"/>
    </row>
    <row r="10102" spans="1:15" ht="15">
      <c r="A10102" s="10"/>
      <c r="B10102" s="11"/>
      <c r="C10102" s="12"/>
      <c r="D10102" s="12"/>
      <c r="E10102" s="12"/>
      <c r="F10102" s="12"/>
      <c r="G10102" s="12"/>
      <c r="H10102" s="12"/>
      <c r="I10102" s="12"/>
      <c r="J10102" s="12"/>
      <c r="K10102" s="12"/>
      <c r="L10102" s="12"/>
      <c r="M10102" s="12"/>
      <c r="N10102" s="12"/>
      <c r="O10102" s="12"/>
    </row>
    <row r="10103" spans="1:15" ht="15">
      <c r="A10103" s="10"/>
      <c r="B10103" s="11"/>
      <c r="C10103" s="12"/>
      <c r="D10103" s="12"/>
      <c r="E10103" s="12"/>
      <c r="F10103" s="12"/>
      <c r="G10103" s="12"/>
      <c r="H10103" s="12"/>
      <c r="I10103" s="12"/>
      <c r="J10103" s="12"/>
      <c r="K10103" s="12"/>
      <c r="L10103" s="12"/>
      <c r="M10103" s="12"/>
      <c r="N10103" s="12"/>
      <c r="O10103" s="12"/>
    </row>
    <row r="10104" spans="1:15" ht="15">
      <c r="A10104" s="10"/>
      <c r="B10104" s="11"/>
      <c r="C10104" s="12"/>
      <c r="D10104" s="12"/>
      <c r="E10104" s="12"/>
      <c r="F10104" s="12"/>
      <c r="G10104" s="12"/>
      <c r="H10104" s="12"/>
      <c r="I10104" s="12"/>
      <c r="J10104" s="12"/>
      <c r="K10104" s="12"/>
      <c r="L10104" s="12"/>
      <c r="M10104" s="12"/>
      <c r="N10104" s="12"/>
      <c r="O10104" s="12"/>
    </row>
    <row r="10105" spans="1:15" ht="15">
      <c r="A10105" s="10"/>
      <c r="B10105" s="11"/>
      <c r="C10105" s="12"/>
      <c r="D10105" s="12"/>
      <c r="E10105" s="12"/>
      <c r="F10105" s="12"/>
      <c r="G10105" s="12"/>
      <c r="H10105" s="12"/>
      <c r="I10105" s="12"/>
      <c r="J10105" s="12"/>
      <c r="K10105" s="12"/>
      <c r="L10105" s="12"/>
      <c r="M10105" s="12"/>
      <c r="N10105" s="12"/>
      <c r="O10105" s="12"/>
    </row>
    <row r="10106" spans="1:15" ht="15">
      <c r="A10106" s="10"/>
      <c r="B10106" s="11"/>
      <c r="C10106" s="12"/>
      <c r="D10106" s="12"/>
      <c r="E10106" s="12"/>
      <c r="F10106" s="12"/>
      <c r="G10106" s="12"/>
      <c r="H10106" s="12"/>
      <c r="I10106" s="12"/>
      <c r="J10106" s="12"/>
      <c r="K10106" s="12"/>
      <c r="L10106" s="12"/>
      <c r="M10106" s="12"/>
      <c r="N10106" s="12"/>
      <c r="O10106" s="12"/>
    </row>
    <row r="10107" spans="1:15" ht="15">
      <c r="A10107" s="10"/>
      <c r="B10107" s="11"/>
      <c r="C10107" s="12"/>
      <c r="D10107" s="12"/>
      <c r="E10107" s="12"/>
      <c r="F10107" s="12"/>
      <c r="G10107" s="12"/>
      <c r="H10107" s="12"/>
      <c r="I10107" s="12"/>
      <c r="J10107" s="12"/>
      <c r="K10107" s="12"/>
      <c r="L10107" s="12"/>
      <c r="M10107" s="12"/>
      <c r="N10107" s="12"/>
      <c r="O10107" s="12"/>
    </row>
    <row r="10108" spans="1:15" ht="15">
      <c r="A10108" s="10"/>
      <c r="B10108" s="11"/>
      <c r="C10108" s="12"/>
      <c r="D10108" s="12"/>
      <c r="E10108" s="12"/>
      <c r="F10108" s="12"/>
      <c r="G10108" s="12"/>
      <c r="H10108" s="12"/>
      <c r="I10108" s="12"/>
      <c r="J10108" s="12"/>
      <c r="K10108" s="12"/>
      <c r="L10108" s="12"/>
      <c r="M10108" s="12"/>
      <c r="N10108" s="12"/>
      <c r="O10108" s="12"/>
    </row>
    <row r="10109" spans="1:15" ht="15">
      <c r="A10109" s="10"/>
      <c r="B10109" s="11"/>
      <c r="C10109" s="12"/>
      <c r="D10109" s="12"/>
      <c r="E10109" s="12"/>
      <c r="F10109" s="12"/>
      <c r="G10109" s="12"/>
      <c r="H10109" s="12"/>
      <c r="I10109" s="12"/>
      <c r="J10109" s="12"/>
      <c r="K10109" s="12"/>
      <c r="L10109" s="12"/>
      <c r="M10109" s="12"/>
      <c r="N10109" s="12"/>
      <c r="O10109" s="12"/>
    </row>
    <row r="10110" spans="1:15" ht="15">
      <c r="A10110" s="10"/>
      <c r="B10110" s="11"/>
      <c r="C10110" s="12"/>
      <c r="D10110" s="12"/>
      <c r="E10110" s="12"/>
      <c r="F10110" s="12"/>
      <c r="G10110" s="12"/>
      <c r="H10110" s="12"/>
      <c r="I10110" s="12"/>
      <c r="J10110" s="12"/>
      <c r="K10110" s="12"/>
      <c r="L10110" s="12"/>
      <c r="M10110" s="12"/>
      <c r="N10110" s="12"/>
      <c r="O10110" s="12"/>
    </row>
    <row r="10111" spans="1:15" ht="15">
      <c r="A10111" s="10"/>
      <c r="B10111" s="11"/>
      <c r="C10111" s="12"/>
      <c r="D10111" s="12"/>
      <c r="E10111" s="12"/>
      <c r="F10111" s="12"/>
      <c r="G10111" s="12"/>
      <c r="H10111" s="12"/>
      <c r="I10111" s="12"/>
      <c r="J10111" s="12"/>
      <c r="K10111" s="12"/>
      <c r="L10111" s="12"/>
      <c r="M10111" s="12"/>
      <c r="N10111" s="12"/>
      <c r="O10111" s="12"/>
    </row>
    <row r="10112" spans="1:15" ht="15">
      <c r="A10112" s="10"/>
      <c r="B10112" s="11"/>
      <c r="C10112" s="12"/>
      <c r="D10112" s="12"/>
      <c r="E10112" s="12"/>
      <c r="F10112" s="12"/>
      <c r="G10112" s="12"/>
      <c r="H10112" s="12"/>
      <c r="I10112" s="12"/>
      <c r="J10112" s="12"/>
      <c r="K10112" s="12"/>
      <c r="L10112" s="12"/>
      <c r="M10112" s="12"/>
      <c r="N10112" s="12"/>
      <c r="O10112" s="12"/>
    </row>
    <row r="10113" spans="1:15" ht="15">
      <c r="A10113" s="10"/>
      <c r="B10113" s="11"/>
      <c r="C10113" s="12"/>
      <c r="D10113" s="12"/>
      <c r="E10113" s="12"/>
      <c r="F10113" s="12"/>
      <c r="G10113" s="12"/>
      <c r="H10113" s="12"/>
      <c r="I10113" s="12"/>
      <c r="J10113" s="12"/>
      <c r="K10113" s="12"/>
      <c r="L10113" s="12"/>
      <c r="M10113" s="12"/>
      <c r="N10113" s="12"/>
      <c r="O10113" s="12"/>
    </row>
    <row r="10114" spans="1:15" ht="15">
      <c r="A10114" s="10"/>
      <c r="B10114" s="11"/>
      <c r="C10114" s="12"/>
      <c r="D10114" s="12"/>
      <c r="E10114" s="12"/>
      <c r="F10114" s="12"/>
      <c r="G10114" s="12"/>
      <c r="H10114" s="12"/>
      <c r="I10114" s="12"/>
      <c r="J10114" s="12"/>
      <c r="K10114" s="12"/>
      <c r="L10114" s="12"/>
      <c r="M10114" s="12"/>
      <c r="N10114" s="12"/>
      <c r="O10114" s="12"/>
    </row>
    <row r="10115" spans="1:15" ht="15">
      <c r="A10115" s="10"/>
      <c r="B10115" s="11"/>
      <c r="C10115" s="12"/>
      <c r="D10115" s="12"/>
      <c r="E10115" s="12"/>
      <c r="F10115" s="12"/>
      <c r="G10115" s="12"/>
      <c r="H10115" s="12"/>
      <c r="I10115" s="12"/>
      <c r="J10115" s="12"/>
      <c r="K10115" s="12"/>
      <c r="L10115" s="12"/>
      <c r="M10115" s="12"/>
      <c r="N10115" s="12"/>
      <c r="O10115" s="12"/>
    </row>
    <row r="10116" spans="1:15" ht="15">
      <c r="A10116" s="10"/>
      <c r="B10116" s="11"/>
      <c r="C10116" s="12"/>
      <c r="D10116" s="12"/>
      <c r="E10116" s="12"/>
      <c r="F10116" s="12"/>
      <c r="G10116" s="12"/>
      <c r="H10116" s="12"/>
      <c r="I10116" s="12"/>
      <c r="J10116" s="12"/>
      <c r="K10116" s="12"/>
      <c r="L10116" s="12"/>
      <c r="M10116" s="12"/>
      <c r="N10116" s="12"/>
      <c r="O10116" s="12"/>
    </row>
    <row r="10117" spans="1:15" ht="15">
      <c r="A10117" s="10"/>
      <c r="B10117" s="11"/>
      <c r="C10117" s="12"/>
      <c r="D10117" s="12"/>
      <c r="E10117" s="12"/>
      <c r="F10117" s="12"/>
      <c r="G10117" s="12"/>
      <c r="H10117" s="12"/>
      <c r="I10117" s="12"/>
      <c r="J10117" s="12"/>
      <c r="K10117" s="12"/>
      <c r="L10117" s="12"/>
      <c r="M10117" s="12"/>
      <c r="N10117" s="12"/>
      <c r="O10117" s="12"/>
    </row>
    <row r="10118" spans="1:15" ht="15">
      <c r="A10118" s="10"/>
      <c r="B10118" s="11"/>
      <c r="C10118" s="12"/>
      <c r="D10118" s="12"/>
      <c r="E10118" s="12"/>
      <c r="F10118" s="12"/>
      <c r="G10118" s="12"/>
      <c r="H10118" s="12"/>
      <c r="I10118" s="12"/>
      <c r="J10118" s="12"/>
      <c r="K10118" s="12"/>
      <c r="L10118" s="12"/>
      <c r="M10118" s="12"/>
      <c r="N10118" s="12"/>
      <c r="O10118" s="12"/>
    </row>
    <row r="10119" spans="1:15" ht="15">
      <c r="A10119" s="10"/>
      <c r="B10119" s="11"/>
      <c r="C10119" s="12"/>
      <c r="D10119" s="12"/>
      <c r="E10119" s="12"/>
      <c r="F10119" s="12"/>
      <c r="G10119" s="12"/>
      <c r="H10119" s="12"/>
      <c r="I10119" s="12"/>
      <c r="J10119" s="12"/>
      <c r="K10119" s="12"/>
      <c r="L10119" s="12"/>
      <c r="M10119" s="12"/>
      <c r="N10119" s="12"/>
      <c r="O10119" s="12"/>
    </row>
    <row r="10120" spans="1:15" ht="15">
      <c r="A10120" s="10"/>
      <c r="B10120" s="11"/>
      <c r="C10120" s="12"/>
      <c r="D10120" s="12"/>
      <c r="E10120" s="12"/>
      <c r="F10120" s="12"/>
      <c r="G10120" s="12"/>
      <c r="H10120" s="12"/>
      <c r="I10120" s="12"/>
      <c r="J10120" s="12"/>
      <c r="K10120" s="12"/>
      <c r="L10120" s="12"/>
      <c r="M10120" s="12"/>
      <c r="N10120" s="12"/>
      <c r="O10120" s="12"/>
    </row>
    <row r="10121" spans="1:15" ht="15">
      <c r="A10121" s="10"/>
      <c r="B10121" s="11"/>
      <c r="C10121" s="12"/>
      <c r="D10121" s="12"/>
      <c r="E10121" s="12"/>
      <c r="F10121" s="12"/>
      <c r="G10121" s="12"/>
      <c r="H10121" s="12"/>
      <c r="I10121" s="12"/>
      <c r="J10121" s="12"/>
      <c r="K10121" s="12"/>
      <c r="L10121" s="12"/>
      <c r="M10121" s="12"/>
      <c r="N10121" s="12"/>
      <c r="O10121" s="12"/>
    </row>
    <row r="10122" spans="1:15" ht="15">
      <c r="A10122" s="10"/>
      <c r="B10122" s="11"/>
      <c r="C10122" s="12"/>
      <c r="D10122" s="12"/>
      <c r="E10122" s="12"/>
      <c r="F10122" s="12"/>
      <c r="G10122" s="12"/>
      <c r="H10122" s="12"/>
      <c r="I10122" s="12"/>
      <c r="J10122" s="12"/>
      <c r="K10122" s="12"/>
      <c r="L10122" s="12"/>
      <c r="M10122" s="12"/>
      <c r="N10122" s="12"/>
      <c r="O10122" s="12"/>
    </row>
    <row r="10123" spans="1:15" ht="15">
      <c r="A10123" s="10"/>
      <c r="B10123" s="11"/>
      <c r="C10123" s="12"/>
      <c r="D10123" s="12"/>
      <c r="E10123" s="12"/>
      <c r="F10123" s="12"/>
      <c r="G10123" s="12"/>
      <c r="H10123" s="12"/>
      <c r="I10123" s="12"/>
      <c r="J10123" s="12"/>
      <c r="K10123" s="12"/>
      <c r="L10123" s="12"/>
      <c r="M10123" s="12"/>
      <c r="N10123" s="12"/>
      <c r="O10123" s="12"/>
    </row>
    <row r="10124" spans="1:15" ht="15">
      <c r="A10124" s="10"/>
      <c r="B10124" s="11"/>
      <c r="C10124" s="12"/>
      <c r="D10124" s="12"/>
      <c r="E10124" s="12"/>
      <c r="F10124" s="12"/>
      <c r="G10124" s="12"/>
      <c r="H10124" s="12"/>
      <c r="I10124" s="12"/>
      <c r="J10124" s="12"/>
      <c r="K10124" s="12"/>
      <c r="L10124" s="12"/>
      <c r="M10124" s="12"/>
      <c r="N10124" s="12"/>
      <c r="O10124" s="12"/>
    </row>
    <row r="10125" spans="1:15" ht="15">
      <c r="A10125" s="10"/>
      <c r="B10125" s="11"/>
      <c r="C10125" s="12"/>
      <c r="D10125" s="12"/>
      <c r="E10125" s="12"/>
      <c r="F10125" s="12"/>
      <c r="G10125" s="12"/>
      <c r="H10125" s="12"/>
      <c r="I10125" s="12"/>
      <c r="J10125" s="12"/>
      <c r="K10125" s="12"/>
      <c r="L10125" s="12"/>
      <c r="M10125" s="12"/>
      <c r="N10125" s="12"/>
      <c r="O10125" s="12"/>
    </row>
    <row r="10126" spans="1:15" ht="15">
      <c r="A10126" s="10"/>
      <c r="B10126" s="11"/>
      <c r="C10126" s="12"/>
      <c r="D10126" s="12"/>
      <c r="E10126" s="12"/>
      <c r="F10126" s="12"/>
      <c r="G10126" s="12"/>
      <c r="H10126" s="12"/>
      <c r="I10126" s="12"/>
      <c r="J10126" s="12"/>
      <c r="K10126" s="12"/>
      <c r="L10126" s="12"/>
      <c r="M10126" s="12"/>
      <c r="N10126" s="12"/>
      <c r="O10126" s="12"/>
    </row>
    <row r="10127" spans="1:15" ht="15">
      <c r="A10127" s="10"/>
      <c r="B10127" s="11"/>
      <c r="C10127" s="12"/>
      <c r="D10127" s="12"/>
      <c r="E10127" s="12"/>
      <c r="F10127" s="12"/>
      <c r="G10127" s="12"/>
      <c r="H10127" s="12"/>
      <c r="I10127" s="12"/>
      <c r="J10127" s="12"/>
      <c r="K10127" s="12"/>
      <c r="L10127" s="12"/>
      <c r="M10127" s="12"/>
      <c r="N10127" s="12"/>
      <c r="O10127" s="12"/>
    </row>
    <row r="10128" spans="1:15" ht="15">
      <c r="A10128" s="10"/>
      <c r="B10128" s="11"/>
      <c r="C10128" s="12"/>
      <c r="D10128" s="12"/>
      <c r="E10128" s="12"/>
      <c r="F10128" s="12"/>
      <c r="G10128" s="12"/>
      <c r="H10128" s="12"/>
      <c r="I10128" s="12"/>
      <c r="J10128" s="12"/>
      <c r="K10128" s="12"/>
      <c r="L10128" s="12"/>
      <c r="M10128" s="12"/>
      <c r="N10128" s="12"/>
      <c r="O10128" s="12"/>
    </row>
    <row r="10129" spans="1:15" ht="15">
      <c r="A10129" s="10"/>
      <c r="B10129" s="11"/>
      <c r="C10129" s="12"/>
      <c r="D10129" s="12"/>
      <c r="E10129" s="12"/>
      <c r="F10129" s="12"/>
      <c r="G10129" s="12"/>
      <c r="H10129" s="12"/>
      <c r="I10129" s="12"/>
      <c r="J10129" s="12"/>
      <c r="K10129" s="12"/>
      <c r="L10129" s="12"/>
      <c r="M10129" s="12"/>
      <c r="N10129" s="12"/>
      <c r="O10129" s="12"/>
    </row>
    <row r="10130" spans="1:15" ht="15">
      <c r="A10130" s="10"/>
      <c r="B10130" s="11"/>
      <c r="C10130" s="12"/>
      <c r="D10130" s="12"/>
      <c r="E10130" s="12"/>
      <c r="F10130" s="12"/>
      <c r="G10130" s="12"/>
      <c r="H10130" s="12"/>
      <c r="I10130" s="12"/>
      <c r="J10130" s="12"/>
      <c r="K10130" s="12"/>
      <c r="L10130" s="12"/>
      <c r="M10130" s="12"/>
      <c r="N10130" s="12"/>
      <c r="O10130" s="12"/>
    </row>
    <row r="10131" spans="1:15" ht="15">
      <c r="A10131" s="10"/>
      <c r="B10131" s="11"/>
      <c r="C10131" s="12"/>
      <c r="D10131" s="12"/>
      <c r="E10131" s="12"/>
      <c r="F10131" s="12"/>
      <c r="G10131" s="12"/>
      <c r="H10131" s="12"/>
      <c r="I10131" s="12"/>
      <c r="J10131" s="12"/>
      <c r="K10131" s="12"/>
      <c r="L10131" s="12"/>
      <c r="M10131" s="12"/>
      <c r="N10131" s="12"/>
      <c r="O10131" s="12"/>
    </row>
    <row r="10132" spans="1:15" ht="15">
      <c r="A10132" s="10"/>
      <c r="B10132" s="11"/>
      <c r="C10132" s="12"/>
      <c r="D10132" s="12"/>
      <c r="E10132" s="12"/>
      <c r="F10132" s="12"/>
      <c r="G10132" s="12"/>
      <c r="H10132" s="12"/>
      <c r="I10132" s="12"/>
      <c r="J10132" s="12"/>
      <c r="K10132" s="12"/>
      <c r="L10132" s="12"/>
      <c r="M10132" s="12"/>
      <c r="N10132" s="12"/>
      <c r="O10132" s="12"/>
    </row>
    <row r="10133" spans="1:15" ht="15">
      <c r="A10133" s="10"/>
      <c r="B10133" s="11"/>
      <c r="C10133" s="12"/>
      <c r="D10133" s="12"/>
      <c r="E10133" s="12"/>
      <c r="F10133" s="12"/>
      <c r="G10133" s="12"/>
      <c r="H10133" s="12"/>
      <c r="I10133" s="12"/>
      <c r="J10133" s="12"/>
      <c r="K10133" s="12"/>
      <c r="L10133" s="12"/>
      <c r="M10133" s="12"/>
      <c r="N10133" s="12"/>
      <c r="O10133" s="12"/>
    </row>
    <row r="10134" spans="1:15" ht="15">
      <c r="A10134" s="10"/>
      <c r="B10134" s="11"/>
      <c r="C10134" s="12"/>
      <c r="D10134" s="12"/>
      <c r="E10134" s="12"/>
      <c r="F10134" s="12"/>
      <c r="G10134" s="12"/>
      <c r="H10134" s="12"/>
      <c r="I10134" s="12"/>
      <c r="J10134" s="12"/>
      <c r="K10134" s="12"/>
      <c r="L10134" s="12"/>
      <c r="M10134" s="12"/>
      <c r="N10134" s="12"/>
      <c r="O10134" s="12"/>
    </row>
    <row r="10135" spans="1:15" ht="15">
      <c r="A10135" s="10"/>
      <c r="B10135" s="11"/>
      <c r="C10135" s="12"/>
      <c r="D10135" s="12"/>
      <c r="E10135" s="12"/>
      <c r="F10135" s="12"/>
      <c r="G10135" s="12"/>
      <c r="H10135" s="12"/>
      <c r="I10135" s="12"/>
      <c r="J10135" s="12"/>
      <c r="K10135" s="12"/>
      <c r="L10135" s="12"/>
      <c r="M10135" s="12"/>
      <c r="N10135" s="12"/>
      <c r="O10135" s="12"/>
    </row>
    <row r="10136" spans="1:15" ht="15">
      <c r="A10136" s="10"/>
      <c r="B10136" s="11"/>
      <c r="C10136" s="12"/>
      <c r="D10136" s="12"/>
      <c r="E10136" s="12"/>
      <c r="F10136" s="12"/>
      <c r="G10136" s="12"/>
      <c r="H10136" s="12"/>
      <c r="I10136" s="12"/>
      <c r="J10136" s="12"/>
      <c r="K10136" s="12"/>
      <c r="L10136" s="12"/>
      <c r="M10136" s="12"/>
      <c r="N10136" s="12"/>
      <c r="O10136" s="12"/>
    </row>
    <row r="10137" spans="1:15" ht="15">
      <c r="A10137" s="10"/>
      <c r="B10137" s="11"/>
      <c r="C10137" s="12"/>
      <c r="D10137" s="12"/>
      <c r="E10137" s="12"/>
      <c r="F10137" s="12"/>
      <c r="G10137" s="12"/>
      <c r="H10137" s="12"/>
      <c r="I10137" s="12"/>
      <c r="J10137" s="12"/>
      <c r="K10137" s="12"/>
      <c r="L10137" s="12"/>
      <c r="M10137" s="12"/>
      <c r="N10137" s="12"/>
      <c r="O10137" s="12"/>
    </row>
    <row r="10138" spans="1:15" ht="15">
      <c r="A10138" s="10"/>
      <c r="B10138" s="11"/>
      <c r="C10138" s="12"/>
      <c r="D10138" s="12"/>
      <c r="E10138" s="12"/>
      <c r="F10138" s="12"/>
      <c r="G10138" s="12"/>
      <c r="H10138" s="12"/>
      <c r="I10138" s="12"/>
      <c r="J10138" s="12"/>
      <c r="K10138" s="12"/>
      <c r="L10138" s="12"/>
      <c r="M10138" s="12"/>
      <c r="N10138" s="12"/>
      <c r="O10138" s="12"/>
    </row>
    <row r="10139" spans="1:15" ht="15">
      <c r="A10139" s="10"/>
      <c r="B10139" s="11"/>
      <c r="C10139" s="12"/>
      <c r="D10139" s="12"/>
      <c r="E10139" s="12"/>
      <c r="F10139" s="12"/>
      <c r="G10139" s="12"/>
      <c r="H10139" s="12"/>
      <c r="I10139" s="12"/>
      <c r="J10139" s="12"/>
      <c r="K10139" s="12"/>
      <c r="L10139" s="12"/>
      <c r="M10139" s="12"/>
      <c r="N10139" s="12"/>
      <c r="O10139" s="12"/>
    </row>
    <row r="10140" spans="1:15" ht="15">
      <c r="A10140" s="10"/>
      <c r="B10140" s="11"/>
      <c r="C10140" s="12"/>
      <c r="D10140" s="12"/>
      <c r="E10140" s="12"/>
      <c r="F10140" s="12"/>
      <c r="G10140" s="12"/>
      <c r="H10140" s="12"/>
      <c r="I10140" s="12"/>
      <c r="J10140" s="12"/>
      <c r="K10140" s="12"/>
      <c r="L10140" s="12"/>
      <c r="M10140" s="12"/>
      <c r="N10140" s="12"/>
      <c r="O10140" s="12"/>
    </row>
    <row r="10141" spans="1:15" ht="15">
      <c r="A10141" s="10"/>
      <c r="B10141" s="11"/>
      <c r="C10141" s="12"/>
      <c r="D10141" s="12"/>
      <c r="E10141" s="12"/>
      <c r="F10141" s="12"/>
      <c r="G10141" s="12"/>
      <c r="H10141" s="12"/>
      <c r="I10141" s="12"/>
      <c r="J10141" s="12"/>
      <c r="K10141" s="12"/>
      <c r="L10141" s="12"/>
      <c r="M10141" s="12"/>
      <c r="N10141" s="12"/>
      <c r="O10141" s="12"/>
    </row>
    <row r="10142" spans="1:15" ht="15">
      <c r="A10142" s="10"/>
      <c r="B10142" s="11"/>
      <c r="C10142" s="12"/>
      <c r="D10142" s="12"/>
      <c r="E10142" s="12"/>
      <c r="F10142" s="12"/>
      <c r="G10142" s="12"/>
      <c r="H10142" s="12"/>
      <c r="I10142" s="12"/>
      <c r="J10142" s="12"/>
      <c r="K10142" s="12"/>
      <c r="L10142" s="12"/>
      <c r="M10142" s="12"/>
      <c r="N10142" s="12"/>
      <c r="O10142" s="12"/>
    </row>
    <row r="10143" spans="1:15" ht="15">
      <c r="A10143" s="10"/>
      <c r="B10143" s="11"/>
      <c r="C10143" s="12"/>
      <c r="D10143" s="12"/>
      <c r="E10143" s="12"/>
      <c r="F10143" s="12"/>
      <c r="G10143" s="12"/>
      <c r="H10143" s="12"/>
      <c r="I10143" s="12"/>
      <c r="J10143" s="12"/>
      <c r="K10143" s="12"/>
      <c r="L10143" s="12"/>
      <c r="M10143" s="12"/>
      <c r="N10143" s="12"/>
      <c r="O10143" s="12"/>
    </row>
    <row r="10144" spans="1:15" ht="15">
      <c r="A10144" s="10"/>
      <c r="B10144" s="11"/>
      <c r="C10144" s="12"/>
      <c r="D10144" s="12"/>
      <c r="E10144" s="12"/>
      <c r="F10144" s="12"/>
      <c r="G10144" s="12"/>
      <c r="H10144" s="12"/>
      <c r="I10144" s="12"/>
      <c r="J10144" s="12"/>
      <c r="K10144" s="12"/>
      <c r="L10144" s="12"/>
      <c r="M10144" s="12"/>
      <c r="N10144" s="12"/>
      <c r="O10144" s="12"/>
    </row>
    <row r="10145" spans="1:15" ht="15">
      <c r="A10145" s="10"/>
      <c r="B10145" s="11"/>
      <c r="C10145" s="12"/>
      <c r="D10145" s="12"/>
      <c r="E10145" s="12"/>
      <c r="F10145" s="12"/>
      <c r="G10145" s="12"/>
      <c r="H10145" s="12"/>
      <c r="I10145" s="12"/>
      <c r="J10145" s="12"/>
      <c r="K10145" s="12"/>
      <c r="L10145" s="12"/>
      <c r="M10145" s="12"/>
      <c r="N10145" s="12"/>
      <c r="O10145" s="12"/>
    </row>
    <row r="10146" spans="1:15" ht="15">
      <c r="A10146" s="10"/>
      <c r="B10146" s="11"/>
      <c r="C10146" s="12"/>
      <c r="D10146" s="12"/>
      <c r="E10146" s="12"/>
      <c r="F10146" s="12"/>
      <c r="G10146" s="12"/>
      <c r="H10146" s="12"/>
      <c r="I10146" s="12"/>
      <c r="J10146" s="12"/>
      <c r="K10146" s="12"/>
      <c r="L10146" s="12"/>
      <c r="M10146" s="12"/>
      <c r="N10146" s="12"/>
      <c r="O10146" s="12"/>
    </row>
    <row r="10147" spans="1:15" ht="15">
      <c r="A10147" s="10"/>
      <c r="B10147" s="11"/>
      <c r="C10147" s="12"/>
      <c r="D10147" s="12"/>
      <c r="E10147" s="12"/>
      <c r="F10147" s="12"/>
      <c r="G10147" s="12"/>
      <c r="H10147" s="12"/>
      <c r="I10147" s="12"/>
      <c r="J10147" s="12"/>
      <c r="K10147" s="12"/>
      <c r="L10147" s="12"/>
      <c r="M10147" s="12"/>
      <c r="N10147" s="12"/>
      <c r="O10147" s="12"/>
    </row>
    <row r="10148" spans="1:15" ht="15">
      <c r="A10148" s="10"/>
      <c r="B10148" s="11"/>
      <c r="C10148" s="12"/>
      <c r="D10148" s="12"/>
      <c r="E10148" s="12"/>
      <c r="F10148" s="12"/>
      <c r="G10148" s="12"/>
      <c r="H10148" s="12"/>
      <c r="I10148" s="12"/>
      <c r="J10148" s="12"/>
      <c r="K10148" s="12"/>
      <c r="L10148" s="12"/>
      <c r="M10148" s="12"/>
      <c r="N10148" s="12"/>
      <c r="O10148" s="12"/>
    </row>
    <row r="10149" spans="1:15" ht="15">
      <c r="A10149" s="10"/>
      <c r="B10149" s="11"/>
      <c r="C10149" s="12"/>
      <c r="D10149" s="12"/>
      <c r="E10149" s="12"/>
      <c r="F10149" s="12"/>
      <c r="G10149" s="12"/>
      <c r="H10149" s="12"/>
      <c r="I10149" s="12"/>
      <c r="J10149" s="12"/>
      <c r="K10149" s="12"/>
      <c r="L10149" s="12"/>
      <c r="M10149" s="12"/>
      <c r="N10149" s="12"/>
      <c r="O10149" s="12"/>
    </row>
    <row r="10150" spans="1:15" ht="15">
      <c r="A10150" s="10"/>
      <c r="B10150" s="11"/>
      <c r="C10150" s="12"/>
      <c r="D10150" s="12"/>
      <c r="E10150" s="12"/>
      <c r="F10150" s="12"/>
      <c r="G10150" s="12"/>
      <c r="H10150" s="12"/>
      <c r="I10150" s="12"/>
      <c r="J10150" s="12"/>
      <c r="K10150" s="12"/>
      <c r="L10150" s="12"/>
      <c r="M10150" s="12"/>
      <c r="N10150" s="12"/>
      <c r="O10150" s="12"/>
    </row>
    <row r="10151" spans="1:15" ht="15">
      <c r="A10151" s="10"/>
      <c r="B10151" s="11"/>
      <c r="C10151" s="12"/>
      <c r="D10151" s="12"/>
      <c r="E10151" s="12"/>
      <c r="F10151" s="12"/>
      <c r="G10151" s="12"/>
      <c r="H10151" s="12"/>
      <c r="I10151" s="12"/>
      <c r="J10151" s="12"/>
      <c r="K10151" s="12"/>
      <c r="L10151" s="12"/>
      <c r="M10151" s="12"/>
      <c r="N10151" s="12"/>
      <c r="O10151" s="12"/>
    </row>
    <row r="10152" spans="1:15" ht="15">
      <c r="A10152" s="10"/>
      <c r="B10152" s="11"/>
      <c r="C10152" s="12"/>
      <c r="D10152" s="12"/>
      <c r="E10152" s="12"/>
      <c r="F10152" s="12"/>
      <c r="G10152" s="12"/>
      <c r="H10152" s="12"/>
      <c r="I10152" s="12"/>
      <c r="J10152" s="12"/>
      <c r="K10152" s="12"/>
      <c r="L10152" s="12"/>
      <c r="M10152" s="12"/>
      <c r="N10152" s="12"/>
      <c r="O10152" s="12"/>
    </row>
    <row r="10153" spans="1:15" ht="15">
      <c r="A10153" s="10"/>
      <c r="B10153" s="11"/>
      <c r="C10153" s="12"/>
      <c r="D10153" s="12"/>
      <c r="E10153" s="12"/>
      <c r="F10153" s="12"/>
      <c r="G10153" s="12"/>
      <c r="H10153" s="12"/>
      <c r="I10153" s="12"/>
      <c r="J10153" s="12"/>
      <c r="K10153" s="12"/>
      <c r="L10153" s="12"/>
      <c r="M10153" s="12"/>
      <c r="N10153" s="12"/>
      <c r="O10153" s="12"/>
    </row>
    <row r="10154" spans="1:15" ht="15">
      <c r="A10154" s="10"/>
      <c r="B10154" s="11"/>
      <c r="C10154" s="12"/>
      <c r="D10154" s="12"/>
      <c r="E10154" s="12"/>
      <c r="F10154" s="12"/>
      <c r="G10154" s="12"/>
      <c r="H10154" s="12"/>
      <c r="I10154" s="12"/>
      <c r="J10154" s="12"/>
      <c r="K10154" s="12"/>
      <c r="L10154" s="12"/>
      <c r="M10154" s="12"/>
      <c r="N10154" s="12"/>
      <c r="O10154" s="12"/>
    </row>
    <row r="10155" spans="1:15" ht="15">
      <c r="A10155" s="10"/>
      <c r="B10155" s="11"/>
      <c r="C10155" s="12"/>
      <c r="D10155" s="12"/>
      <c r="E10155" s="12"/>
      <c r="F10155" s="12"/>
      <c r="G10155" s="12"/>
      <c r="H10155" s="12"/>
      <c r="I10155" s="12"/>
      <c r="J10155" s="12"/>
      <c r="K10155" s="12"/>
      <c r="L10155" s="12"/>
      <c r="M10155" s="12"/>
      <c r="N10155" s="12"/>
      <c r="O10155" s="12"/>
    </row>
    <row r="10156" spans="1:15" ht="15">
      <c r="A10156" s="10"/>
      <c r="B10156" s="11"/>
      <c r="C10156" s="12"/>
      <c r="D10156" s="12"/>
      <c r="E10156" s="12"/>
      <c r="F10156" s="12"/>
      <c r="G10156" s="12"/>
      <c r="H10156" s="12"/>
      <c r="I10156" s="12"/>
      <c r="J10156" s="12"/>
      <c r="K10156" s="12"/>
      <c r="L10156" s="12"/>
      <c r="M10156" s="12"/>
      <c r="N10156" s="12"/>
      <c r="O10156" s="12"/>
    </row>
    <row r="10157" spans="1:15" ht="15">
      <c r="A10157" s="10"/>
      <c r="B10157" s="11"/>
      <c r="C10157" s="12"/>
      <c r="D10157" s="12"/>
      <c r="E10157" s="12"/>
      <c r="F10157" s="12"/>
      <c r="G10157" s="12"/>
      <c r="H10157" s="12"/>
      <c r="I10157" s="12"/>
      <c r="J10157" s="12"/>
      <c r="K10157" s="12"/>
      <c r="L10157" s="12"/>
      <c r="M10157" s="12"/>
      <c r="N10157" s="12"/>
      <c r="O10157" s="12"/>
    </row>
    <row r="10158" spans="1:15" ht="15">
      <c r="A10158" s="10"/>
      <c r="B10158" s="11"/>
      <c r="C10158" s="12"/>
      <c r="D10158" s="12"/>
      <c r="E10158" s="12"/>
      <c r="F10158" s="12"/>
      <c r="G10158" s="12"/>
      <c r="H10158" s="12"/>
      <c r="I10158" s="12"/>
      <c r="J10158" s="12"/>
      <c r="K10158" s="12"/>
      <c r="L10158" s="12"/>
      <c r="M10158" s="12"/>
      <c r="N10158" s="12"/>
      <c r="O10158" s="12"/>
    </row>
    <row r="10159" spans="1:15" ht="15">
      <c r="A10159" s="10"/>
      <c r="B10159" s="11"/>
      <c r="C10159" s="12"/>
      <c r="D10159" s="12"/>
      <c r="E10159" s="12"/>
      <c r="F10159" s="12"/>
      <c r="G10159" s="12"/>
      <c r="H10159" s="12"/>
      <c r="I10159" s="12"/>
      <c r="J10159" s="12"/>
      <c r="K10159" s="12"/>
      <c r="L10159" s="12"/>
      <c r="M10159" s="12"/>
      <c r="N10159" s="12"/>
      <c r="O10159" s="12"/>
    </row>
    <row r="10160" spans="1:15" ht="15">
      <c r="A10160" s="10"/>
      <c r="B10160" s="11"/>
      <c r="C10160" s="12"/>
      <c r="D10160" s="12"/>
      <c r="E10160" s="12"/>
      <c r="F10160" s="12"/>
      <c r="G10160" s="12"/>
      <c r="H10160" s="12"/>
      <c r="I10160" s="12"/>
      <c r="J10160" s="12"/>
      <c r="K10160" s="12"/>
      <c r="L10160" s="12"/>
      <c r="M10160" s="12"/>
      <c r="N10160" s="12"/>
      <c r="O10160" s="12"/>
    </row>
    <row r="10161" spans="1:15" ht="15">
      <c r="A10161" s="10"/>
      <c r="B10161" s="11"/>
      <c r="C10161" s="12"/>
      <c r="D10161" s="12"/>
      <c r="E10161" s="12"/>
      <c r="F10161" s="12"/>
      <c r="G10161" s="12"/>
      <c r="H10161" s="12"/>
      <c r="I10161" s="12"/>
      <c r="J10161" s="12"/>
      <c r="K10161" s="12"/>
      <c r="L10161" s="12"/>
      <c r="M10161" s="12"/>
      <c r="N10161" s="12"/>
      <c r="O10161" s="12"/>
    </row>
    <row r="10162" spans="1:15" ht="15">
      <c r="A10162" s="10"/>
      <c r="B10162" s="11"/>
      <c r="C10162" s="12"/>
      <c r="D10162" s="12"/>
      <c r="E10162" s="12"/>
      <c r="F10162" s="12"/>
      <c r="G10162" s="12"/>
      <c r="H10162" s="12"/>
      <c r="I10162" s="12"/>
      <c r="J10162" s="12"/>
      <c r="K10162" s="12"/>
      <c r="L10162" s="12"/>
      <c r="M10162" s="12"/>
      <c r="N10162" s="12"/>
      <c r="O10162" s="12"/>
    </row>
    <row r="10163" spans="1:15" ht="15">
      <c r="A10163" s="10"/>
      <c r="B10163" s="11"/>
      <c r="C10163" s="12"/>
      <c r="D10163" s="12"/>
      <c r="E10163" s="12"/>
      <c r="F10163" s="12"/>
      <c r="G10163" s="12"/>
      <c r="H10163" s="12"/>
      <c r="I10163" s="12"/>
      <c r="J10163" s="12"/>
      <c r="K10163" s="12"/>
      <c r="L10163" s="12"/>
      <c r="M10163" s="12"/>
      <c r="N10163" s="12"/>
      <c r="O10163" s="12"/>
    </row>
    <row r="10164" spans="1:15" ht="15">
      <c r="A10164" s="10"/>
      <c r="B10164" s="11"/>
      <c r="C10164" s="12"/>
      <c r="D10164" s="12"/>
      <c r="E10164" s="12"/>
      <c r="F10164" s="12"/>
      <c r="G10164" s="12"/>
      <c r="H10164" s="12"/>
      <c r="I10164" s="12"/>
      <c r="J10164" s="12"/>
      <c r="K10164" s="12"/>
      <c r="L10164" s="12"/>
      <c r="M10164" s="12"/>
      <c r="N10164" s="12"/>
      <c r="O10164" s="12"/>
    </row>
    <row r="10165" spans="1:15" ht="15">
      <c r="A10165" s="10"/>
      <c r="B10165" s="11"/>
      <c r="C10165" s="12"/>
      <c r="D10165" s="12"/>
      <c r="E10165" s="12"/>
      <c r="F10165" s="12"/>
      <c r="G10165" s="12"/>
      <c r="H10165" s="12"/>
      <c r="I10165" s="12"/>
      <c r="J10165" s="12"/>
      <c r="K10165" s="12"/>
      <c r="L10165" s="12"/>
      <c r="M10165" s="12"/>
      <c r="N10165" s="12"/>
      <c r="O10165" s="12"/>
    </row>
    <row r="10166" spans="1:15" ht="15">
      <c r="A10166" s="10"/>
      <c r="B10166" s="11"/>
      <c r="C10166" s="12"/>
      <c r="D10166" s="12"/>
      <c r="E10166" s="12"/>
      <c r="F10166" s="12"/>
      <c r="G10166" s="12"/>
      <c r="H10166" s="12"/>
      <c r="I10166" s="12"/>
      <c r="J10166" s="12"/>
      <c r="K10166" s="12"/>
      <c r="L10166" s="12"/>
      <c r="M10166" s="12"/>
      <c r="N10166" s="12"/>
      <c r="O10166" s="12"/>
    </row>
    <row r="10167" spans="1:15" ht="15">
      <c r="A10167" s="10"/>
      <c r="B10167" s="11"/>
      <c r="C10167" s="12"/>
      <c r="D10167" s="12"/>
      <c r="E10167" s="12"/>
      <c r="F10167" s="12"/>
      <c r="G10167" s="12"/>
      <c r="H10167" s="12"/>
      <c r="I10167" s="12"/>
      <c r="J10167" s="12"/>
      <c r="K10167" s="12"/>
      <c r="L10167" s="12"/>
      <c r="M10167" s="12"/>
      <c r="N10167" s="12"/>
      <c r="O10167" s="12"/>
    </row>
    <row r="10168" spans="1:15" ht="15">
      <c r="A10168" s="10"/>
      <c r="B10168" s="11"/>
      <c r="C10168" s="12"/>
      <c r="D10168" s="12"/>
      <c r="E10168" s="12"/>
      <c r="F10168" s="12"/>
      <c r="G10168" s="12"/>
      <c r="H10168" s="12"/>
      <c r="I10168" s="12"/>
      <c r="J10168" s="12"/>
      <c r="K10168" s="12"/>
      <c r="L10168" s="12"/>
      <c r="M10168" s="12"/>
      <c r="N10168" s="12"/>
      <c r="O10168" s="12"/>
    </row>
    <row r="10169" spans="1:15" ht="15">
      <c r="A10169" s="10"/>
      <c r="B10169" s="11"/>
      <c r="C10169" s="12"/>
      <c r="D10169" s="12"/>
      <c r="E10169" s="12"/>
      <c r="F10169" s="12"/>
      <c r="G10169" s="12"/>
      <c r="H10169" s="12"/>
      <c r="I10169" s="12"/>
      <c r="J10169" s="12"/>
      <c r="K10169" s="12"/>
      <c r="L10169" s="12"/>
      <c r="M10169" s="12"/>
      <c r="N10169" s="12"/>
      <c r="O10169" s="12"/>
    </row>
    <row r="10170" spans="1:15" ht="15">
      <c r="A10170" s="10"/>
      <c r="B10170" s="11"/>
      <c r="C10170" s="12"/>
      <c r="D10170" s="12"/>
      <c r="E10170" s="12"/>
      <c r="F10170" s="12"/>
      <c r="G10170" s="12"/>
      <c r="H10170" s="12"/>
      <c r="I10170" s="12"/>
      <c r="J10170" s="12"/>
      <c r="K10170" s="12"/>
      <c r="L10170" s="12"/>
      <c r="M10170" s="12"/>
      <c r="N10170" s="12"/>
      <c r="O10170" s="12"/>
    </row>
    <row r="10171" spans="1:15" ht="15">
      <c r="A10171" s="10"/>
      <c r="B10171" s="11"/>
      <c r="C10171" s="12"/>
      <c r="D10171" s="12"/>
      <c r="E10171" s="12"/>
      <c r="F10171" s="12"/>
      <c r="G10171" s="12"/>
      <c r="H10171" s="12"/>
      <c r="I10171" s="12"/>
      <c r="J10171" s="12"/>
      <c r="K10171" s="12"/>
      <c r="L10171" s="12"/>
      <c r="M10171" s="12"/>
      <c r="N10171" s="12"/>
      <c r="O10171" s="12"/>
    </row>
    <row r="10172" spans="1:15" ht="15">
      <c r="A10172" s="10"/>
      <c r="B10172" s="11"/>
      <c r="C10172" s="12"/>
      <c r="D10172" s="12"/>
      <c r="E10172" s="12"/>
      <c r="F10172" s="12"/>
      <c r="G10172" s="12"/>
      <c r="H10172" s="12"/>
      <c r="I10172" s="12"/>
      <c r="J10172" s="12"/>
      <c r="K10172" s="12"/>
      <c r="L10172" s="12"/>
      <c r="M10172" s="12"/>
      <c r="N10172" s="12"/>
      <c r="O10172" s="12"/>
    </row>
    <row r="10173" spans="1:15" ht="15">
      <c r="A10173" s="10"/>
      <c r="B10173" s="11"/>
      <c r="C10173" s="12"/>
      <c r="D10173" s="12"/>
      <c r="E10173" s="12"/>
      <c r="F10173" s="12"/>
      <c r="G10173" s="12"/>
      <c r="H10173" s="12"/>
      <c r="I10173" s="12"/>
      <c r="J10173" s="12"/>
      <c r="K10173" s="12"/>
      <c r="L10173" s="12"/>
      <c r="M10173" s="12"/>
      <c r="N10173" s="12"/>
      <c r="O10173" s="12"/>
    </row>
    <row r="10174" spans="1:15" ht="15">
      <c r="A10174" s="10"/>
      <c r="B10174" s="11"/>
      <c r="C10174" s="12"/>
      <c r="D10174" s="12"/>
      <c r="E10174" s="12"/>
      <c r="F10174" s="12"/>
      <c r="G10174" s="12"/>
      <c r="H10174" s="12"/>
      <c r="I10174" s="12"/>
      <c r="J10174" s="12"/>
      <c r="K10174" s="12"/>
      <c r="L10174" s="12"/>
      <c r="M10174" s="12"/>
      <c r="N10174" s="12"/>
      <c r="O10174" s="12"/>
    </row>
    <row r="10175" spans="1:15" ht="15">
      <c r="A10175" s="10"/>
      <c r="B10175" s="11"/>
      <c r="C10175" s="12"/>
      <c r="D10175" s="12"/>
      <c r="E10175" s="12"/>
      <c r="F10175" s="12"/>
      <c r="G10175" s="12"/>
      <c r="H10175" s="12"/>
      <c r="I10175" s="12"/>
      <c r="J10175" s="12"/>
      <c r="K10175" s="12"/>
      <c r="L10175" s="12"/>
      <c r="M10175" s="12"/>
      <c r="N10175" s="12"/>
      <c r="O10175" s="12"/>
    </row>
    <row r="10176" spans="1:15" ht="15">
      <c r="A10176" s="10"/>
      <c r="B10176" s="11"/>
      <c r="C10176" s="12"/>
      <c r="D10176" s="12"/>
      <c r="E10176" s="12"/>
      <c r="F10176" s="12"/>
      <c r="G10176" s="12"/>
      <c r="H10176" s="12"/>
      <c r="I10176" s="12"/>
      <c r="J10176" s="12"/>
      <c r="K10176" s="12"/>
      <c r="L10176" s="12"/>
      <c r="M10176" s="12"/>
      <c r="N10176" s="12"/>
      <c r="O10176" s="12"/>
    </row>
    <row r="10177" spans="1:15" ht="15">
      <c r="A10177" s="10"/>
      <c r="B10177" s="11"/>
      <c r="C10177" s="12"/>
      <c r="D10177" s="12"/>
      <c r="E10177" s="12"/>
      <c r="F10177" s="12"/>
      <c r="G10177" s="12"/>
      <c r="H10177" s="12"/>
      <c r="I10177" s="12"/>
      <c r="J10177" s="12"/>
      <c r="K10177" s="12"/>
      <c r="L10177" s="12"/>
      <c r="M10177" s="12"/>
      <c r="N10177" s="12"/>
      <c r="O10177" s="12"/>
    </row>
    <row r="10178" spans="1:15" ht="15">
      <c r="A10178" s="10"/>
      <c r="B10178" s="11"/>
      <c r="C10178" s="12"/>
      <c r="D10178" s="12"/>
      <c r="E10178" s="12"/>
      <c r="F10178" s="12"/>
      <c r="G10178" s="12"/>
      <c r="H10178" s="12"/>
      <c r="I10178" s="12"/>
      <c r="J10178" s="12"/>
      <c r="K10178" s="12"/>
      <c r="L10178" s="12"/>
      <c r="M10178" s="12"/>
      <c r="N10178" s="12"/>
      <c r="O10178" s="12"/>
    </row>
    <row r="10179" spans="1:15" ht="15">
      <c r="A10179" s="10"/>
      <c r="B10179" s="11"/>
      <c r="C10179" s="12"/>
      <c r="D10179" s="12"/>
      <c r="E10179" s="12"/>
      <c r="F10179" s="12"/>
      <c r="G10179" s="12"/>
      <c r="H10179" s="12"/>
      <c r="I10179" s="12"/>
      <c r="J10179" s="12"/>
      <c r="K10179" s="12"/>
      <c r="L10179" s="12"/>
      <c r="M10179" s="12"/>
      <c r="N10179" s="12"/>
      <c r="O10179" s="12"/>
    </row>
    <row r="10180" spans="1:15" ht="15">
      <c r="A10180" s="10"/>
      <c r="B10180" s="11"/>
      <c r="C10180" s="12"/>
      <c r="D10180" s="12"/>
      <c r="E10180" s="12"/>
      <c r="F10180" s="12"/>
      <c r="G10180" s="12"/>
      <c r="H10180" s="12"/>
      <c r="I10180" s="12"/>
      <c r="J10180" s="12"/>
      <c r="K10180" s="12"/>
      <c r="L10180" s="12"/>
      <c r="M10180" s="12"/>
      <c r="N10180" s="12"/>
      <c r="O10180" s="12"/>
    </row>
    <row r="10181" spans="1:15" ht="15">
      <c r="A10181" s="10"/>
      <c r="B10181" s="11"/>
      <c r="C10181" s="12"/>
      <c r="D10181" s="12"/>
      <c r="E10181" s="12"/>
      <c r="F10181" s="12"/>
      <c r="G10181" s="12"/>
      <c r="H10181" s="12"/>
      <c r="I10181" s="12"/>
      <c r="J10181" s="12"/>
      <c r="K10181" s="12"/>
      <c r="L10181" s="12"/>
      <c r="M10181" s="12"/>
      <c r="N10181" s="12"/>
      <c r="O10181" s="12"/>
    </row>
    <row r="10182" spans="1:15" ht="15">
      <c r="A10182" s="10"/>
      <c r="B10182" s="11"/>
      <c r="C10182" s="12"/>
      <c r="D10182" s="12"/>
      <c r="E10182" s="12"/>
      <c r="F10182" s="12"/>
      <c r="G10182" s="12"/>
      <c r="H10182" s="12"/>
      <c r="I10182" s="12"/>
      <c r="J10182" s="12"/>
      <c r="K10182" s="12"/>
      <c r="L10182" s="12"/>
      <c r="M10182" s="12"/>
      <c r="N10182" s="12"/>
      <c r="O10182" s="12"/>
    </row>
    <row r="10183" spans="1:15" ht="15">
      <c r="A10183" s="10"/>
      <c r="B10183" s="11"/>
      <c r="C10183" s="12"/>
      <c r="D10183" s="12"/>
      <c r="E10183" s="12"/>
      <c r="F10183" s="12"/>
      <c r="G10183" s="12"/>
      <c r="H10183" s="12"/>
      <c r="I10183" s="12"/>
      <c r="J10183" s="12"/>
      <c r="K10183" s="12"/>
      <c r="L10183" s="12"/>
      <c r="M10183" s="12"/>
      <c r="N10183" s="12"/>
      <c r="O10183" s="12"/>
    </row>
    <row r="10184" spans="1:15" ht="15">
      <c r="A10184" s="10"/>
      <c r="B10184" s="11"/>
      <c r="C10184" s="12"/>
      <c r="D10184" s="12"/>
      <c r="E10184" s="12"/>
      <c r="F10184" s="12"/>
      <c r="G10184" s="12"/>
      <c r="H10184" s="12"/>
      <c r="I10184" s="12"/>
      <c r="J10184" s="12"/>
      <c r="K10184" s="12"/>
      <c r="L10184" s="12"/>
      <c r="M10184" s="12"/>
      <c r="N10184" s="12"/>
      <c r="O10184" s="12"/>
    </row>
    <row r="10185" spans="1:15" ht="15">
      <c r="A10185" s="10"/>
      <c r="B10185" s="11"/>
      <c r="C10185" s="12"/>
      <c r="D10185" s="12"/>
      <c r="E10185" s="12"/>
      <c r="F10185" s="12"/>
      <c r="G10185" s="12"/>
      <c r="H10185" s="12"/>
      <c r="I10185" s="12"/>
      <c r="J10185" s="12"/>
      <c r="K10185" s="12"/>
      <c r="L10185" s="12"/>
      <c r="M10185" s="12"/>
      <c r="N10185" s="12"/>
      <c r="O10185" s="12"/>
    </row>
    <row r="10186" spans="1:15" ht="15">
      <c r="A10186" s="10"/>
      <c r="B10186" s="11"/>
      <c r="C10186" s="12"/>
      <c r="D10186" s="12"/>
      <c r="E10186" s="12"/>
      <c r="F10186" s="12"/>
      <c r="G10186" s="12"/>
      <c r="H10186" s="12"/>
      <c r="I10186" s="12"/>
      <c r="J10186" s="12"/>
      <c r="K10186" s="12"/>
      <c r="L10186" s="12"/>
      <c r="M10186" s="12"/>
      <c r="N10186" s="12"/>
      <c r="O10186" s="12"/>
    </row>
    <row r="10187" spans="1:15" ht="15">
      <c r="A10187" s="10"/>
      <c r="B10187" s="11"/>
      <c r="C10187" s="12"/>
      <c r="D10187" s="12"/>
      <c r="E10187" s="12"/>
      <c r="F10187" s="12"/>
      <c r="G10187" s="12"/>
      <c r="H10187" s="12"/>
      <c r="I10187" s="12"/>
      <c r="J10187" s="12"/>
      <c r="K10187" s="12"/>
      <c r="L10187" s="12"/>
      <c r="M10187" s="12"/>
      <c r="N10187" s="12"/>
      <c r="O10187" s="12"/>
    </row>
    <row r="10188" spans="1:15" ht="15">
      <c r="A10188" s="10"/>
      <c r="B10188" s="11"/>
      <c r="C10188" s="12"/>
      <c r="D10188" s="12"/>
      <c r="E10188" s="12"/>
      <c r="F10188" s="12"/>
      <c r="G10188" s="12"/>
      <c r="H10188" s="12"/>
      <c r="I10188" s="12"/>
      <c r="J10188" s="12"/>
      <c r="K10188" s="12"/>
      <c r="L10188" s="12"/>
      <c r="M10188" s="12"/>
      <c r="N10188" s="12"/>
      <c r="O10188" s="12"/>
    </row>
    <row r="10189" spans="1:15" ht="15">
      <c r="A10189" s="10"/>
      <c r="B10189" s="11"/>
      <c r="C10189" s="12"/>
      <c r="D10189" s="12"/>
      <c r="E10189" s="12"/>
      <c r="F10189" s="12"/>
      <c r="G10189" s="12"/>
      <c r="H10189" s="12"/>
      <c r="I10189" s="12"/>
      <c r="J10189" s="12"/>
      <c r="K10189" s="12"/>
      <c r="L10189" s="12"/>
      <c r="M10189" s="12"/>
      <c r="N10189" s="12"/>
      <c r="O10189" s="12"/>
    </row>
    <row r="10190" spans="1:15" ht="15">
      <c r="A10190" s="10"/>
      <c r="B10190" s="11"/>
      <c r="C10190" s="12"/>
      <c r="D10190" s="12"/>
      <c r="E10190" s="12"/>
      <c r="F10190" s="12"/>
      <c r="G10190" s="12"/>
      <c r="H10190" s="12"/>
      <c r="I10190" s="12"/>
      <c r="J10190" s="12"/>
      <c r="K10190" s="12"/>
      <c r="L10190" s="12"/>
      <c r="M10190" s="12"/>
      <c r="N10190" s="12"/>
      <c r="O10190" s="12"/>
    </row>
    <row r="10191" spans="1:15" ht="15">
      <c r="A10191" s="10"/>
      <c r="B10191" s="11"/>
      <c r="C10191" s="12"/>
      <c r="D10191" s="12"/>
      <c r="E10191" s="12"/>
      <c r="F10191" s="12"/>
      <c r="G10191" s="12"/>
      <c r="H10191" s="12"/>
      <c r="I10191" s="12"/>
      <c r="J10191" s="12"/>
      <c r="K10191" s="12"/>
      <c r="L10191" s="12"/>
      <c r="M10191" s="12"/>
      <c r="N10191" s="12"/>
      <c r="O10191" s="12"/>
    </row>
    <row r="10192" spans="1:15" ht="15">
      <c r="A10192" s="10"/>
      <c r="B10192" s="11"/>
      <c r="C10192" s="12"/>
      <c r="D10192" s="12"/>
      <c r="E10192" s="12"/>
      <c r="F10192" s="12"/>
      <c r="G10192" s="12"/>
      <c r="H10192" s="12"/>
      <c r="I10192" s="12"/>
      <c r="J10192" s="12"/>
      <c r="K10192" s="12"/>
      <c r="L10192" s="12"/>
      <c r="M10192" s="12"/>
      <c r="N10192" s="12"/>
      <c r="O10192" s="12"/>
    </row>
    <row r="10193" spans="1:15" ht="15">
      <c r="A10193" s="10"/>
      <c r="B10193" s="11"/>
      <c r="C10193" s="12"/>
      <c r="D10193" s="12"/>
      <c r="E10193" s="12"/>
      <c r="F10193" s="12"/>
      <c r="G10193" s="12"/>
      <c r="H10193" s="12"/>
      <c r="I10193" s="12"/>
      <c r="J10193" s="12"/>
      <c r="K10193" s="12"/>
      <c r="L10193" s="12"/>
      <c r="M10193" s="12"/>
      <c r="N10193" s="12"/>
      <c r="O10193" s="12"/>
    </row>
    <row r="10194" spans="1:15" ht="15">
      <c r="A10194" s="10"/>
      <c r="B10194" s="11"/>
      <c r="C10194" s="12"/>
      <c r="D10194" s="12"/>
      <c r="E10194" s="12"/>
      <c r="F10194" s="12"/>
      <c r="G10194" s="12"/>
      <c r="H10194" s="12"/>
      <c r="I10194" s="12"/>
      <c r="J10194" s="12"/>
      <c r="K10194" s="12"/>
      <c r="L10194" s="12"/>
      <c r="M10194" s="12"/>
      <c r="N10194" s="12"/>
      <c r="O10194" s="12"/>
    </row>
    <row r="10195" spans="1:15" ht="15">
      <c r="A10195" s="10"/>
      <c r="B10195" s="11"/>
      <c r="C10195" s="12"/>
      <c r="D10195" s="12"/>
      <c r="E10195" s="12"/>
      <c r="F10195" s="12"/>
      <c r="G10195" s="12"/>
      <c r="H10195" s="12"/>
      <c r="I10195" s="12"/>
      <c r="J10195" s="12"/>
      <c r="K10195" s="12"/>
      <c r="L10195" s="12"/>
      <c r="M10195" s="12"/>
      <c r="N10195" s="12"/>
      <c r="O10195" s="12"/>
    </row>
    <row r="10196" spans="1:15" ht="15">
      <c r="A10196" s="10"/>
      <c r="B10196" s="11"/>
      <c r="C10196" s="12"/>
      <c r="D10196" s="12"/>
      <c r="E10196" s="12"/>
      <c r="F10196" s="12"/>
      <c r="G10196" s="12"/>
      <c r="H10196" s="12"/>
      <c r="I10196" s="12"/>
      <c r="J10196" s="12"/>
      <c r="K10196" s="12"/>
      <c r="L10196" s="12"/>
      <c r="M10196" s="12"/>
      <c r="N10196" s="12"/>
      <c r="O10196" s="12"/>
    </row>
    <row r="10197" spans="1:15" ht="15">
      <c r="A10197" s="10"/>
      <c r="B10197" s="11"/>
      <c r="C10197" s="12"/>
      <c r="D10197" s="12"/>
      <c r="E10197" s="12"/>
      <c r="F10197" s="12"/>
      <c r="G10197" s="12"/>
      <c r="H10197" s="12"/>
      <c r="I10197" s="12"/>
      <c r="J10197" s="12"/>
      <c r="K10197" s="12"/>
      <c r="L10197" s="12"/>
      <c r="M10197" s="12"/>
      <c r="N10197" s="12"/>
      <c r="O10197" s="12"/>
    </row>
    <row r="10198" spans="1:15" ht="15">
      <c r="A10198" s="10"/>
      <c r="B10198" s="11"/>
      <c r="C10198" s="12"/>
      <c r="D10198" s="12"/>
      <c r="E10198" s="12"/>
      <c r="F10198" s="12"/>
      <c r="G10198" s="12"/>
      <c r="H10198" s="12"/>
      <c r="I10198" s="12"/>
      <c r="J10198" s="12"/>
      <c r="K10198" s="12"/>
      <c r="L10198" s="12"/>
      <c r="M10198" s="12"/>
      <c r="N10198" s="12"/>
      <c r="O10198" s="12"/>
    </row>
    <row r="10199" spans="1:15" ht="15">
      <c r="A10199" s="10"/>
      <c r="B10199" s="11"/>
      <c r="C10199" s="12"/>
      <c r="D10199" s="12"/>
      <c r="E10199" s="12"/>
      <c r="F10199" s="12"/>
      <c r="G10199" s="12"/>
      <c r="H10199" s="12"/>
      <c r="I10199" s="12"/>
      <c r="J10199" s="12"/>
      <c r="K10199" s="12"/>
      <c r="L10199" s="12"/>
      <c r="M10199" s="12"/>
      <c r="N10199" s="12"/>
      <c r="O10199" s="12"/>
    </row>
    <row r="10200" spans="1:15" ht="15">
      <c r="A10200" s="10"/>
      <c r="B10200" s="11"/>
      <c r="C10200" s="12"/>
      <c r="D10200" s="12"/>
      <c r="E10200" s="12"/>
      <c r="F10200" s="12"/>
      <c r="G10200" s="12"/>
      <c r="H10200" s="12"/>
      <c r="I10200" s="12"/>
      <c r="J10200" s="12"/>
      <c r="K10200" s="12"/>
      <c r="L10200" s="12"/>
      <c r="M10200" s="12"/>
      <c r="N10200" s="12"/>
      <c r="O10200" s="12"/>
    </row>
    <row r="10201" spans="1:15" ht="15">
      <c r="A10201" s="10"/>
      <c r="B10201" s="11"/>
      <c r="C10201" s="12"/>
      <c r="D10201" s="12"/>
      <c r="E10201" s="12"/>
      <c r="F10201" s="12"/>
      <c r="G10201" s="12"/>
      <c r="H10201" s="12"/>
      <c r="I10201" s="12"/>
      <c r="J10201" s="12"/>
      <c r="K10201" s="12"/>
      <c r="L10201" s="12"/>
      <c r="M10201" s="12"/>
      <c r="N10201" s="12"/>
      <c r="O10201" s="12"/>
    </row>
    <row r="10202" spans="1:15" ht="15">
      <c r="A10202" s="10"/>
      <c r="B10202" s="11"/>
      <c r="C10202" s="12"/>
      <c r="D10202" s="12"/>
      <c r="E10202" s="12"/>
      <c r="F10202" s="12"/>
      <c r="G10202" s="12"/>
      <c r="H10202" s="12"/>
      <c r="I10202" s="12"/>
      <c r="J10202" s="12"/>
      <c r="K10202" s="12"/>
      <c r="L10202" s="12"/>
      <c r="M10202" s="12"/>
      <c r="N10202" s="12"/>
      <c r="O10202" s="12"/>
    </row>
    <row r="10203" spans="1:15" ht="15">
      <c r="A10203" s="10"/>
      <c r="B10203" s="11"/>
      <c r="C10203" s="12"/>
      <c r="D10203" s="12"/>
      <c r="E10203" s="12"/>
      <c r="F10203" s="12"/>
      <c r="G10203" s="12"/>
      <c r="H10203" s="12"/>
      <c r="I10203" s="12"/>
      <c r="J10203" s="12"/>
      <c r="K10203" s="12"/>
      <c r="L10203" s="12"/>
      <c r="M10203" s="12"/>
      <c r="N10203" s="12"/>
      <c r="O10203" s="12"/>
    </row>
    <row r="10204" spans="1:15" ht="15">
      <c r="A10204" s="10"/>
      <c r="B10204" s="11"/>
      <c r="C10204" s="12"/>
      <c r="D10204" s="12"/>
      <c r="E10204" s="12"/>
      <c r="F10204" s="12"/>
      <c r="G10204" s="12"/>
      <c r="H10204" s="12"/>
      <c r="I10204" s="12"/>
      <c r="J10204" s="12"/>
      <c r="K10204" s="12"/>
      <c r="L10204" s="12"/>
      <c r="M10204" s="12"/>
      <c r="N10204" s="12"/>
      <c r="O10204" s="12"/>
    </row>
    <row r="10205" spans="1:15" ht="15">
      <c r="A10205" s="10"/>
      <c r="B10205" s="11"/>
      <c r="C10205" s="12"/>
      <c r="D10205" s="12"/>
      <c r="E10205" s="12"/>
      <c r="F10205" s="12"/>
      <c r="G10205" s="12"/>
      <c r="H10205" s="12"/>
      <c r="I10205" s="12"/>
      <c r="J10205" s="12"/>
      <c r="K10205" s="12"/>
      <c r="L10205" s="12"/>
      <c r="M10205" s="12"/>
      <c r="N10205" s="12"/>
      <c r="O10205" s="12"/>
    </row>
    <row r="10206" spans="1:15" ht="15">
      <c r="A10206" s="10"/>
      <c r="B10206" s="11"/>
      <c r="C10206" s="12"/>
      <c r="D10206" s="12"/>
      <c r="E10206" s="12"/>
      <c r="F10206" s="12"/>
      <c r="G10206" s="12"/>
      <c r="H10206" s="12"/>
      <c r="I10206" s="12"/>
      <c r="J10206" s="12"/>
      <c r="K10206" s="12"/>
      <c r="L10206" s="12"/>
      <c r="M10206" s="12"/>
      <c r="N10206" s="12"/>
      <c r="O10206" s="12"/>
    </row>
    <row r="10207" spans="1:15" ht="15">
      <c r="A10207" s="10"/>
      <c r="B10207" s="11"/>
      <c r="C10207" s="12"/>
      <c r="D10207" s="12"/>
      <c r="E10207" s="12"/>
      <c r="F10207" s="12"/>
      <c r="G10207" s="12"/>
      <c r="H10207" s="12"/>
      <c r="I10207" s="12"/>
      <c r="J10207" s="12"/>
      <c r="K10207" s="12"/>
      <c r="L10207" s="12"/>
      <c r="M10207" s="12"/>
      <c r="N10207" s="12"/>
      <c r="O10207" s="12"/>
    </row>
    <row r="10208" spans="1:15" ht="15">
      <c r="A10208" s="10"/>
      <c r="B10208" s="11"/>
      <c r="C10208" s="12"/>
      <c r="D10208" s="12"/>
      <c r="E10208" s="12"/>
      <c r="F10208" s="12"/>
      <c r="G10208" s="12"/>
      <c r="H10208" s="12"/>
      <c r="I10208" s="12"/>
      <c r="J10208" s="12"/>
      <c r="K10208" s="12"/>
      <c r="L10208" s="12"/>
      <c r="M10208" s="12"/>
      <c r="N10208" s="12"/>
      <c r="O10208" s="12"/>
    </row>
    <row r="10209" spans="1:15" ht="15">
      <c r="A10209" s="10"/>
      <c r="B10209" s="11"/>
      <c r="C10209" s="12"/>
      <c r="D10209" s="12"/>
      <c r="E10209" s="12"/>
      <c r="F10209" s="12"/>
      <c r="G10209" s="12"/>
      <c r="H10209" s="12"/>
      <c r="I10209" s="12"/>
      <c r="J10209" s="12"/>
      <c r="K10209" s="12"/>
      <c r="L10209" s="12"/>
      <c r="M10209" s="12"/>
      <c r="N10209" s="12"/>
      <c r="O10209" s="12"/>
    </row>
    <row r="10210" spans="1:15" ht="15">
      <c r="A10210" s="10"/>
      <c r="B10210" s="11"/>
      <c r="C10210" s="12"/>
      <c r="D10210" s="12"/>
      <c r="E10210" s="12"/>
      <c r="F10210" s="12"/>
      <c r="G10210" s="12"/>
      <c r="H10210" s="12"/>
      <c r="I10210" s="12"/>
      <c r="J10210" s="12"/>
      <c r="K10210" s="12"/>
      <c r="L10210" s="12"/>
      <c r="M10210" s="12"/>
      <c r="N10210" s="12"/>
      <c r="O10210" s="12"/>
    </row>
    <row r="10211" spans="1:15" ht="15">
      <c r="A10211" s="10"/>
      <c r="B10211" s="11"/>
      <c r="C10211" s="12"/>
      <c r="D10211" s="12"/>
      <c r="E10211" s="12"/>
      <c r="F10211" s="12"/>
      <c r="G10211" s="12"/>
      <c r="H10211" s="12"/>
      <c r="I10211" s="12"/>
      <c r="J10211" s="12"/>
      <c r="K10211" s="12"/>
      <c r="L10211" s="12"/>
      <c r="M10211" s="12"/>
      <c r="N10211" s="12"/>
      <c r="O10211" s="12"/>
    </row>
    <row r="10212" spans="1:15" ht="15">
      <c r="A10212" s="10"/>
      <c r="B10212" s="11"/>
      <c r="C10212" s="12"/>
      <c r="D10212" s="12"/>
      <c r="E10212" s="12"/>
      <c r="F10212" s="12"/>
      <c r="G10212" s="12"/>
      <c r="H10212" s="12"/>
      <c r="I10212" s="12"/>
      <c r="J10212" s="12"/>
      <c r="K10212" s="12"/>
      <c r="L10212" s="12"/>
      <c r="M10212" s="12"/>
      <c r="N10212" s="12"/>
      <c r="O10212" s="12"/>
    </row>
    <row r="10213" spans="1:15" ht="15">
      <c r="A10213" s="10"/>
      <c r="B10213" s="11"/>
      <c r="C10213" s="12"/>
      <c r="D10213" s="12"/>
      <c r="E10213" s="12"/>
      <c r="F10213" s="12"/>
      <c r="G10213" s="12"/>
      <c r="H10213" s="12"/>
      <c r="I10213" s="12"/>
      <c r="J10213" s="12"/>
      <c r="K10213" s="12"/>
      <c r="L10213" s="12"/>
      <c r="M10213" s="12"/>
      <c r="N10213" s="12"/>
      <c r="O10213" s="12"/>
    </row>
    <row r="10214" spans="1:15" ht="15">
      <c r="A10214" s="10"/>
      <c r="B10214" s="11"/>
      <c r="C10214" s="12"/>
      <c r="D10214" s="12"/>
      <c r="E10214" s="12"/>
      <c r="F10214" s="12"/>
      <c r="G10214" s="12"/>
      <c r="H10214" s="12"/>
      <c r="I10214" s="12"/>
      <c r="J10214" s="12"/>
      <c r="K10214" s="12"/>
      <c r="L10214" s="12"/>
      <c r="M10214" s="12"/>
      <c r="N10214" s="12"/>
      <c r="O10214" s="12"/>
    </row>
    <row r="10215" spans="1:15" ht="15">
      <c r="A10215" s="10"/>
      <c r="B10215" s="11"/>
      <c r="C10215" s="12"/>
      <c r="D10215" s="12"/>
      <c r="E10215" s="12"/>
      <c r="F10215" s="12"/>
      <c r="G10215" s="12"/>
      <c r="H10215" s="12"/>
      <c r="I10215" s="12"/>
      <c r="J10215" s="12"/>
      <c r="K10215" s="12"/>
      <c r="L10215" s="12"/>
      <c r="M10215" s="12"/>
      <c r="N10215" s="12"/>
      <c r="O10215" s="12"/>
    </row>
    <row r="10216" spans="1:15" ht="15">
      <c r="A10216" s="10"/>
      <c r="B10216" s="11"/>
      <c r="C10216" s="12"/>
      <c r="D10216" s="12"/>
      <c r="E10216" s="12"/>
      <c r="F10216" s="12"/>
      <c r="G10216" s="12"/>
      <c r="H10216" s="12"/>
      <c r="I10216" s="12"/>
      <c r="J10216" s="12"/>
      <c r="K10216" s="12"/>
      <c r="L10216" s="12"/>
      <c r="M10216" s="12"/>
      <c r="N10216" s="12"/>
      <c r="O10216" s="12"/>
    </row>
    <row r="10217" spans="1:15" ht="15">
      <c r="A10217" s="10"/>
      <c r="B10217" s="11"/>
      <c r="C10217" s="12"/>
      <c r="D10217" s="12"/>
      <c r="E10217" s="12"/>
      <c r="F10217" s="12"/>
      <c r="G10217" s="12"/>
      <c r="H10217" s="12"/>
      <c r="I10217" s="12"/>
      <c r="J10217" s="12"/>
      <c r="K10217" s="12"/>
      <c r="L10217" s="12"/>
      <c r="M10217" s="12"/>
      <c r="N10217" s="12"/>
      <c r="O10217" s="12"/>
    </row>
    <row r="10218" spans="1:15" ht="15">
      <c r="A10218" s="10"/>
      <c r="B10218" s="11"/>
      <c r="C10218" s="12"/>
      <c r="D10218" s="12"/>
      <c r="E10218" s="12"/>
      <c r="F10218" s="12"/>
      <c r="G10218" s="12"/>
      <c r="H10218" s="12"/>
      <c r="I10218" s="12"/>
      <c r="J10218" s="12"/>
      <c r="K10218" s="12"/>
      <c r="L10218" s="12"/>
      <c r="M10218" s="12"/>
      <c r="N10218" s="12"/>
      <c r="O10218" s="12"/>
    </row>
    <row r="10219" spans="1:15" ht="15">
      <c r="A10219" s="10"/>
      <c r="B10219" s="11"/>
      <c r="C10219" s="12"/>
      <c r="D10219" s="12"/>
      <c r="E10219" s="12"/>
      <c r="F10219" s="12"/>
      <c r="G10219" s="12"/>
      <c r="H10219" s="12"/>
      <c r="I10219" s="12"/>
      <c r="J10219" s="12"/>
      <c r="K10219" s="12"/>
      <c r="L10219" s="12"/>
      <c r="M10219" s="12"/>
      <c r="N10219" s="12"/>
      <c r="O10219" s="12"/>
    </row>
    <row r="10220" spans="1:15" ht="15">
      <c r="A10220" s="10"/>
      <c r="B10220" s="11"/>
      <c r="C10220" s="12"/>
      <c r="D10220" s="12"/>
      <c r="E10220" s="12"/>
      <c r="F10220" s="12"/>
      <c r="G10220" s="12"/>
      <c r="H10220" s="12"/>
      <c r="I10220" s="12"/>
      <c r="J10220" s="12"/>
      <c r="K10220" s="12"/>
      <c r="L10220" s="12"/>
      <c r="M10220" s="12"/>
      <c r="N10220" s="12"/>
      <c r="O10220" s="12"/>
    </row>
    <row r="10221" spans="1:15" ht="15">
      <c r="A10221" s="10"/>
      <c r="B10221" s="11"/>
      <c r="C10221" s="12"/>
      <c r="D10221" s="12"/>
      <c r="E10221" s="12"/>
      <c r="F10221" s="12"/>
      <c r="G10221" s="12"/>
      <c r="H10221" s="12"/>
      <c r="I10221" s="12"/>
      <c r="J10221" s="12"/>
      <c r="K10221" s="12"/>
      <c r="L10221" s="12"/>
      <c r="M10221" s="12"/>
      <c r="N10221" s="12"/>
      <c r="O10221" s="12"/>
    </row>
    <row r="10222" spans="1:15" ht="15">
      <c r="A10222" s="10"/>
      <c r="B10222" s="11"/>
      <c r="C10222" s="12"/>
      <c r="D10222" s="12"/>
      <c r="E10222" s="12"/>
      <c r="F10222" s="12"/>
      <c r="G10222" s="12"/>
      <c r="H10222" s="12"/>
      <c r="I10222" s="12"/>
      <c r="J10222" s="12"/>
      <c r="K10222" s="12"/>
      <c r="L10222" s="12"/>
      <c r="M10222" s="12"/>
      <c r="N10222" s="12"/>
      <c r="O10222" s="12"/>
    </row>
    <row r="10223" spans="1:15" ht="15">
      <c r="A10223" s="10"/>
      <c r="B10223" s="11"/>
      <c r="C10223" s="12"/>
      <c r="D10223" s="12"/>
      <c r="E10223" s="12"/>
      <c r="F10223" s="12"/>
      <c r="G10223" s="12"/>
      <c r="H10223" s="12"/>
      <c r="I10223" s="12"/>
      <c r="J10223" s="12"/>
      <c r="K10223" s="12"/>
      <c r="L10223" s="12"/>
      <c r="M10223" s="12"/>
      <c r="N10223" s="12"/>
      <c r="O10223" s="12"/>
    </row>
    <row r="10224" spans="1:15" ht="15">
      <c r="A10224" s="10"/>
      <c r="B10224" s="11"/>
      <c r="C10224" s="12"/>
      <c r="D10224" s="12"/>
      <c r="E10224" s="12"/>
      <c r="F10224" s="12"/>
      <c r="G10224" s="12"/>
      <c r="H10224" s="12"/>
      <c r="I10224" s="12"/>
      <c r="J10224" s="12"/>
      <c r="K10224" s="12"/>
      <c r="L10224" s="12"/>
      <c r="M10224" s="12"/>
      <c r="N10224" s="12"/>
      <c r="O10224" s="12"/>
    </row>
    <row r="10225" spans="1:15" ht="15">
      <c r="A10225" s="10"/>
      <c r="B10225" s="11"/>
      <c r="C10225" s="12"/>
      <c r="D10225" s="12"/>
      <c r="E10225" s="12"/>
      <c r="F10225" s="12"/>
      <c r="G10225" s="12"/>
      <c r="H10225" s="12"/>
      <c r="I10225" s="12"/>
      <c r="J10225" s="12"/>
      <c r="K10225" s="12"/>
      <c r="L10225" s="12"/>
      <c r="M10225" s="12"/>
      <c r="N10225" s="12"/>
      <c r="O10225" s="12"/>
    </row>
    <row r="10226" spans="1:15" ht="15">
      <c r="A10226" s="10"/>
      <c r="B10226" s="11"/>
      <c r="C10226" s="12"/>
      <c r="D10226" s="12"/>
      <c r="E10226" s="12"/>
      <c r="F10226" s="12"/>
      <c r="G10226" s="12"/>
      <c r="H10226" s="12"/>
      <c r="I10226" s="12"/>
      <c r="J10226" s="12"/>
      <c r="K10226" s="12"/>
      <c r="L10226" s="12"/>
      <c r="M10226" s="12"/>
      <c r="N10226" s="12"/>
      <c r="O10226" s="12"/>
    </row>
    <row r="10227" spans="1:15" ht="15">
      <c r="A10227" s="10"/>
      <c r="B10227" s="11"/>
      <c r="C10227" s="12"/>
      <c r="D10227" s="12"/>
      <c r="E10227" s="12"/>
      <c r="F10227" s="12"/>
      <c r="G10227" s="12"/>
      <c r="H10227" s="12"/>
      <c r="I10227" s="12"/>
      <c r="J10227" s="12"/>
      <c r="K10227" s="12"/>
      <c r="L10227" s="12"/>
      <c r="M10227" s="12"/>
      <c r="N10227" s="12"/>
      <c r="O10227" s="12"/>
    </row>
    <row r="10228" spans="1:15" ht="15">
      <c r="A10228" s="10"/>
      <c r="B10228" s="11"/>
      <c r="C10228" s="12"/>
      <c r="D10228" s="12"/>
      <c r="E10228" s="12"/>
      <c r="F10228" s="12"/>
      <c r="G10228" s="12"/>
      <c r="H10228" s="12"/>
      <c r="I10228" s="12"/>
      <c r="J10228" s="12"/>
      <c r="K10228" s="12"/>
      <c r="L10228" s="12"/>
      <c r="M10228" s="12"/>
      <c r="N10228" s="12"/>
      <c r="O10228" s="12"/>
    </row>
    <row r="10229" spans="1:15" ht="15">
      <c r="A10229" s="10"/>
      <c r="B10229" s="11"/>
      <c r="C10229" s="12"/>
      <c r="D10229" s="12"/>
      <c r="E10229" s="12"/>
      <c r="F10229" s="12"/>
      <c r="G10229" s="12"/>
      <c r="H10229" s="12"/>
      <c r="I10229" s="12"/>
      <c r="J10229" s="12"/>
      <c r="K10229" s="12"/>
      <c r="L10229" s="12"/>
      <c r="M10229" s="12"/>
      <c r="N10229" s="12"/>
      <c r="O10229" s="12"/>
    </row>
    <row r="10230" spans="1:15" ht="15">
      <c r="A10230" s="10"/>
      <c r="B10230" s="11"/>
      <c r="C10230" s="12"/>
      <c r="D10230" s="12"/>
      <c r="E10230" s="12"/>
      <c r="F10230" s="12"/>
      <c r="G10230" s="12"/>
      <c r="H10230" s="12"/>
      <c r="I10230" s="12"/>
      <c r="J10230" s="12"/>
      <c r="K10230" s="12"/>
      <c r="L10230" s="12"/>
      <c r="M10230" s="12"/>
      <c r="N10230" s="12"/>
      <c r="O10230" s="12"/>
    </row>
    <row r="10231" spans="1:15" ht="15">
      <c r="A10231" s="10"/>
      <c r="B10231" s="11"/>
      <c r="C10231" s="12"/>
      <c r="D10231" s="12"/>
      <c r="E10231" s="12"/>
      <c r="F10231" s="12"/>
      <c r="G10231" s="12"/>
      <c r="H10231" s="12"/>
      <c r="I10231" s="12"/>
      <c r="J10231" s="12"/>
      <c r="K10231" s="12"/>
      <c r="L10231" s="12"/>
      <c r="M10231" s="12"/>
      <c r="N10231" s="12"/>
      <c r="O10231" s="12"/>
    </row>
    <row r="10232" spans="1:15" ht="15">
      <c r="A10232" s="10"/>
      <c r="B10232" s="11"/>
      <c r="C10232" s="12"/>
      <c r="D10232" s="12"/>
      <c r="E10232" s="12"/>
      <c r="F10232" s="12"/>
      <c r="G10232" s="12"/>
      <c r="H10232" s="12"/>
      <c r="I10232" s="12"/>
      <c r="J10232" s="12"/>
      <c r="K10232" s="12"/>
      <c r="L10232" s="12"/>
      <c r="M10232" s="12"/>
      <c r="N10232" s="12"/>
      <c r="O10232" s="12"/>
    </row>
    <row r="10233" spans="1:15" ht="15">
      <c r="A10233" s="10"/>
      <c r="B10233" s="11"/>
      <c r="C10233" s="12"/>
      <c r="D10233" s="12"/>
      <c r="E10233" s="12"/>
      <c r="F10233" s="12"/>
      <c r="G10233" s="12"/>
      <c r="H10233" s="12"/>
      <c r="I10233" s="12"/>
      <c r="J10233" s="12"/>
      <c r="K10233" s="12"/>
      <c r="L10233" s="12"/>
      <c r="M10233" s="12"/>
      <c r="N10233" s="12"/>
      <c r="O10233" s="12"/>
    </row>
    <row r="10234" spans="1:15" ht="15">
      <c r="A10234" s="10"/>
      <c r="B10234" s="11"/>
      <c r="C10234" s="12"/>
      <c r="D10234" s="12"/>
      <c r="E10234" s="12"/>
      <c r="F10234" s="12"/>
      <c r="G10234" s="12"/>
      <c r="H10234" s="12"/>
      <c r="I10234" s="12"/>
      <c r="J10234" s="12"/>
      <c r="K10234" s="12"/>
      <c r="L10234" s="12"/>
      <c r="M10234" s="12"/>
      <c r="N10234" s="12"/>
      <c r="O10234" s="12"/>
    </row>
    <row r="10235" spans="1:15" ht="15">
      <c r="A10235" s="10"/>
      <c r="B10235" s="11"/>
      <c r="C10235" s="12"/>
      <c r="D10235" s="12"/>
      <c r="E10235" s="12"/>
      <c r="F10235" s="12"/>
      <c r="G10235" s="12"/>
      <c r="H10235" s="12"/>
      <c r="I10235" s="12"/>
      <c r="J10235" s="12"/>
      <c r="K10235" s="12"/>
      <c r="L10235" s="12"/>
      <c r="M10235" s="12"/>
      <c r="N10235" s="12"/>
      <c r="O10235" s="12"/>
    </row>
    <row r="10236" spans="1:15" ht="15">
      <c r="A10236" s="10"/>
      <c r="B10236" s="11"/>
      <c r="C10236" s="12"/>
      <c r="D10236" s="12"/>
      <c r="E10236" s="12"/>
      <c r="F10236" s="12"/>
      <c r="G10236" s="12"/>
      <c r="H10236" s="12"/>
      <c r="I10236" s="12"/>
      <c r="J10236" s="12"/>
      <c r="K10236" s="12"/>
      <c r="L10236" s="12"/>
      <c r="M10236" s="12"/>
      <c r="N10236" s="12"/>
      <c r="O10236" s="12"/>
    </row>
    <row r="10237" spans="1:15" ht="15">
      <c r="A10237" s="10"/>
      <c r="B10237" s="11"/>
      <c r="C10237" s="12"/>
      <c r="D10237" s="12"/>
      <c r="E10237" s="12"/>
      <c r="F10237" s="12"/>
      <c r="G10237" s="12"/>
      <c r="H10237" s="12"/>
      <c r="I10237" s="12"/>
      <c r="J10237" s="12"/>
      <c r="K10237" s="12"/>
      <c r="L10237" s="12"/>
      <c r="M10237" s="12"/>
      <c r="N10237" s="12"/>
      <c r="O10237" s="12"/>
    </row>
    <row r="10238" spans="1:15" ht="15">
      <c r="A10238" s="10"/>
      <c r="B10238" s="11"/>
      <c r="C10238" s="12"/>
      <c r="D10238" s="12"/>
      <c r="E10238" s="12"/>
      <c r="F10238" s="12"/>
      <c r="G10238" s="12"/>
      <c r="H10238" s="12"/>
      <c r="I10238" s="12"/>
      <c r="J10238" s="12"/>
      <c r="K10238" s="12"/>
      <c r="L10238" s="12"/>
      <c r="M10238" s="12"/>
      <c r="N10238" s="12"/>
      <c r="O10238" s="12"/>
    </row>
    <row r="10239" spans="1:15" ht="15">
      <c r="A10239" s="10"/>
      <c r="B10239" s="11"/>
      <c r="C10239" s="12"/>
      <c r="D10239" s="12"/>
      <c r="E10239" s="12"/>
      <c r="F10239" s="12"/>
      <c r="G10239" s="12"/>
      <c r="H10239" s="12"/>
      <c r="I10239" s="12"/>
      <c r="J10239" s="12"/>
      <c r="K10239" s="12"/>
      <c r="L10239" s="12"/>
      <c r="M10239" s="12"/>
      <c r="N10239" s="12"/>
      <c r="O10239" s="12"/>
    </row>
    <row r="10240" spans="1:15" ht="15">
      <c r="A10240" s="10"/>
      <c r="B10240" s="11"/>
      <c r="C10240" s="12"/>
      <c r="D10240" s="12"/>
      <c r="E10240" s="12"/>
      <c r="F10240" s="12"/>
      <c r="G10240" s="12"/>
      <c r="H10240" s="12"/>
      <c r="I10240" s="12"/>
      <c r="J10240" s="12"/>
      <c r="K10240" s="12"/>
      <c r="L10240" s="12"/>
      <c r="M10240" s="12"/>
      <c r="N10240" s="12"/>
      <c r="O10240" s="12"/>
    </row>
    <row r="10241" spans="1:15" ht="15">
      <c r="A10241" s="10"/>
      <c r="B10241" s="11"/>
      <c r="C10241" s="12"/>
      <c r="D10241" s="12"/>
      <c r="E10241" s="12"/>
      <c r="F10241" s="12"/>
      <c r="G10241" s="12"/>
      <c r="H10241" s="12"/>
      <c r="I10241" s="12"/>
      <c r="J10241" s="12"/>
      <c r="K10241" s="12"/>
      <c r="L10241" s="12"/>
      <c r="M10241" s="12"/>
      <c r="N10241" s="12"/>
      <c r="O10241" s="12"/>
    </row>
    <row r="10242" spans="1:15" ht="15">
      <c r="A10242" s="10"/>
      <c r="B10242" s="11"/>
      <c r="C10242" s="12"/>
      <c r="D10242" s="12"/>
      <c r="E10242" s="12"/>
      <c r="F10242" s="12"/>
      <c r="G10242" s="12"/>
      <c r="H10242" s="12"/>
      <c r="I10242" s="12"/>
      <c r="J10242" s="12"/>
      <c r="K10242" s="12"/>
      <c r="L10242" s="12"/>
      <c r="M10242" s="12"/>
      <c r="N10242" s="12"/>
      <c r="O10242" s="12"/>
    </row>
    <row r="10243" spans="1:15" ht="15">
      <c r="A10243" s="10"/>
      <c r="B10243" s="11"/>
      <c r="C10243" s="12"/>
      <c r="D10243" s="12"/>
      <c r="E10243" s="12"/>
      <c r="F10243" s="12"/>
      <c r="G10243" s="12"/>
      <c r="H10243" s="12"/>
      <c r="I10243" s="12"/>
      <c r="J10243" s="12"/>
      <c r="K10243" s="12"/>
      <c r="L10243" s="12"/>
      <c r="M10243" s="12"/>
      <c r="N10243" s="12"/>
      <c r="O10243" s="12"/>
    </row>
    <row r="10244" spans="1:15" ht="15">
      <c r="A10244" s="10"/>
      <c r="B10244" s="11"/>
      <c r="C10244" s="12"/>
      <c r="D10244" s="12"/>
      <c r="E10244" s="12"/>
      <c r="F10244" s="12"/>
      <c r="G10244" s="12"/>
      <c r="H10244" s="12"/>
      <c r="I10244" s="12"/>
      <c r="J10244" s="12"/>
      <c r="K10244" s="12"/>
      <c r="L10244" s="12"/>
      <c r="M10244" s="12"/>
      <c r="N10244" s="12"/>
      <c r="O10244" s="12"/>
    </row>
    <row r="10245" spans="1:15" ht="15">
      <c r="A10245" s="10"/>
      <c r="B10245" s="11"/>
      <c r="C10245" s="12"/>
      <c r="D10245" s="12"/>
      <c r="E10245" s="12"/>
      <c r="F10245" s="12"/>
      <c r="G10245" s="12"/>
      <c r="H10245" s="12"/>
      <c r="I10245" s="12"/>
      <c r="J10245" s="12"/>
      <c r="K10245" s="12"/>
      <c r="L10245" s="12"/>
      <c r="M10245" s="12"/>
      <c r="N10245" s="12"/>
      <c r="O10245" s="12"/>
    </row>
    <row r="10246" spans="1:15" ht="15">
      <c r="A10246" s="10"/>
      <c r="B10246" s="11"/>
      <c r="C10246" s="12"/>
      <c r="D10246" s="12"/>
      <c r="E10246" s="12"/>
      <c r="F10246" s="12"/>
      <c r="G10246" s="12"/>
      <c r="H10246" s="12"/>
      <c r="I10246" s="12"/>
      <c r="J10246" s="12"/>
      <c r="K10246" s="12"/>
      <c r="L10246" s="12"/>
      <c r="M10246" s="12"/>
      <c r="N10246" s="12"/>
      <c r="O10246" s="12"/>
    </row>
    <row r="10247" spans="1:15" ht="15">
      <c r="A10247" s="10"/>
      <c r="B10247" s="11"/>
      <c r="C10247" s="12"/>
      <c r="D10247" s="12"/>
      <c r="E10247" s="12"/>
      <c r="F10247" s="12"/>
      <c r="G10247" s="12"/>
      <c r="H10247" s="12"/>
      <c r="I10247" s="12"/>
      <c r="J10247" s="12"/>
      <c r="K10247" s="12"/>
      <c r="L10247" s="12"/>
      <c r="M10247" s="12"/>
      <c r="N10247" s="12"/>
      <c r="O10247" s="12"/>
    </row>
    <row r="10248" spans="1:15" ht="15">
      <c r="A10248" s="10"/>
      <c r="B10248" s="11"/>
      <c r="C10248" s="12"/>
      <c r="D10248" s="12"/>
      <c r="E10248" s="12"/>
      <c r="F10248" s="12"/>
      <c r="G10248" s="12"/>
      <c r="H10248" s="12"/>
      <c r="I10248" s="12"/>
      <c r="J10248" s="12"/>
      <c r="K10248" s="12"/>
      <c r="L10248" s="12"/>
      <c r="M10248" s="12"/>
      <c r="N10248" s="12"/>
      <c r="O10248" s="12"/>
    </row>
    <row r="10249" spans="1:15" ht="15">
      <c r="A10249" s="10"/>
      <c r="B10249" s="11"/>
      <c r="C10249" s="12"/>
      <c r="D10249" s="12"/>
      <c r="E10249" s="12"/>
      <c r="F10249" s="12"/>
      <c r="G10249" s="12"/>
      <c r="H10249" s="12"/>
      <c r="I10249" s="12"/>
      <c r="J10249" s="12"/>
      <c r="K10249" s="12"/>
      <c r="L10249" s="12"/>
      <c r="M10249" s="12"/>
      <c r="N10249" s="12"/>
      <c r="O10249" s="12"/>
    </row>
    <row r="10250" spans="1:15" ht="15">
      <c r="A10250" s="10"/>
      <c r="B10250" s="11"/>
      <c r="C10250" s="12"/>
      <c r="D10250" s="12"/>
      <c r="E10250" s="12"/>
      <c r="F10250" s="12"/>
      <c r="G10250" s="12"/>
      <c r="H10250" s="12"/>
      <c r="I10250" s="12"/>
      <c r="J10250" s="12"/>
      <c r="K10250" s="12"/>
      <c r="L10250" s="12"/>
      <c r="M10250" s="12"/>
      <c r="N10250" s="12"/>
      <c r="O10250" s="12"/>
    </row>
    <row r="10251" spans="1:15" ht="15">
      <c r="A10251" s="10"/>
      <c r="B10251" s="11"/>
      <c r="C10251" s="12"/>
      <c r="D10251" s="12"/>
      <c r="E10251" s="12"/>
      <c r="F10251" s="12"/>
      <c r="G10251" s="12"/>
      <c r="H10251" s="12"/>
      <c r="I10251" s="12"/>
      <c r="J10251" s="12"/>
      <c r="K10251" s="12"/>
      <c r="L10251" s="12"/>
      <c r="M10251" s="12"/>
      <c r="N10251" s="12"/>
      <c r="O10251" s="12"/>
    </row>
    <row r="10252" spans="1:15" ht="15">
      <c r="A10252" s="10"/>
      <c r="B10252" s="11"/>
      <c r="C10252" s="12"/>
      <c r="D10252" s="12"/>
      <c r="E10252" s="12"/>
      <c r="F10252" s="12"/>
      <c r="G10252" s="12"/>
      <c r="H10252" s="12"/>
      <c r="I10252" s="12"/>
      <c r="J10252" s="12"/>
      <c r="K10252" s="12"/>
      <c r="L10252" s="12"/>
      <c r="M10252" s="12"/>
      <c r="N10252" s="12"/>
      <c r="O10252" s="12"/>
    </row>
    <row r="10253" spans="1:15" ht="15">
      <c r="A10253" s="10"/>
      <c r="B10253" s="11"/>
      <c r="C10253" s="12"/>
      <c r="D10253" s="12"/>
      <c r="E10253" s="12"/>
      <c r="F10253" s="12"/>
      <c r="G10253" s="12"/>
      <c r="H10253" s="12"/>
      <c r="I10253" s="12"/>
      <c r="J10253" s="12"/>
      <c r="K10253" s="12"/>
      <c r="L10253" s="12"/>
      <c r="M10253" s="12"/>
      <c r="N10253" s="12"/>
      <c r="O10253" s="12"/>
    </row>
    <row r="10254" spans="1:15" ht="15">
      <c r="A10254" s="10"/>
      <c r="B10254" s="11"/>
      <c r="C10254" s="12"/>
      <c r="D10254" s="12"/>
      <c r="E10254" s="12"/>
      <c r="F10254" s="12"/>
      <c r="G10254" s="12"/>
      <c r="H10254" s="12"/>
      <c r="I10254" s="12"/>
      <c r="J10254" s="12"/>
      <c r="K10254" s="12"/>
      <c r="L10254" s="12"/>
      <c r="M10254" s="12"/>
      <c r="N10254" s="12"/>
      <c r="O10254" s="12"/>
    </row>
    <row r="10255" spans="1:15" ht="15">
      <c r="A10255" s="10"/>
      <c r="B10255" s="11"/>
      <c r="C10255" s="12"/>
      <c r="D10255" s="12"/>
      <c r="E10255" s="12"/>
      <c r="F10255" s="12"/>
      <c r="G10255" s="12"/>
      <c r="H10255" s="12"/>
      <c r="I10255" s="12"/>
      <c r="J10255" s="12"/>
      <c r="K10255" s="12"/>
      <c r="L10255" s="12"/>
      <c r="M10255" s="12"/>
      <c r="N10255" s="12"/>
      <c r="O10255" s="12"/>
    </row>
    <row r="10256" spans="1:15" ht="15">
      <c r="A10256" s="10"/>
      <c r="B10256" s="11"/>
      <c r="C10256" s="12"/>
      <c r="D10256" s="12"/>
      <c r="E10256" s="12"/>
      <c r="F10256" s="12"/>
      <c r="G10256" s="12"/>
      <c r="H10256" s="12"/>
      <c r="I10256" s="12"/>
      <c r="J10256" s="12"/>
      <c r="K10256" s="12"/>
      <c r="L10256" s="12"/>
      <c r="M10256" s="12"/>
      <c r="N10256" s="12"/>
      <c r="O10256" s="12"/>
    </row>
    <row r="10257" spans="1:15" ht="15">
      <c r="A10257" s="10"/>
      <c r="B10257" s="11"/>
      <c r="C10257" s="12"/>
      <c r="D10257" s="12"/>
      <c r="E10257" s="12"/>
      <c r="F10257" s="12"/>
      <c r="G10257" s="12"/>
      <c r="H10257" s="12"/>
      <c r="I10257" s="12"/>
      <c r="J10257" s="12"/>
      <c r="K10257" s="12"/>
      <c r="L10257" s="12"/>
      <c r="M10257" s="12"/>
      <c r="N10257" s="12"/>
      <c r="O10257" s="12"/>
    </row>
    <row r="10258" spans="1:15" ht="15">
      <c r="A10258" s="10"/>
      <c r="B10258" s="11"/>
      <c r="C10258" s="12"/>
      <c r="D10258" s="12"/>
      <c r="E10258" s="12"/>
      <c r="F10258" s="12"/>
      <c r="G10258" s="12"/>
      <c r="H10258" s="12"/>
      <c r="I10258" s="12"/>
      <c r="J10258" s="12"/>
      <c r="K10258" s="12"/>
      <c r="L10258" s="12"/>
      <c r="M10258" s="12"/>
      <c r="N10258" s="12"/>
      <c r="O10258" s="12"/>
    </row>
    <row r="10259" spans="1:15" ht="15">
      <c r="A10259" s="10"/>
      <c r="B10259" s="11"/>
      <c r="C10259" s="12"/>
      <c r="D10259" s="12"/>
      <c r="E10259" s="12"/>
      <c r="F10259" s="12"/>
      <c r="G10259" s="12"/>
      <c r="H10259" s="12"/>
      <c r="I10259" s="12"/>
      <c r="J10259" s="12"/>
      <c r="K10259" s="12"/>
      <c r="L10259" s="12"/>
      <c r="M10259" s="12"/>
      <c r="N10259" s="12"/>
      <c r="O10259" s="12"/>
    </row>
    <row r="10260" spans="1:15" ht="15">
      <c r="A10260" s="10"/>
      <c r="B10260" s="11"/>
      <c r="C10260" s="12"/>
      <c r="D10260" s="12"/>
      <c r="E10260" s="12"/>
      <c r="F10260" s="12"/>
      <c r="G10260" s="12"/>
      <c r="H10260" s="12"/>
      <c r="I10260" s="12"/>
      <c r="J10260" s="12"/>
      <c r="K10260" s="12"/>
      <c r="L10260" s="12"/>
      <c r="M10260" s="12"/>
      <c r="N10260" s="12"/>
      <c r="O10260" s="12"/>
    </row>
    <row r="10261" spans="1:15" ht="15">
      <c r="A10261" s="10"/>
      <c r="B10261" s="11"/>
      <c r="C10261" s="12"/>
      <c r="D10261" s="12"/>
      <c r="E10261" s="12"/>
      <c r="F10261" s="12"/>
      <c r="G10261" s="12"/>
      <c r="H10261" s="12"/>
      <c r="I10261" s="12"/>
      <c r="J10261" s="12"/>
      <c r="K10261" s="12"/>
      <c r="L10261" s="12"/>
      <c r="M10261" s="12"/>
      <c r="N10261" s="12"/>
      <c r="O10261" s="12"/>
    </row>
    <row r="10262" spans="1:15" ht="15">
      <c r="A10262" s="10"/>
      <c r="B10262" s="11"/>
      <c r="C10262" s="12"/>
      <c r="D10262" s="12"/>
      <c r="E10262" s="12"/>
      <c r="F10262" s="12"/>
      <c r="G10262" s="12"/>
      <c r="H10262" s="12"/>
      <c r="I10262" s="12"/>
      <c r="J10262" s="12"/>
      <c r="K10262" s="12"/>
      <c r="L10262" s="12"/>
      <c r="M10262" s="12"/>
      <c r="N10262" s="12"/>
      <c r="O10262" s="12"/>
    </row>
    <row r="10263" spans="1:15" ht="15">
      <c r="A10263" s="10"/>
      <c r="B10263" s="11"/>
      <c r="C10263" s="12"/>
      <c r="D10263" s="12"/>
      <c r="E10263" s="12"/>
      <c r="F10263" s="12"/>
      <c r="G10263" s="12"/>
      <c r="H10263" s="12"/>
      <c r="I10263" s="12"/>
      <c r="J10263" s="12"/>
      <c r="K10263" s="12"/>
      <c r="L10263" s="12"/>
      <c r="M10263" s="12"/>
      <c r="N10263" s="12"/>
      <c r="O10263" s="12"/>
    </row>
    <row r="10264" spans="1:15" ht="15">
      <c r="A10264" s="10"/>
      <c r="B10264" s="11"/>
      <c r="C10264" s="12"/>
      <c r="D10264" s="12"/>
      <c r="E10264" s="12"/>
      <c r="F10264" s="12"/>
      <c r="G10264" s="12"/>
      <c r="H10264" s="12"/>
      <c r="I10264" s="12"/>
      <c r="J10264" s="12"/>
      <c r="K10264" s="12"/>
      <c r="L10264" s="12"/>
      <c r="M10264" s="12"/>
      <c r="N10264" s="12"/>
      <c r="O10264" s="12"/>
    </row>
    <row r="10265" spans="1:15" ht="15">
      <c r="A10265" s="10"/>
      <c r="B10265" s="11"/>
      <c r="C10265" s="12"/>
      <c r="D10265" s="12"/>
      <c r="E10265" s="12"/>
      <c r="F10265" s="12"/>
      <c r="G10265" s="12"/>
      <c r="H10265" s="12"/>
      <c r="I10265" s="12"/>
      <c r="J10265" s="12"/>
      <c r="K10265" s="12"/>
      <c r="L10265" s="12"/>
      <c r="M10265" s="12"/>
      <c r="N10265" s="12"/>
      <c r="O10265" s="12"/>
    </row>
    <row r="10266" spans="1:15" ht="15">
      <c r="A10266" s="10"/>
      <c r="B10266" s="11"/>
      <c r="C10266" s="12"/>
      <c r="D10266" s="12"/>
      <c r="E10266" s="12"/>
      <c r="F10266" s="12"/>
      <c r="G10266" s="12"/>
      <c r="H10266" s="12"/>
      <c r="I10266" s="12"/>
      <c r="J10266" s="12"/>
      <c r="K10266" s="12"/>
      <c r="L10266" s="12"/>
      <c r="M10266" s="12"/>
      <c r="N10266" s="12"/>
      <c r="O10266" s="12"/>
    </row>
    <row r="10267" spans="1:15" ht="15">
      <c r="A10267" s="10"/>
      <c r="B10267" s="11"/>
      <c r="C10267" s="12"/>
      <c r="D10267" s="12"/>
      <c r="E10267" s="12"/>
      <c r="F10267" s="12"/>
      <c r="G10267" s="12"/>
      <c r="H10267" s="12"/>
      <c r="I10267" s="12"/>
      <c r="J10267" s="12"/>
      <c r="K10267" s="12"/>
      <c r="L10267" s="12"/>
      <c r="M10267" s="12"/>
      <c r="N10267" s="12"/>
      <c r="O10267" s="12"/>
    </row>
    <row r="10268" spans="1:15" ht="15">
      <c r="A10268" s="10"/>
      <c r="B10268" s="11"/>
      <c r="C10268" s="12"/>
      <c r="D10268" s="12"/>
      <c r="E10268" s="12"/>
      <c r="F10268" s="12"/>
      <c r="G10268" s="12"/>
      <c r="H10268" s="12"/>
      <c r="I10268" s="12"/>
      <c r="J10268" s="12"/>
      <c r="K10268" s="12"/>
      <c r="L10268" s="12"/>
      <c r="M10268" s="12"/>
      <c r="N10268" s="12"/>
      <c r="O10268" s="12"/>
    </row>
    <row r="10269" spans="1:15" ht="15">
      <c r="A10269" s="10"/>
      <c r="B10269" s="11"/>
      <c r="C10269" s="12"/>
      <c r="D10269" s="12"/>
      <c r="E10269" s="12"/>
      <c r="F10269" s="12"/>
      <c r="G10269" s="12"/>
      <c r="H10269" s="12"/>
      <c r="I10269" s="12"/>
      <c r="J10269" s="12"/>
      <c r="K10269" s="12"/>
      <c r="L10269" s="12"/>
      <c r="M10269" s="12"/>
      <c r="N10269" s="12"/>
      <c r="O10269" s="12"/>
    </row>
    <row r="10270" spans="1:15" ht="15">
      <c r="A10270" s="10"/>
      <c r="B10270" s="11"/>
      <c r="C10270" s="12"/>
      <c r="D10270" s="12"/>
      <c r="E10270" s="12"/>
      <c r="F10270" s="12"/>
      <c r="G10270" s="12"/>
      <c r="H10270" s="12"/>
      <c r="I10270" s="12"/>
      <c r="J10270" s="12"/>
      <c r="K10270" s="12"/>
      <c r="L10270" s="12"/>
      <c r="M10270" s="12"/>
      <c r="N10270" s="12"/>
      <c r="O10270" s="12"/>
    </row>
    <row r="10271" spans="1:15" ht="15">
      <c r="A10271" s="10"/>
      <c r="B10271" s="11"/>
      <c r="C10271" s="12"/>
      <c r="D10271" s="12"/>
      <c r="E10271" s="12"/>
      <c r="F10271" s="12"/>
      <c r="G10271" s="12"/>
      <c r="H10271" s="12"/>
      <c r="I10271" s="12"/>
      <c r="J10271" s="12"/>
      <c r="K10271" s="12"/>
      <c r="L10271" s="12"/>
      <c r="M10271" s="12"/>
      <c r="N10271" s="12"/>
      <c r="O10271" s="12"/>
    </row>
    <row r="10272" spans="1:15" ht="15">
      <c r="A10272" s="10"/>
      <c r="B10272" s="11"/>
      <c r="C10272" s="12"/>
      <c r="D10272" s="12"/>
      <c r="E10272" s="12"/>
      <c r="F10272" s="12"/>
      <c r="G10272" s="12"/>
      <c r="H10272" s="12"/>
      <c r="I10272" s="12"/>
      <c r="J10272" s="12"/>
      <c r="K10272" s="12"/>
      <c r="L10272" s="12"/>
      <c r="M10272" s="12"/>
      <c r="N10272" s="12"/>
      <c r="O10272" s="12"/>
    </row>
    <row r="10273" spans="1:15" ht="15">
      <c r="A10273" s="10"/>
      <c r="B10273" s="11"/>
      <c r="C10273" s="12"/>
      <c r="D10273" s="12"/>
      <c r="E10273" s="12"/>
      <c r="F10273" s="12"/>
      <c r="G10273" s="12"/>
      <c r="H10273" s="12"/>
      <c r="I10273" s="12"/>
      <c r="J10273" s="12"/>
      <c r="K10273" s="12"/>
      <c r="L10273" s="12"/>
      <c r="M10273" s="12"/>
      <c r="N10273" s="12"/>
      <c r="O10273" s="12"/>
    </row>
    <row r="10274" spans="1:15" ht="15">
      <c r="A10274" s="10"/>
      <c r="B10274" s="11"/>
      <c r="C10274" s="12"/>
      <c r="D10274" s="12"/>
      <c r="E10274" s="12"/>
      <c r="F10274" s="12"/>
      <c r="G10274" s="12"/>
      <c r="H10274" s="12"/>
      <c r="I10274" s="12"/>
      <c r="J10274" s="12"/>
      <c r="K10274" s="12"/>
      <c r="L10274" s="12"/>
      <c r="M10274" s="12"/>
      <c r="N10274" s="12"/>
      <c r="O10274" s="12"/>
    </row>
    <row r="10275" spans="1:15" ht="15">
      <c r="A10275" s="10"/>
      <c r="B10275" s="11"/>
      <c r="C10275" s="12"/>
      <c r="D10275" s="12"/>
      <c r="E10275" s="12"/>
      <c r="F10275" s="12"/>
      <c r="G10275" s="12"/>
      <c r="H10275" s="12"/>
      <c r="I10275" s="12"/>
      <c r="J10275" s="12"/>
      <c r="K10275" s="12"/>
      <c r="L10275" s="12"/>
      <c r="M10275" s="12"/>
      <c r="N10275" s="12"/>
      <c r="O10275" s="12"/>
    </row>
    <row r="10276" spans="1:15" ht="15">
      <c r="A10276" s="10"/>
      <c r="B10276" s="11"/>
      <c r="C10276" s="12"/>
      <c r="D10276" s="12"/>
      <c r="E10276" s="12"/>
      <c r="F10276" s="12"/>
      <c r="G10276" s="12"/>
      <c r="H10276" s="12"/>
      <c r="I10276" s="12"/>
      <c r="J10276" s="12"/>
      <c r="K10276" s="12"/>
      <c r="L10276" s="12"/>
      <c r="M10276" s="12"/>
      <c r="N10276" s="12"/>
      <c r="O10276" s="12"/>
    </row>
    <row r="10277" spans="1:15" ht="15">
      <c r="A10277" s="10"/>
      <c r="B10277" s="11"/>
      <c r="C10277" s="12"/>
      <c r="D10277" s="12"/>
      <c r="E10277" s="12"/>
      <c r="F10277" s="12"/>
      <c r="G10277" s="12"/>
      <c r="H10277" s="12"/>
      <c r="I10277" s="12"/>
      <c r="J10277" s="12"/>
      <c r="K10277" s="12"/>
      <c r="L10277" s="12"/>
      <c r="M10277" s="12"/>
      <c r="N10277" s="12"/>
      <c r="O10277" s="12"/>
    </row>
    <row r="10278" spans="1:15" ht="15">
      <c r="A10278" s="10"/>
      <c r="B10278" s="11"/>
      <c r="C10278" s="12"/>
      <c r="D10278" s="12"/>
      <c r="E10278" s="12"/>
      <c r="F10278" s="12"/>
      <c r="G10278" s="12"/>
      <c r="H10278" s="12"/>
      <c r="I10278" s="12"/>
      <c r="J10278" s="12"/>
      <c r="K10278" s="12"/>
      <c r="L10278" s="12"/>
      <c r="M10278" s="12"/>
      <c r="N10278" s="12"/>
      <c r="O10278" s="12"/>
    </row>
    <row r="10279" spans="1:15" ht="15">
      <c r="A10279" s="10"/>
      <c r="B10279" s="11"/>
      <c r="C10279" s="12"/>
      <c r="D10279" s="12"/>
      <c r="E10279" s="12"/>
      <c r="F10279" s="12"/>
      <c r="G10279" s="12"/>
      <c r="H10279" s="12"/>
      <c r="I10279" s="12"/>
      <c r="J10279" s="12"/>
      <c r="K10279" s="12"/>
      <c r="L10279" s="12"/>
      <c r="M10279" s="12"/>
      <c r="N10279" s="12"/>
      <c r="O10279" s="12"/>
    </row>
    <row r="10280" spans="1:15" ht="15">
      <c r="A10280" s="10"/>
      <c r="B10280" s="11"/>
      <c r="C10280" s="12"/>
      <c r="D10280" s="12"/>
      <c r="E10280" s="12"/>
      <c r="F10280" s="12"/>
      <c r="G10280" s="12"/>
      <c r="H10280" s="12"/>
      <c r="I10280" s="12"/>
      <c r="J10280" s="12"/>
      <c r="K10280" s="12"/>
      <c r="L10280" s="12"/>
      <c r="M10280" s="12"/>
      <c r="N10280" s="12"/>
      <c r="O10280" s="12"/>
    </row>
    <row r="10281" spans="1:15" ht="15">
      <c r="A10281" s="10"/>
      <c r="B10281" s="11"/>
      <c r="C10281" s="12"/>
      <c r="D10281" s="12"/>
      <c r="E10281" s="12"/>
      <c r="F10281" s="12"/>
      <c r="G10281" s="12"/>
      <c r="H10281" s="12"/>
      <c r="I10281" s="12"/>
      <c r="J10281" s="12"/>
      <c r="K10281" s="12"/>
      <c r="L10281" s="12"/>
      <c r="M10281" s="12"/>
      <c r="N10281" s="12"/>
      <c r="O10281" s="12"/>
    </row>
    <row r="10282" spans="1:15" ht="15">
      <c r="A10282" s="10"/>
      <c r="B10282" s="11"/>
      <c r="C10282" s="12"/>
      <c r="D10282" s="12"/>
      <c r="E10282" s="12"/>
      <c r="F10282" s="12"/>
      <c r="G10282" s="12"/>
      <c r="H10282" s="12"/>
      <c r="I10282" s="12"/>
      <c r="J10282" s="12"/>
      <c r="K10282" s="12"/>
      <c r="L10282" s="12"/>
      <c r="M10282" s="12"/>
      <c r="N10282" s="12"/>
      <c r="O10282" s="12"/>
    </row>
    <row r="10283" spans="1:15" ht="15">
      <c r="A10283" s="10"/>
      <c r="B10283" s="11"/>
      <c r="C10283" s="12"/>
      <c r="D10283" s="12"/>
      <c r="E10283" s="12"/>
      <c r="F10283" s="12"/>
      <c r="G10283" s="12"/>
      <c r="H10283" s="12"/>
      <c r="I10283" s="12"/>
      <c r="J10283" s="12"/>
      <c r="K10283" s="12"/>
      <c r="L10283" s="12"/>
      <c r="M10283" s="12"/>
      <c r="N10283" s="12"/>
      <c r="O10283" s="12"/>
    </row>
    <row r="10284" spans="1:15" ht="15">
      <c r="A10284" s="10"/>
      <c r="B10284" s="11"/>
      <c r="C10284" s="12"/>
      <c r="D10284" s="12"/>
      <c r="E10284" s="12"/>
      <c r="F10284" s="12"/>
      <c r="G10284" s="12"/>
      <c r="H10284" s="12"/>
      <c r="I10284" s="12"/>
      <c r="J10284" s="12"/>
      <c r="K10284" s="12"/>
      <c r="L10284" s="12"/>
      <c r="M10284" s="12"/>
      <c r="N10284" s="12"/>
      <c r="O10284" s="12"/>
    </row>
    <row r="10285" spans="1:15" ht="15">
      <c r="A10285" s="10"/>
      <c r="B10285" s="11"/>
      <c r="C10285" s="12"/>
      <c r="D10285" s="12"/>
      <c r="E10285" s="12"/>
      <c r="F10285" s="12"/>
      <c r="G10285" s="12"/>
      <c r="H10285" s="12"/>
      <c r="I10285" s="12"/>
      <c r="J10285" s="12"/>
      <c r="K10285" s="12"/>
      <c r="L10285" s="12"/>
      <c r="M10285" s="12"/>
      <c r="N10285" s="12"/>
      <c r="O10285" s="12"/>
    </row>
    <row r="10286" spans="1:15" ht="15">
      <c r="A10286" s="10"/>
      <c r="B10286" s="11"/>
      <c r="C10286" s="12"/>
      <c r="D10286" s="12"/>
      <c r="E10286" s="12"/>
      <c r="F10286" s="12"/>
      <c r="G10286" s="12"/>
      <c r="H10286" s="12"/>
      <c r="I10286" s="12"/>
      <c r="J10286" s="12"/>
      <c r="K10286" s="12"/>
      <c r="L10286" s="12"/>
      <c r="M10286" s="12"/>
      <c r="N10286" s="12"/>
      <c r="O10286" s="12"/>
    </row>
    <row r="10287" spans="1:15" ht="15">
      <c r="A10287" s="10"/>
      <c r="B10287" s="11"/>
      <c r="C10287" s="12"/>
      <c r="D10287" s="12"/>
      <c r="E10287" s="12"/>
      <c r="F10287" s="12"/>
      <c r="G10287" s="12"/>
      <c r="H10287" s="12"/>
      <c r="I10287" s="12"/>
      <c r="J10287" s="12"/>
      <c r="K10287" s="12"/>
      <c r="L10287" s="12"/>
      <c r="M10287" s="12"/>
      <c r="N10287" s="12"/>
      <c r="O10287" s="12"/>
    </row>
    <row r="10288" spans="1:15" ht="15">
      <c r="A10288" s="10"/>
      <c r="B10288" s="11"/>
      <c r="C10288" s="12"/>
      <c r="D10288" s="12"/>
      <c r="E10288" s="12"/>
      <c r="F10288" s="12"/>
      <c r="G10288" s="12"/>
      <c r="H10288" s="12"/>
      <c r="I10288" s="12"/>
      <c r="J10288" s="12"/>
      <c r="K10288" s="12"/>
      <c r="L10288" s="12"/>
      <c r="M10288" s="12"/>
      <c r="N10288" s="12"/>
      <c r="O10288" s="12"/>
    </row>
    <row r="10289" spans="1:15" ht="15">
      <c r="A10289" s="10"/>
      <c r="B10289" s="11"/>
      <c r="C10289" s="12"/>
      <c r="D10289" s="12"/>
      <c r="E10289" s="12"/>
      <c r="F10289" s="12"/>
      <c r="G10289" s="12"/>
      <c r="H10289" s="12"/>
      <c r="I10289" s="12"/>
      <c r="J10289" s="12"/>
      <c r="K10289" s="12"/>
      <c r="L10289" s="12"/>
      <c r="M10289" s="12"/>
      <c r="N10289" s="12"/>
      <c r="O10289" s="12"/>
    </row>
    <row r="10290" spans="1:15" ht="15">
      <c r="A10290" s="10"/>
      <c r="B10290" s="11"/>
      <c r="C10290" s="12"/>
      <c r="D10290" s="12"/>
      <c r="E10290" s="12"/>
      <c r="F10290" s="12"/>
      <c r="G10290" s="12"/>
      <c r="H10290" s="12"/>
      <c r="I10290" s="12"/>
      <c r="J10290" s="12"/>
      <c r="K10290" s="12"/>
      <c r="L10290" s="12"/>
      <c r="M10290" s="12"/>
      <c r="N10290" s="12"/>
      <c r="O10290" s="12"/>
    </row>
    <row r="10291" spans="1:15" ht="15">
      <c r="A10291" s="10"/>
      <c r="B10291" s="11"/>
      <c r="C10291" s="12"/>
      <c r="D10291" s="12"/>
      <c r="E10291" s="12"/>
      <c r="F10291" s="12"/>
      <c r="G10291" s="12"/>
      <c r="H10291" s="12"/>
      <c r="I10291" s="12"/>
      <c r="J10291" s="12"/>
      <c r="K10291" s="12"/>
      <c r="L10291" s="12"/>
      <c r="M10291" s="12"/>
      <c r="N10291" s="12"/>
      <c r="O10291" s="12"/>
    </row>
    <row r="10292" spans="1:15" ht="15">
      <c r="A10292" s="10"/>
      <c r="B10292" s="11"/>
      <c r="C10292" s="12"/>
      <c r="D10292" s="12"/>
      <c r="E10292" s="12"/>
      <c r="F10292" s="12"/>
      <c r="G10292" s="12"/>
      <c r="H10292" s="12"/>
      <c r="I10292" s="12"/>
      <c r="J10292" s="12"/>
      <c r="K10292" s="12"/>
      <c r="L10292" s="12"/>
      <c r="M10292" s="12"/>
      <c r="N10292" s="12"/>
      <c r="O10292" s="12"/>
    </row>
    <row r="10293" spans="1:15" ht="15">
      <c r="A10293" s="10"/>
      <c r="B10293" s="11"/>
      <c r="C10293" s="12"/>
      <c r="D10293" s="12"/>
      <c r="E10293" s="12"/>
      <c r="F10293" s="12"/>
      <c r="G10293" s="12"/>
      <c r="H10293" s="12"/>
      <c r="I10293" s="12"/>
      <c r="J10293" s="12"/>
      <c r="K10293" s="12"/>
      <c r="L10293" s="12"/>
      <c r="M10293" s="12"/>
      <c r="N10293" s="12"/>
      <c r="O10293" s="12"/>
    </row>
    <row r="10294" spans="1:15" ht="15">
      <c r="A10294" s="10"/>
      <c r="B10294" s="11"/>
      <c r="C10294" s="12"/>
      <c r="D10294" s="12"/>
      <c r="E10294" s="12"/>
      <c r="F10294" s="12"/>
      <c r="G10294" s="12"/>
      <c r="H10294" s="12"/>
      <c r="I10294" s="12"/>
      <c r="J10294" s="12"/>
      <c r="K10294" s="12"/>
      <c r="L10294" s="12"/>
      <c r="M10294" s="12"/>
      <c r="N10294" s="12"/>
      <c r="O10294" s="12"/>
    </row>
    <row r="10295" spans="1:15" ht="15">
      <c r="A10295" s="10"/>
      <c r="B10295" s="11"/>
      <c r="C10295" s="12"/>
      <c r="D10295" s="12"/>
      <c r="E10295" s="12"/>
      <c r="F10295" s="12"/>
      <c r="G10295" s="12"/>
      <c r="H10295" s="12"/>
      <c r="I10295" s="12"/>
      <c r="J10295" s="12"/>
      <c r="K10295" s="12"/>
      <c r="L10295" s="12"/>
      <c r="M10295" s="12"/>
      <c r="N10295" s="12"/>
      <c r="O10295" s="12"/>
    </row>
    <row r="10296" spans="1:15" ht="15">
      <c r="A10296" s="10"/>
      <c r="B10296" s="11"/>
      <c r="C10296" s="12"/>
      <c r="D10296" s="12"/>
      <c r="E10296" s="12"/>
      <c r="F10296" s="12"/>
      <c r="G10296" s="12"/>
      <c r="H10296" s="12"/>
      <c r="I10296" s="12"/>
      <c r="J10296" s="12"/>
      <c r="K10296" s="12"/>
      <c r="L10296" s="12"/>
      <c r="M10296" s="12"/>
      <c r="N10296" s="12"/>
      <c r="O10296" s="12"/>
    </row>
    <row r="10297" spans="1:15" ht="15">
      <c r="A10297" s="10"/>
      <c r="B10297" s="11"/>
      <c r="C10297" s="12"/>
      <c r="D10297" s="12"/>
      <c r="E10297" s="12"/>
      <c r="F10297" s="12"/>
      <c r="G10297" s="12"/>
      <c r="H10297" s="12"/>
      <c r="I10297" s="12"/>
      <c r="J10297" s="12"/>
      <c r="K10297" s="12"/>
      <c r="L10297" s="12"/>
      <c r="M10297" s="12"/>
      <c r="N10297" s="12"/>
      <c r="O10297" s="12"/>
    </row>
    <row r="10298" spans="1:15" ht="15">
      <c r="A10298" s="10"/>
      <c r="B10298" s="11"/>
      <c r="C10298" s="12"/>
      <c r="D10298" s="12"/>
      <c r="E10298" s="12"/>
      <c r="F10298" s="12"/>
      <c r="G10298" s="12"/>
      <c r="H10298" s="12"/>
      <c r="I10298" s="12"/>
      <c r="J10298" s="12"/>
      <c r="K10298" s="12"/>
      <c r="L10298" s="12"/>
      <c r="M10298" s="12"/>
      <c r="N10298" s="12"/>
      <c r="O10298" s="12"/>
    </row>
    <row r="10299" spans="1:15" ht="15">
      <c r="A10299" s="10"/>
      <c r="B10299" s="11"/>
      <c r="C10299" s="12"/>
      <c r="D10299" s="12"/>
      <c r="E10299" s="12"/>
      <c r="F10299" s="12"/>
      <c r="G10299" s="12"/>
      <c r="H10299" s="12"/>
      <c r="I10299" s="12"/>
      <c r="J10299" s="12"/>
      <c r="K10299" s="12"/>
      <c r="L10299" s="12"/>
      <c r="M10299" s="12"/>
      <c r="N10299" s="12"/>
      <c r="O10299" s="12"/>
    </row>
    <row r="10300" spans="1:15" ht="15">
      <c r="A10300" s="10"/>
      <c r="B10300" s="11"/>
      <c r="C10300" s="12"/>
      <c r="D10300" s="12"/>
      <c r="E10300" s="12"/>
      <c r="F10300" s="12"/>
      <c r="G10300" s="12"/>
      <c r="H10300" s="12"/>
      <c r="I10300" s="12"/>
      <c r="J10300" s="12"/>
      <c r="K10300" s="12"/>
      <c r="L10300" s="12"/>
      <c r="M10300" s="12"/>
      <c r="N10300" s="12"/>
      <c r="O10300" s="12"/>
    </row>
    <row r="10301" spans="1:15" ht="15">
      <c r="A10301" s="10"/>
      <c r="B10301" s="11"/>
      <c r="C10301" s="12"/>
      <c r="D10301" s="12"/>
      <c r="E10301" s="12"/>
      <c r="F10301" s="12"/>
      <c r="G10301" s="12"/>
      <c r="H10301" s="12"/>
      <c r="I10301" s="12"/>
      <c r="J10301" s="12"/>
      <c r="K10301" s="12"/>
      <c r="L10301" s="12"/>
      <c r="M10301" s="12"/>
      <c r="N10301" s="12"/>
      <c r="O10301" s="12"/>
    </row>
    <row r="10302" spans="1:15" ht="15">
      <c r="A10302" s="10"/>
      <c r="B10302" s="11"/>
      <c r="C10302" s="12"/>
      <c r="D10302" s="12"/>
      <c r="E10302" s="12"/>
      <c r="F10302" s="12"/>
      <c r="G10302" s="12"/>
      <c r="H10302" s="12"/>
      <c r="I10302" s="12"/>
      <c r="J10302" s="12"/>
      <c r="K10302" s="12"/>
      <c r="L10302" s="12"/>
      <c r="M10302" s="12"/>
      <c r="N10302" s="12"/>
      <c r="O10302" s="12"/>
    </row>
    <row r="10303" spans="1:15" ht="15">
      <c r="A10303" s="10"/>
      <c r="B10303" s="11"/>
      <c r="C10303" s="12"/>
      <c r="D10303" s="12"/>
      <c r="E10303" s="12"/>
      <c r="F10303" s="12"/>
      <c r="G10303" s="12"/>
      <c r="H10303" s="12"/>
      <c r="I10303" s="12"/>
      <c r="J10303" s="12"/>
      <c r="K10303" s="12"/>
      <c r="L10303" s="12"/>
      <c r="M10303" s="12"/>
      <c r="N10303" s="12"/>
      <c r="O10303" s="12"/>
    </row>
    <row r="10304" spans="1:15" ht="15">
      <c r="A10304" s="10"/>
      <c r="B10304" s="11"/>
      <c r="C10304" s="12"/>
      <c r="D10304" s="12"/>
      <c r="E10304" s="12"/>
      <c r="F10304" s="12"/>
      <c r="G10304" s="12"/>
      <c r="H10304" s="12"/>
      <c r="I10304" s="12"/>
      <c r="J10304" s="12"/>
      <c r="K10304" s="12"/>
      <c r="L10304" s="12"/>
      <c r="M10304" s="12"/>
      <c r="N10304" s="12"/>
      <c r="O10304" s="12"/>
    </row>
    <row r="10305" spans="1:15" ht="15">
      <c r="A10305" s="10"/>
      <c r="B10305" s="11"/>
      <c r="C10305" s="12"/>
      <c r="D10305" s="12"/>
      <c r="E10305" s="12"/>
      <c r="F10305" s="12"/>
      <c r="G10305" s="12"/>
      <c r="H10305" s="12"/>
      <c r="I10305" s="12"/>
      <c r="J10305" s="12"/>
      <c r="K10305" s="12"/>
      <c r="L10305" s="12"/>
      <c r="M10305" s="12"/>
      <c r="N10305" s="12"/>
      <c r="O10305" s="12"/>
    </row>
    <row r="10306" spans="1:15" ht="15">
      <c r="A10306" s="10"/>
      <c r="B10306" s="11"/>
      <c r="C10306" s="12"/>
      <c r="D10306" s="12"/>
      <c r="E10306" s="12"/>
      <c r="F10306" s="12"/>
      <c r="G10306" s="12"/>
      <c r="H10306" s="12"/>
      <c r="I10306" s="12"/>
      <c r="J10306" s="12"/>
      <c r="K10306" s="12"/>
      <c r="L10306" s="12"/>
      <c r="M10306" s="12"/>
      <c r="N10306" s="12"/>
      <c r="O10306" s="12"/>
    </row>
    <row r="10307" spans="1:15" ht="15">
      <c r="A10307" s="10"/>
      <c r="B10307" s="11"/>
      <c r="C10307" s="12"/>
      <c r="D10307" s="12"/>
      <c r="E10307" s="12"/>
      <c r="F10307" s="12"/>
      <c r="G10307" s="12"/>
      <c r="H10307" s="12"/>
      <c r="I10307" s="12"/>
      <c r="J10307" s="12"/>
      <c r="K10307" s="12"/>
      <c r="L10307" s="12"/>
      <c r="M10307" s="12"/>
      <c r="N10307" s="12"/>
      <c r="O10307" s="12"/>
    </row>
    <row r="10308" spans="1:15" ht="15">
      <c r="A10308" s="10"/>
      <c r="B10308" s="11"/>
      <c r="C10308" s="12"/>
      <c r="D10308" s="12"/>
      <c r="E10308" s="12"/>
      <c r="F10308" s="12"/>
      <c r="G10308" s="12"/>
      <c r="H10308" s="12"/>
      <c r="I10308" s="12"/>
      <c r="J10308" s="12"/>
      <c r="K10308" s="12"/>
      <c r="L10308" s="12"/>
      <c r="M10308" s="12"/>
      <c r="N10308" s="12"/>
      <c r="O10308" s="12"/>
    </row>
    <row r="10309" spans="1:15" ht="15">
      <c r="A10309" s="10"/>
      <c r="B10309" s="11"/>
      <c r="C10309" s="12"/>
      <c r="D10309" s="12"/>
      <c r="E10309" s="12"/>
      <c r="F10309" s="12"/>
      <c r="G10309" s="12"/>
      <c r="H10309" s="12"/>
      <c r="I10309" s="12"/>
      <c r="J10309" s="12"/>
      <c r="K10309" s="12"/>
      <c r="L10309" s="12"/>
      <c r="M10309" s="12"/>
      <c r="N10309" s="12"/>
      <c r="O10309" s="12"/>
    </row>
    <row r="10310" spans="1:15" ht="15">
      <c r="A10310" s="10"/>
      <c r="B10310" s="11"/>
      <c r="C10310" s="12"/>
      <c r="D10310" s="12"/>
      <c r="E10310" s="12"/>
      <c r="F10310" s="12"/>
      <c r="G10310" s="12"/>
      <c r="H10310" s="12"/>
      <c r="I10310" s="12"/>
      <c r="J10310" s="12"/>
      <c r="K10310" s="12"/>
      <c r="L10310" s="12"/>
      <c r="M10310" s="12"/>
      <c r="N10310" s="12"/>
      <c r="O10310" s="12"/>
    </row>
    <row r="10311" spans="1:15" ht="15">
      <c r="A10311" s="10"/>
      <c r="B10311" s="11"/>
      <c r="C10311" s="12"/>
      <c r="D10311" s="12"/>
      <c r="E10311" s="12"/>
      <c r="F10311" s="12"/>
      <c r="G10311" s="12"/>
      <c r="H10311" s="12"/>
      <c r="I10311" s="12"/>
      <c r="J10311" s="12"/>
      <c r="K10311" s="12"/>
      <c r="L10311" s="12"/>
      <c r="M10311" s="12"/>
      <c r="N10311" s="12"/>
      <c r="O10311" s="12"/>
    </row>
    <row r="10312" spans="1:15" ht="15">
      <c r="A10312" s="10"/>
      <c r="B10312" s="11"/>
      <c r="C10312" s="12"/>
      <c r="D10312" s="12"/>
      <c r="E10312" s="12"/>
      <c r="F10312" s="12"/>
      <c r="G10312" s="12"/>
      <c r="H10312" s="12"/>
      <c r="I10312" s="12"/>
      <c r="J10312" s="12"/>
      <c r="K10312" s="12"/>
      <c r="L10312" s="12"/>
      <c r="M10312" s="12"/>
      <c r="N10312" s="12"/>
      <c r="O10312" s="12"/>
    </row>
    <row r="10313" spans="1:15" ht="15">
      <c r="A10313" s="10"/>
      <c r="B10313" s="11"/>
      <c r="C10313" s="12"/>
      <c r="D10313" s="12"/>
      <c r="E10313" s="12"/>
      <c r="F10313" s="12"/>
      <c r="G10313" s="12"/>
      <c r="H10313" s="12"/>
      <c r="I10313" s="12"/>
      <c r="J10313" s="12"/>
      <c r="K10313" s="12"/>
      <c r="L10313" s="12"/>
      <c r="M10313" s="12"/>
      <c r="N10313" s="12"/>
      <c r="O10313" s="12"/>
    </row>
    <row r="10314" spans="1:15" ht="15">
      <c r="A10314" s="10"/>
      <c r="B10314" s="11"/>
      <c r="C10314" s="12"/>
      <c r="D10314" s="12"/>
      <c r="E10314" s="12"/>
      <c r="F10314" s="12"/>
      <c r="G10314" s="12"/>
      <c r="H10314" s="12"/>
      <c r="I10314" s="12"/>
      <c r="J10314" s="12"/>
      <c r="K10314" s="12"/>
      <c r="L10314" s="12"/>
      <c r="M10314" s="12"/>
      <c r="N10314" s="12"/>
      <c r="O10314" s="12"/>
    </row>
    <row r="10315" spans="1:15" ht="15">
      <c r="A10315" s="10"/>
      <c r="B10315" s="11"/>
      <c r="C10315" s="12"/>
      <c r="D10315" s="12"/>
      <c r="E10315" s="12"/>
      <c r="F10315" s="12"/>
      <c r="G10315" s="12"/>
      <c r="H10315" s="12"/>
      <c r="I10315" s="12"/>
      <c r="J10315" s="12"/>
      <c r="K10315" s="12"/>
      <c r="L10315" s="12"/>
      <c r="M10315" s="12"/>
      <c r="N10315" s="12"/>
      <c r="O10315" s="12"/>
    </row>
    <row r="10316" spans="1:15" ht="15">
      <c r="A10316" s="10"/>
      <c r="B10316" s="11"/>
      <c r="C10316" s="12"/>
      <c r="D10316" s="12"/>
      <c r="E10316" s="12"/>
      <c r="F10316" s="12"/>
      <c r="G10316" s="12"/>
      <c r="H10316" s="12"/>
      <c r="I10316" s="12"/>
      <c r="J10316" s="12"/>
      <c r="K10316" s="12"/>
      <c r="L10316" s="12"/>
      <c r="M10316" s="12"/>
      <c r="N10316" s="12"/>
      <c r="O10316" s="12"/>
    </row>
    <row r="10317" spans="1:15" ht="15">
      <c r="A10317" s="10"/>
      <c r="B10317" s="11"/>
      <c r="C10317" s="12"/>
      <c r="D10317" s="12"/>
      <c r="E10317" s="12"/>
      <c r="F10317" s="12"/>
      <c r="G10317" s="12"/>
      <c r="H10317" s="12"/>
      <c r="I10317" s="12"/>
      <c r="J10317" s="12"/>
      <c r="K10317" s="12"/>
      <c r="L10317" s="12"/>
      <c r="M10317" s="12"/>
      <c r="N10317" s="12"/>
      <c r="O10317" s="12"/>
    </row>
    <row r="10318" spans="1:15" ht="15">
      <c r="A10318" s="10"/>
      <c r="B10318" s="11"/>
      <c r="C10318" s="12"/>
      <c r="D10318" s="12"/>
      <c r="E10318" s="12"/>
      <c r="F10318" s="12"/>
      <c r="G10318" s="12"/>
      <c r="H10318" s="12"/>
      <c r="I10318" s="12"/>
      <c r="J10318" s="12"/>
      <c r="K10318" s="12"/>
      <c r="L10318" s="12"/>
      <c r="M10318" s="12"/>
      <c r="N10318" s="12"/>
      <c r="O10318" s="12"/>
    </row>
    <row r="10319" spans="1:15" ht="15">
      <c r="A10319" s="10"/>
      <c r="B10319" s="11"/>
      <c r="C10319" s="12"/>
      <c r="D10319" s="12"/>
      <c r="E10319" s="12"/>
      <c r="F10319" s="12"/>
      <c r="G10319" s="12"/>
      <c r="H10319" s="12"/>
      <c r="I10319" s="12"/>
      <c r="J10319" s="12"/>
      <c r="K10319" s="12"/>
      <c r="L10319" s="12"/>
      <c r="M10319" s="12"/>
      <c r="N10319" s="12"/>
      <c r="O10319" s="12"/>
    </row>
    <row r="10320" spans="1:15" ht="15">
      <c r="A10320" s="10"/>
      <c r="B10320" s="11"/>
      <c r="C10320" s="12"/>
      <c r="D10320" s="12"/>
      <c r="E10320" s="12"/>
      <c r="F10320" s="12"/>
      <c r="G10320" s="12"/>
      <c r="H10320" s="12"/>
      <c r="I10320" s="12"/>
      <c r="J10320" s="12"/>
      <c r="K10320" s="12"/>
      <c r="L10320" s="12"/>
      <c r="M10320" s="12"/>
      <c r="N10320" s="12"/>
      <c r="O10320" s="12"/>
    </row>
    <row r="10321" spans="1:15" ht="15">
      <c r="A10321" s="10"/>
      <c r="B10321" s="11"/>
      <c r="C10321" s="12"/>
      <c r="D10321" s="12"/>
      <c r="E10321" s="12"/>
      <c r="F10321" s="12"/>
      <c r="G10321" s="12"/>
      <c r="H10321" s="12"/>
      <c r="I10321" s="12"/>
      <c r="J10321" s="12"/>
      <c r="K10321" s="12"/>
      <c r="L10321" s="12"/>
      <c r="M10321" s="12"/>
      <c r="N10321" s="12"/>
      <c r="O10321" s="12"/>
    </row>
    <row r="10322" spans="1:15" ht="15">
      <c r="A10322" s="10"/>
      <c r="B10322" s="11"/>
      <c r="C10322" s="12"/>
      <c r="D10322" s="12"/>
      <c r="E10322" s="12"/>
      <c r="F10322" s="12"/>
      <c r="G10322" s="12"/>
      <c r="H10322" s="12"/>
      <c r="I10322" s="12"/>
      <c r="J10322" s="12"/>
      <c r="K10322" s="12"/>
      <c r="L10322" s="12"/>
      <c r="M10322" s="12"/>
      <c r="N10322" s="12"/>
      <c r="O10322" s="12"/>
    </row>
    <row r="10323" spans="1:15" ht="15">
      <c r="A10323" s="10"/>
      <c r="B10323" s="11"/>
      <c r="C10323" s="12"/>
      <c r="D10323" s="12"/>
      <c r="E10323" s="12"/>
      <c r="F10323" s="12"/>
      <c r="G10323" s="12"/>
      <c r="H10323" s="12"/>
      <c r="I10323" s="12"/>
      <c r="J10323" s="12"/>
      <c r="K10323" s="12"/>
      <c r="L10323" s="12"/>
      <c r="M10323" s="12"/>
      <c r="N10323" s="12"/>
      <c r="O10323" s="12"/>
    </row>
    <row r="10324" spans="1:15" ht="15">
      <c r="A10324" s="10"/>
      <c r="B10324" s="11"/>
      <c r="C10324" s="12"/>
      <c r="D10324" s="12"/>
      <c r="E10324" s="12"/>
      <c r="F10324" s="12"/>
      <c r="G10324" s="12"/>
      <c r="H10324" s="12"/>
      <c r="I10324" s="12"/>
      <c r="J10324" s="12"/>
      <c r="K10324" s="12"/>
      <c r="L10324" s="12"/>
      <c r="M10324" s="12"/>
      <c r="N10324" s="12"/>
      <c r="O10324" s="12"/>
    </row>
    <row r="10325" spans="1:15" ht="15">
      <c r="A10325" s="10"/>
      <c r="B10325" s="11"/>
      <c r="C10325" s="12"/>
      <c r="D10325" s="12"/>
      <c r="E10325" s="12"/>
      <c r="F10325" s="12"/>
      <c r="G10325" s="12"/>
      <c r="H10325" s="12"/>
      <c r="I10325" s="12"/>
      <c r="J10325" s="12"/>
      <c r="K10325" s="12"/>
      <c r="L10325" s="12"/>
      <c r="M10325" s="12"/>
      <c r="N10325" s="12"/>
      <c r="O10325" s="12"/>
    </row>
    <row r="10326" spans="1:15" ht="15">
      <c r="A10326" s="10"/>
      <c r="B10326" s="11"/>
      <c r="C10326" s="12"/>
      <c r="D10326" s="12"/>
      <c r="E10326" s="12"/>
      <c r="F10326" s="12"/>
      <c r="G10326" s="12"/>
      <c r="H10326" s="12"/>
      <c r="I10326" s="12"/>
      <c r="J10326" s="12"/>
      <c r="K10326" s="12"/>
      <c r="L10326" s="12"/>
      <c r="M10326" s="12"/>
      <c r="N10326" s="12"/>
      <c r="O10326" s="12"/>
    </row>
    <row r="10327" spans="1:15" ht="15">
      <c r="A10327" s="10"/>
      <c r="B10327" s="11"/>
      <c r="C10327" s="12"/>
      <c r="D10327" s="12"/>
      <c r="E10327" s="12"/>
      <c r="F10327" s="12"/>
      <c r="G10327" s="12"/>
      <c r="H10327" s="12"/>
      <c r="I10327" s="12"/>
      <c r="J10327" s="12"/>
      <c r="K10327" s="12"/>
      <c r="L10327" s="12"/>
      <c r="M10327" s="12"/>
      <c r="N10327" s="12"/>
      <c r="O10327" s="12"/>
    </row>
    <row r="10328" spans="1:15" ht="15">
      <c r="A10328" s="10"/>
      <c r="B10328" s="11"/>
      <c r="C10328" s="12"/>
      <c r="D10328" s="12"/>
      <c r="E10328" s="12"/>
      <c r="F10328" s="12"/>
      <c r="G10328" s="12"/>
      <c r="H10328" s="12"/>
      <c r="I10328" s="12"/>
      <c r="J10328" s="12"/>
      <c r="K10328" s="12"/>
      <c r="L10328" s="12"/>
      <c r="M10328" s="12"/>
      <c r="N10328" s="12"/>
      <c r="O10328" s="12"/>
    </row>
    <row r="10329" spans="1:15" ht="15">
      <c r="A10329" s="10"/>
      <c r="B10329" s="11"/>
      <c r="C10329" s="12"/>
      <c r="D10329" s="12"/>
      <c r="E10329" s="12"/>
      <c r="F10329" s="12"/>
      <c r="G10329" s="12"/>
      <c r="H10329" s="12"/>
      <c r="I10329" s="12"/>
      <c r="J10329" s="12"/>
      <c r="K10329" s="12"/>
      <c r="L10329" s="12"/>
      <c r="M10329" s="12"/>
      <c r="N10329" s="12"/>
      <c r="O10329" s="12"/>
    </row>
    <row r="10330" spans="1:15" ht="15">
      <c r="A10330" s="10"/>
      <c r="B10330" s="11"/>
      <c r="C10330" s="12"/>
      <c r="D10330" s="12"/>
      <c r="E10330" s="12"/>
      <c r="F10330" s="12"/>
      <c r="G10330" s="12"/>
      <c r="H10330" s="12"/>
      <c r="I10330" s="12"/>
      <c r="J10330" s="12"/>
      <c r="K10330" s="12"/>
      <c r="L10330" s="12"/>
      <c r="M10330" s="12"/>
      <c r="N10330" s="12"/>
      <c r="O10330" s="12"/>
    </row>
    <row r="10331" spans="1:15" ht="15">
      <c r="A10331" s="10"/>
      <c r="B10331" s="11"/>
      <c r="C10331" s="12"/>
      <c r="D10331" s="12"/>
      <c r="E10331" s="12"/>
      <c r="F10331" s="12"/>
      <c r="G10331" s="12"/>
      <c r="H10331" s="12"/>
      <c r="I10331" s="12"/>
      <c r="J10331" s="12"/>
      <c r="K10331" s="12"/>
      <c r="L10331" s="12"/>
      <c r="M10331" s="12"/>
      <c r="N10331" s="12"/>
      <c r="O10331" s="12"/>
    </row>
    <row r="10332" spans="1:15" ht="15">
      <c r="A10332" s="10"/>
      <c r="B10332" s="11"/>
      <c r="C10332" s="12"/>
      <c r="D10332" s="12"/>
      <c r="E10332" s="12"/>
      <c r="F10332" s="12"/>
      <c r="G10332" s="12"/>
      <c r="H10332" s="12"/>
      <c r="I10332" s="12"/>
      <c r="J10332" s="12"/>
      <c r="K10332" s="12"/>
      <c r="L10332" s="12"/>
      <c r="M10332" s="12"/>
      <c r="N10332" s="12"/>
      <c r="O10332" s="12"/>
    </row>
    <row r="10333" spans="1:15" ht="15">
      <c r="A10333" s="10"/>
      <c r="B10333" s="11"/>
      <c r="C10333" s="12"/>
      <c r="D10333" s="12"/>
      <c r="E10333" s="12"/>
      <c r="F10333" s="12"/>
      <c r="G10333" s="12"/>
      <c r="H10333" s="12"/>
      <c r="I10333" s="12"/>
      <c r="J10333" s="12"/>
      <c r="K10333" s="12"/>
      <c r="L10333" s="12"/>
      <c r="M10333" s="12"/>
      <c r="N10333" s="12"/>
      <c r="O10333" s="12"/>
    </row>
    <row r="10334" spans="1:15" ht="15">
      <c r="A10334" s="10"/>
      <c r="B10334" s="11"/>
      <c r="C10334" s="12"/>
      <c r="D10334" s="12"/>
      <c r="E10334" s="12"/>
      <c r="F10334" s="12"/>
      <c r="G10334" s="12"/>
      <c r="H10334" s="12"/>
      <c r="I10334" s="12"/>
      <c r="J10334" s="12"/>
      <c r="K10334" s="12"/>
      <c r="L10334" s="12"/>
      <c r="M10334" s="12"/>
      <c r="N10334" s="12"/>
      <c r="O10334" s="12"/>
    </row>
    <row r="10335" spans="1:15" ht="15">
      <c r="A10335" s="10"/>
      <c r="B10335" s="11"/>
      <c r="C10335" s="12"/>
      <c r="D10335" s="12"/>
      <c r="E10335" s="12"/>
      <c r="F10335" s="12"/>
      <c r="G10335" s="12"/>
      <c r="H10335" s="12"/>
      <c r="I10335" s="12"/>
      <c r="J10335" s="12"/>
      <c r="K10335" s="12"/>
      <c r="L10335" s="12"/>
      <c r="M10335" s="12"/>
      <c r="N10335" s="12"/>
      <c r="O10335" s="12"/>
    </row>
    <row r="10336" spans="1:15" ht="15">
      <c r="A10336" s="10"/>
      <c r="B10336" s="11"/>
      <c r="C10336" s="12"/>
      <c r="D10336" s="12"/>
      <c r="E10336" s="12"/>
      <c r="F10336" s="12"/>
      <c r="G10336" s="12"/>
      <c r="H10336" s="12"/>
      <c r="I10336" s="12"/>
      <c r="J10336" s="12"/>
      <c r="K10336" s="12"/>
      <c r="L10336" s="12"/>
      <c r="M10336" s="12"/>
      <c r="N10336" s="12"/>
      <c r="O10336" s="12"/>
    </row>
    <row r="10337" spans="1:15" ht="15">
      <c r="A10337" s="10"/>
      <c r="B10337" s="11"/>
      <c r="C10337" s="12"/>
      <c r="D10337" s="12"/>
      <c r="E10337" s="12"/>
      <c r="F10337" s="12"/>
      <c r="G10337" s="12"/>
      <c r="H10337" s="12"/>
      <c r="I10337" s="12"/>
      <c r="J10337" s="12"/>
      <c r="K10337" s="12"/>
      <c r="L10337" s="12"/>
      <c r="M10337" s="12"/>
      <c r="N10337" s="12"/>
      <c r="O10337" s="12"/>
    </row>
    <row r="10338" spans="1:15" ht="15">
      <c r="A10338" s="10"/>
      <c r="B10338" s="11"/>
      <c r="C10338" s="12"/>
      <c r="D10338" s="12"/>
      <c r="E10338" s="12"/>
      <c r="F10338" s="12"/>
      <c r="G10338" s="12"/>
      <c r="H10338" s="12"/>
      <c r="I10338" s="12"/>
      <c r="J10338" s="12"/>
      <c r="K10338" s="12"/>
      <c r="L10338" s="12"/>
      <c r="M10338" s="12"/>
      <c r="N10338" s="12"/>
      <c r="O10338" s="12"/>
    </row>
    <row r="10339" spans="1:15" ht="15">
      <c r="A10339" s="10"/>
      <c r="B10339" s="11"/>
      <c r="C10339" s="12"/>
      <c r="D10339" s="12"/>
      <c r="E10339" s="12"/>
      <c r="F10339" s="12"/>
      <c r="G10339" s="12"/>
      <c r="H10339" s="12"/>
      <c r="I10339" s="12"/>
      <c r="J10339" s="12"/>
      <c r="K10339" s="12"/>
      <c r="L10339" s="12"/>
      <c r="M10339" s="12"/>
      <c r="N10339" s="12"/>
      <c r="O10339" s="12"/>
    </row>
    <row r="10340" spans="1:15" ht="15">
      <c r="A10340" s="10"/>
      <c r="B10340" s="11"/>
      <c r="C10340" s="12"/>
      <c r="D10340" s="12"/>
      <c r="E10340" s="12"/>
      <c r="F10340" s="12"/>
      <c r="G10340" s="12"/>
      <c r="H10340" s="12"/>
      <c r="I10340" s="12"/>
      <c r="J10340" s="12"/>
      <c r="K10340" s="12"/>
      <c r="L10340" s="12"/>
      <c r="M10340" s="12"/>
      <c r="N10340" s="12"/>
      <c r="O10340" s="12"/>
    </row>
    <row r="10341" spans="1:15" ht="15">
      <c r="A10341" s="10"/>
      <c r="B10341" s="11"/>
      <c r="C10341" s="12"/>
      <c r="D10341" s="12"/>
      <c r="E10341" s="12"/>
      <c r="F10341" s="12"/>
      <c r="G10341" s="12"/>
      <c r="H10341" s="12"/>
      <c r="I10341" s="12"/>
      <c r="J10341" s="12"/>
      <c r="K10341" s="12"/>
      <c r="L10341" s="12"/>
      <c r="M10341" s="12"/>
      <c r="N10341" s="12"/>
      <c r="O10341" s="12"/>
    </row>
    <row r="10342" spans="1:15" ht="15">
      <c r="A10342" s="10"/>
      <c r="B10342" s="11"/>
      <c r="C10342" s="12"/>
      <c r="D10342" s="12"/>
      <c r="E10342" s="12"/>
      <c r="F10342" s="12"/>
      <c r="G10342" s="12"/>
      <c r="H10342" s="12"/>
      <c r="I10342" s="12"/>
      <c r="J10342" s="12"/>
      <c r="K10342" s="12"/>
      <c r="L10342" s="12"/>
      <c r="M10342" s="12"/>
      <c r="N10342" s="12"/>
      <c r="O10342" s="12"/>
    </row>
    <row r="10343" spans="1:15" ht="15">
      <c r="A10343" s="10"/>
      <c r="B10343" s="11"/>
      <c r="C10343" s="12"/>
      <c r="D10343" s="12"/>
      <c r="E10343" s="12"/>
      <c r="F10343" s="12"/>
      <c r="G10343" s="12"/>
      <c r="H10343" s="12"/>
      <c r="I10343" s="12"/>
      <c r="J10343" s="12"/>
      <c r="K10343" s="12"/>
      <c r="L10343" s="12"/>
      <c r="M10343" s="12"/>
      <c r="N10343" s="12"/>
      <c r="O10343" s="12"/>
    </row>
    <row r="10344" spans="1:15" ht="15">
      <c r="A10344" s="10"/>
      <c r="B10344" s="11"/>
      <c r="C10344" s="12"/>
      <c r="D10344" s="12"/>
      <c r="E10344" s="12"/>
      <c r="F10344" s="12"/>
      <c r="G10344" s="12"/>
      <c r="H10344" s="12"/>
      <c r="I10344" s="12"/>
      <c r="J10344" s="12"/>
      <c r="K10344" s="12"/>
      <c r="L10344" s="12"/>
      <c r="M10344" s="12"/>
      <c r="N10344" s="12"/>
      <c r="O10344" s="12"/>
    </row>
    <row r="10345" spans="1:15" ht="15">
      <c r="A10345" s="10"/>
      <c r="B10345" s="11"/>
      <c r="C10345" s="12"/>
      <c r="D10345" s="12"/>
      <c r="E10345" s="12"/>
      <c r="F10345" s="12"/>
      <c r="G10345" s="12"/>
      <c r="H10345" s="12"/>
      <c r="I10345" s="12"/>
      <c r="J10345" s="12"/>
      <c r="K10345" s="12"/>
      <c r="L10345" s="12"/>
      <c r="M10345" s="12"/>
      <c r="N10345" s="12"/>
      <c r="O10345" s="12"/>
    </row>
    <row r="10346" spans="1:15" ht="15">
      <c r="A10346" s="10"/>
      <c r="B10346" s="11"/>
      <c r="C10346" s="12"/>
      <c r="D10346" s="12"/>
      <c r="E10346" s="12"/>
      <c r="F10346" s="12"/>
      <c r="G10346" s="12"/>
      <c r="H10346" s="12"/>
      <c r="I10346" s="12"/>
      <c r="J10346" s="12"/>
      <c r="K10346" s="12"/>
      <c r="L10346" s="12"/>
      <c r="M10346" s="12"/>
      <c r="N10346" s="12"/>
      <c r="O10346" s="12"/>
    </row>
    <row r="10347" spans="1:15" ht="15">
      <c r="A10347" s="10"/>
      <c r="B10347" s="11"/>
      <c r="C10347" s="12"/>
      <c r="D10347" s="12"/>
      <c r="E10347" s="12"/>
      <c r="F10347" s="12"/>
      <c r="G10347" s="12"/>
      <c r="H10347" s="12"/>
      <c r="I10347" s="12"/>
      <c r="J10347" s="12"/>
      <c r="K10347" s="12"/>
      <c r="L10347" s="12"/>
      <c r="M10347" s="12"/>
      <c r="N10347" s="12"/>
      <c r="O10347" s="12"/>
    </row>
    <row r="10348" spans="1:15" ht="15">
      <c r="A10348" s="10"/>
      <c r="B10348" s="11"/>
      <c r="C10348" s="12"/>
      <c r="D10348" s="12"/>
      <c r="E10348" s="12"/>
      <c r="F10348" s="12"/>
      <c r="G10348" s="12"/>
      <c r="H10348" s="12"/>
      <c r="I10348" s="12"/>
      <c r="J10348" s="12"/>
      <c r="K10348" s="12"/>
      <c r="L10348" s="12"/>
      <c r="M10348" s="12"/>
      <c r="N10348" s="12"/>
      <c r="O10348" s="12"/>
    </row>
    <row r="10349" spans="1:15" ht="15">
      <c r="A10349" s="10"/>
      <c r="B10349" s="11"/>
      <c r="C10349" s="12"/>
      <c r="D10349" s="12"/>
      <c r="E10349" s="12"/>
      <c r="F10349" s="12"/>
      <c r="G10349" s="12"/>
      <c r="H10349" s="12"/>
      <c r="I10349" s="12"/>
      <c r="J10349" s="12"/>
      <c r="K10349" s="12"/>
      <c r="L10349" s="12"/>
      <c r="M10349" s="12"/>
      <c r="N10349" s="12"/>
      <c r="O10349" s="12"/>
    </row>
    <row r="10350" spans="1:15" ht="15">
      <c r="A10350" s="10"/>
      <c r="B10350" s="11"/>
      <c r="C10350" s="12"/>
      <c r="D10350" s="12"/>
      <c r="E10350" s="12"/>
      <c r="F10350" s="12"/>
      <c r="G10350" s="12"/>
      <c r="H10350" s="12"/>
      <c r="I10350" s="12"/>
      <c r="J10350" s="12"/>
      <c r="K10350" s="12"/>
      <c r="L10350" s="12"/>
      <c r="M10350" s="12"/>
      <c r="N10350" s="12"/>
      <c r="O10350" s="12"/>
    </row>
    <row r="10351" spans="1:15" ht="15">
      <c r="A10351" s="10"/>
      <c r="B10351" s="11"/>
      <c r="C10351" s="12"/>
      <c r="D10351" s="12"/>
      <c r="E10351" s="12"/>
      <c r="F10351" s="12"/>
      <c r="G10351" s="12"/>
      <c r="H10351" s="12"/>
      <c r="I10351" s="12"/>
      <c r="J10351" s="12"/>
      <c r="K10351" s="12"/>
      <c r="L10351" s="12"/>
      <c r="M10351" s="12"/>
      <c r="N10351" s="12"/>
      <c r="O10351" s="12"/>
    </row>
    <row r="10352" spans="1:15" ht="15">
      <c r="A10352" s="10"/>
      <c r="B10352" s="11"/>
      <c r="C10352" s="12"/>
      <c r="D10352" s="12"/>
      <c r="E10352" s="12"/>
      <c r="F10352" s="12"/>
      <c r="G10352" s="12"/>
      <c r="H10352" s="12"/>
      <c r="I10352" s="12"/>
      <c r="J10352" s="12"/>
      <c r="K10352" s="12"/>
      <c r="L10352" s="12"/>
      <c r="M10352" s="12"/>
      <c r="N10352" s="12"/>
      <c r="O10352" s="12"/>
    </row>
    <row r="10353" spans="1:15" ht="15">
      <c r="A10353" s="10"/>
      <c r="B10353" s="11"/>
      <c r="C10353" s="12"/>
      <c r="D10353" s="12"/>
      <c r="E10353" s="12"/>
      <c r="F10353" s="12"/>
      <c r="G10353" s="12"/>
      <c r="H10353" s="12"/>
      <c r="I10353" s="12"/>
      <c r="J10353" s="12"/>
      <c r="K10353" s="12"/>
      <c r="L10353" s="12"/>
      <c r="M10353" s="12"/>
      <c r="N10353" s="12"/>
      <c r="O10353" s="12"/>
    </row>
    <row r="10354" spans="1:15" ht="15">
      <c r="A10354" s="10"/>
      <c r="B10354" s="11"/>
      <c r="C10354" s="12"/>
      <c r="D10354" s="12"/>
      <c r="E10354" s="12"/>
      <c r="F10354" s="12"/>
      <c r="G10354" s="12"/>
      <c r="H10354" s="12"/>
      <c r="I10354" s="12"/>
      <c r="J10354" s="12"/>
      <c r="K10354" s="12"/>
      <c r="L10354" s="12"/>
      <c r="M10354" s="12"/>
      <c r="N10354" s="12"/>
      <c r="O10354" s="12"/>
    </row>
    <row r="10355" spans="1:15" ht="15">
      <c r="A10355" s="10"/>
      <c r="B10355" s="11"/>
      <c r="C10355" s="12"/>
      <c r="D10355" s="12"/>
      <c r="E10355" s="12"/>
      <c r="F10355" s="12"/>
      <c r="G10355" s="12"/>
      <c r="H10355" s="12"/>
      <c r="I10355" s="12"/>
      <c r="J10355" s="12"/>
      <c r="K10355" s="12"/>
      <c r="L10355" s="12"/>
      <c r="M10355" s="12"/>
      <c r="N10355" s="12"/>
      <c r="O10355" s="12"/>
    </row>
    <row r="10356" spans="1:15" ht="15">
      <c r="A10356" s="10"/>
      <c r="B10356" s="11"/>
      <c r="C10356" s="12"/>
      <c r="D10356" s="12"/>
      <c r="E10356" s="12"/>
      <c r="F10356" s="12"/>
      <c r="G10356" s="12"/>
      <c r="H10356" s="12"/>
      <c r="I10356" s="12"/>
      <c r="J10356" s="12"/>
      <c r="K10356" s="12"/>
      <c r="L10356" s="12"/>
      <c r="M10356" s="12"/>
      <c r="N10356" s="12"/>
      <c r="O10356" s="12"/>
    </row>
    <row r="10357" spans="1:15" ht="15">
      <c r="A10357" s="10"/>
      <c r="B10357" s="11"/>
      <c r="C10357" s="12"/>
      <c r="D10357" s="12"/>
      <c r="E10357" s="12"/>
      <c r="F10357" s="12"/>
      <c r="G10357" s="12"/>
      <c r="H10357" s="12"/>
      <c r="I10357" s="12"/>
      <c r="J10357" s="12"/>
      <c r="K10357" s="12"/>
      <c r="L10357" s="12"/>
      <c r="M10357" s="12"/>
      <c r="N10357" s="12"/>
      <c r="O10357" s="12"/>
    </row>
    <row r="10358" spans="1:15" ht="15">
      <c r="A10358" s="10"/>
      <c r="B10358" s="11"/>
      <c r="C10358" s="12"/>
      <c r="D10358" s="12"/>
      <c r="E10358" s="12"/>
      <c r="F10358" s="12"/>
      <c r="G10358" s="12"/>
      <c r="H10358" s="12"/>
      <c r="I10358" s="12"/>
      <c r="J10358" s="12"/>
      <c r="K10358" s="12"/>
      <c r="L10358" s="12"/>
      <c r="M10358" s="12"/>
      <c r="N10358" s="12"/>
      <c r="O10358" s="12"/>
    </row>
    <row r="10359" spans="1:15" ht="15">
      <c r="A10359" s="10"/>
      <c r="B10359" s="11"/>
      <c r="C10359" s="12"/>
      <c r="D10359" s="12"/>
      <c r="E10359" s="12"/>
      <c r="F10359" s="12"/>
      <c r="G10359" s="12"/>
      <c r="H10359" s="12"/>
      <c r="I10359" s="12"/>
      <c r="J10359" s="12"/>
      <c r="K10359" s="12"/>
      <c r="L10359" s="12"/>
      <c r="M10359" s="12"/>
      <c r="N10359" s="12"/>
      <c r="O10359" s="12"/>
    </row>
    <row r="10360" spans="1:15" ht="15">
      <c r="A10360" s="10"/>
      <c r="B10360" s="11"/>
      <c r="C10360" s="12"/>
      <c r="D10360" s="12"/>
      <c r="E10360" s="12"/>
      <c r="F10360" s="12"/>
      <c r="G10360" s="12"/>
      <c r="H10360" s="12"/>
      <c r="I10360" s="12"/>
      <c r="J10360" s="12"/>
      <c r="K10360" s="12"/>
      <c r="L10360" s="12"/>
      <c r="M10360" s="12"/>
      <c r="N10360" s="12"/>
      <c r="O10360" s="12"/>
    </row>
    <row r="10361" spans="1:15" ht="15">
      <c r="A10361" s="10"/>
      <c r="B10361" s="11"/>
      <c r="C10361" s="12"/>
      <c r="D10361" s="12"/>
      <c r="E10361" s="12"/>
      <c r="F10361" s="12"/>
      <c r="G10361" s="12"/>
      <c r="H10361" s="12"/>
      <c r="I10361" s="12"/>
      <c r="J10361" s="12"/>
      <c r="K10361" s="12"/>
      <c r="L10361" s="12"/>
      <c r="M10361" s="12"/>
      <c r="N10361" s="12"/>
      <c r="O10361" s="12"/>
    </row>
    <row r="10362" spans="1:15" ht="15">
      <c r="A10362" s="10"/>
      <c r="B10362" s="11"/>
      <c r="C10362" s="12"/>
      <c r="D10362" s="12"/>
      <c r="E10362" s="12"/>
      <c r="F10362" s="12"/>
      <c r="G10362" s="12"/>
      <c r="H10362" s="12"/>
      <c r="I10362" s="12"/>
      <c r="J10362" s="12"/>
      <c r="K10362" s="12"/>
      <c r="L10362" s="12"/>
      <c r="M10362" s="12"/>
      <c r="N10362" s="12"/>
      <c r="O10362" s="12"/>
    </row>
    <row r="10363" spans="1:15" ht="15">
      <c r="A10363" s="10"/>
      <c r="B10363" s="11"/>
      <c r="C10363" s="12"/>
      <c r="D10363" s="12"/>
      <c r="E10363" s="12"/>
      <c r="F10363" s="12"/>
      <c r="G10363" s="12"/>
      <c r="H10363" s="12"/>
      <c r="I10363" s="12"/>
      <c r="J10363" s="12"/>
      <c r="K10363" s="12"/>
      <c r="L10363" s="12"/>
      <c r="M10363" s="12"/>
      <c r="N10363" s="12"/>
      <c r="O10363" s="12"/>
    </row>
    <row r="10364" spans="1:15" ht="15">
      <c r="A10364" s="10"/>
      <c r="B10364" s="11"/>
      <c r="C10364" s="12"/>
      <c r="D10364" s="12"/>
      <c r="E10364" s="12"/>
      <c r="F10364" s="12"/>
      <c r="G10364" s="12"/>
      <c r="H10364" s="12"/>
      <c r="I10364" s="12"/>
      <c r="J10364" s="12"/>
      <c r="K10364" s="12"/>
      <c r="L10364" s="12"/>
      <c r="M10364" s="12"/>
      <c r="N10364" s="12"/>
      <c r="O10364" s="12"/>
    </row>
    <row r="10365" spans="1:15" ht="15">
      <c r="A10365" s="10"/>
      <c r="B10365" s="11"/>
      <c r="C10365" s="12"/>
      <c r="D10365" s="12"/>
      <c r="E10365" s="12"/>
      <c r="F10365" s="12"/>
      <c r="G10365" s="12"/>
      <c r="H10365" s="12"/>
      <c r="I10365" s="12"/>
      <c r="J10365" s="12"/>
      <c r="K10365" s="12"/>
      <c r="L10365" s="12"/>
      <c r="M10365" s="12"/>
      <c r="N10365" s="12"/>
      <c r="O10365" s="12"/>
    </row>
    <row r="10366" spans="1:15" ht="15">
      <c r="A10366" s="10"/>
      <c r="B10366" s="11"/>
      <c r="C10366" s="12"/>
      <c r="D10366" s="12"/>
      <c r="E10366" s="12"/>
      <c r="F10366" s="12"/>
      <c r="G10366" s="12"/>
      <c r="H10366" s="12"/>
      <c r="I10366" s="12"/>
      <c r="J10366" s="12"/>
      <c r="K10366" s="12"/>
      <c r="L10366" s="12"/>
      <c r="M10366" s="12"/>
      <c r="N10366" s="12"/>
      <c r="O10366" s="12"/>
    </row>
    <row r="10367" spans="1:15" ht="15">
      <c r="A10367" s="10"/>
      <c r="B10367" s="11"/>
      <c r="C10367" s="12"/>
      <c r="D10367" s="12"/>
      <c r="E10367" s="12"/>
      <c r="F10367" s="12"/>
      <c r="G10367" s="12"/>
      <c r="H10367" s="12"/>
      <c r="I10367" s="12"/>
      <c r="J10367" s="12"/>
      <c r="K10367" s="12"/>
      <c r="L10367" s="12"/>
      <c r="M10367" s="12"/>
      <c r="N10367" s="12"/>
      <c r="O10367" s="12"/>
    </row>
    <row r="10368" spans="1:15" ht="15">
      <c r="A10368" s="10"/>
      <c r="B10368" s="11"/>
      <c r="C10368" s="12"/>
      <c r="D10368" s="12"/>
      <c r="E10368" s="12"/>
      <c r="F10368" s="12"/>
      <c r="G10368" s="12"/>
      <c r="H10368" s="12"/>
      <c r="I10368" s="12"/>
      <c r="J10368" s="12"/>
      <c r="K10368" s="12"/>
      <c r="L10368" s="12"/>
      <c r="M10368" s="12"/>
      <c r="N10368" s="12"/>
      <c r="O10368" s="12"/>
    </row>
    <row r="10369" spans="1:15" ht="15">
      <c r="A10369" s="10"/>
      <c r="B10369" s="11"/>
      <c r="C10369" s="12"/>
      <c r="D10369" s="12"/>
      <c r="E10369" s="12"/>
      <c r="F10369" s="12"/>
      <c r="G10369" s="12"/>
      <c r="H10369" s="12"/>
      <c r="I10369" s="12"/>
      <c r="J10369" s="12"/>
      <c r="K10369" s="12"/>
      <c r="L10369" s="12"/>
      <c r="M10369" s="12"/>
      <c r="N10369" s="12"/>
      <c r="O10369" s="12"/>
    </row>
    <row r="10370" spans="1:15" ht="15">
      <c r="A10370" s="10"/>
      <c r="B10370" s="11"/>
      <c r="C10370" s="12"/>
      <c r="D10370" s="12"/>
      <c r="E10370" s="12"/>
      <c r="F10370" s="12"/>
      <c r="G10370" s="12"/>
      <c r="H10370" s="12"/>
      <c r="I10370" s="12"/>
      <c r="J10370" s="12"/>
      <c r="K10370" s="12"/>
      <c r="L10370" s="12"/>
      <c r="M10370" s="12"/>
      <c r="N10370" s="12"/>
      <c r="O10370" s="12"/>
    </row>
    <row r="10371" spans="1:15" ht="15">
      <c r="A10371" s="10"/>
      <c r="B10371" s="11"/>
      <c r="C10371" s="12"/>
      <c r="D10371" s="12"/>
      <c r="E10371" s="12"/>
      <c r="F10371" s="12"/>
      <c r="G10371" s="12"/>
      <c r="H10371" s="12"/>
      <c r="I10371" s="12"/>
      <c r="J10371" s="12"/>
      <c r="K10371" s="12"/>
      <c r="L10371" s="12"/>
      <c r="M10371" s="12"/>
      <c r="N10371" s="12"/>
      <c r="O10371" s="12"/>
    </row>
    <row r="10372" spans="1:15" ht="15">
      <c r="A10372" s="10"/>
      <c r="B10372" s="11"/>
      <c r="C10372" s="12"/>
      <c r="D10372" s="12"/>
      <c r="E10372" s="12"/>
      <c r="F10372" s="12"/>
      <c r="G10372" s="12"/>
      <c r="H10372" s="12"/>
      <c r="I10372" s="12"/>
      <c r="J10372" s="12"/>
      <c r="K10372" s="12"/>
      <c r="L10372" s="12"/>
      <c r="M10372" s="12"/>
      <c r="N10372" s="12"/>
      <c r="O10372" s="12"/>
    </row>
    <row r="10373" spans="1:15" ht="15">
      <c r="A10373" s="10"/>
      <c r="B10373" s="11"/>
      <c r="C10373" s="12"/>
      <c r="D10373" s="12"/>
      <c r="E10373" s="12"/>
      <c r="F10373" s="12"/>
      <c r="G10373" s="12"/>
      <c r="H10373" s="12"/>
      <c r="I10373" s="12"/>
      <c r="J10373" s="12"/>
      <c r="K10373" s="12"/>
      <c r="L10373" s="12"/>
      <c r="M10373" s="12"/>
      <c r="N10373" s="12"/>
      <c r="O10373" s="12"/>
    </row>
    <row r="10374" spans="1:15" ht="15">
      <c r="A10374" s="10"/>
      <c r="B10374" s="11"/>
      <c r="C10374" s="12"/>
      <c r="D10374" s="12"/>
      <c r="E10374" s="12"/>
      <c r="F10374" s="12"/>
      <c r="G10374" s="12"/>
      <c r="H10374" s="12"/>
      <c r="I10374" s="12"/>
      <c r="J10374" s="12"/>
      <c r="K10374" s="12"/>
      <c r="L10374" s="12"/>
      <c r="M10374" s="12"/>
      <c r="N10374" s="12"/>
      <c r="O10374" s="12"/>
    </row>
    <row r="10375" spans="1:15" ht="15">
      <c r="A10375" s="10"/>
      <c r="B10375" s="11"/>
      <c r="C10375" s="12"/>
      <c r="D10375" s="12"/>
      <c r="E10375" s="12"/>
      <c r="F10375" s="12"/>
      <c r="G10375" s="12"/>
      <c r="H10375" s="12"/>
      <c r="I10375" s="12"/>
      <c r="J10375" s="12"/>
      <c r="K10375" s="12"/>
      <c r="L10375" s="12"/>
      <c r="M10375" s="12"/>
      <c r="N10375" s="12"/>
      <c r="O10375" s="12"/>
    </row>
    <row r="10376" spans="1:15" ht="15">
      <c r="A10376" s="10"/>
      <c r="B10376" s="11"/>
      <c r="C10376" s="12"/>
      <c r="D10376" s="12"/>
      <c r="E10376" s="12"/>
      <c r="F10376" s="12"/>
      <c r="G10376" s="12"/>
      <c r="H10376" s="12"/>
      <c r="I10376" s="12"/>
      <c r="J10376" s="12"/>
      <c r="K10376" s="12"/>
      <c r="L10376" s="12"/>
      <c r="M10376" s="12"/>
      <c r="N10376" s="12"/>
      <c r="O10376" s="12"/>
    </row>
    <row r="10377" spans="1:15" ht="15">
      <c r="A10377" s="10"/>
      <c r="B10377" s="11"/>
      <c r="C10377" s="12"/>
      <c r="D10377" s="12"/>
      <c r="E10377" s="12"/>
      <c r="F10377" s="12"/>
      <c r="G10377" s="12"/>
      <c r="H10377" s="12"/>
      <c r="I10377" s="12"/>
      <c r="J10377" s="12"/>
      <c r="K10377" s="12"/>
      <c r="L10377" s="12"/>
      <c r="M10377" s="12"/>
      <c r="N10377" s="12"/>
      <c r="O10377" s="12"/>
    </row>
    <row r="10378" spans="1:15" ht="15">
      <c r="A10378" s="10"/>
      <c r="B10378" s="11"/>
      <c r="C10378" s="12"/>
      <c r="D10378" s="12"/>
      <c r="E10378" s="12"/>
      <c r="F10378" s="12"/>
      <c r="G10378" s="12"/>
      <c r="H10378" s="12"/>
      <c r="I10378" s="12"/>
      <c r="J10378" s="12"/>
      <c r="K10378" s="12"/>
      <c r="L10378" s="12"/>
      <c r="M10378" s="12"/>
      <c r="N10378" s="12"/>
      <c r="O10378" s="12"/>
    </row>
    <row r="10379" spans="1:15" ht="15">
      <c r="A10379" s="10"/>
      <c r="B10379" s="11"/>
      <c r="C10379" s="12"/>
      <c r="D10379" s="12"/>
      <c r="E10379" s="12"/>
      <c r="F10379" s="12"/>
      <c r="G10379" s="12"/>
      <c r="H10379" s="12"/>
      <c r="I10379" s="12"/>
      <c r="J10379" s="12"/>
      <c r="K10379" s="12"/>
      <c r="L10379" s="12"/>
      <c r="M10379" s="12"/>
      <c r="N10379" s="12"/>
      <c r="O10379" s="12"/>
    </row>
    <row r="10380" spans="1:15" ht="15">
      <c r="A10380" s="10"/>
      <c r="B10380" s="11"/>
      <c r="C10380" s="12"/>
      <c r="D10380" s="12"/>
      <c r="E10380" s="12"/>
      <c r="F10380" s="12"/>
      <c r="G10380" s="12"/>
      <c r="H10380" s="12"/>
      <c r="I10380" s="12"/>
      <c r="J10380" s="12"/>
      <c r="K10380" s="12"/>
      <c r="L10380" s="12"/>
      <c r="M10380" s="12"/>
      <c r="N10380" s="12"/>
      <c r="O10380" s="12"/>
    </row>
    <row r="10381" spans="1:15" ht="15">
      <c r="A10381" s="10"/>
      <c r="B10381" s="11"/>
      <c r="C10381" s="12"/>
      <c r="D10381" s="12"/>
      <c r="E10381" s="12"/>
      <c r="F10381" s="12"/>
      <c r="G10381" s="12"/>
      <c r="H10381" s="12"/>
      <c r="I10381" s="12"/>
      <c r="J10381" s="12"/>
      <c r="K10381" s="12"/>
      <c r="L10381" s="12"/>
      <c r="M10381" s="12"/>
      <c r="N10381" s="12"/>
      <c r="O10381" s="12"/>
    </row>
    <row r="10382" spans="1:15" ht="15">
      <c r="A10382" s="10"/>
      <c r="B10382" s="11"/>
      <c r="C10382" s="12"/>
      <c r="D10382" s="12"/>
      <c r="E10382" s="12"/>
      <c r="F10382" s="12"/>
      <c r="G10382" s="12"/>
      <c r="H10382" s="12"/>
      <c r="I10382" s="12"/>
      <c r="J10382" s="12"/>
      <c r="K10382" s="12"/>
      <c r="L10382" s="12"/>
      <c r="M10382" s="12"/>
      <c r="N10382" s="12"/>
      <c r="O10382" s="12"/>
    </row>
    <row r="10383" spans="1:15" ht="15">
      <c r="A10383" s="10"/>
      <c r="B10383" s="11"/>
      <c r="C10383" s="12"/>
      <c r="D10383" s="12"/>
      <c r="E10383" s="12"/>
      <c r="F10383" s="12"/>
      <c r="G10383" s="12"/>
      <c r="H10383" s="12"/>
      <c r="I10383" s="12"/>
      <c r="J10383" s="12"/>
      <c r="K10383" s="12"/>
      <c r="L10383" s="12"/>
      <c r="M10383" s="12"/>
      <c r="N10383" s="12"/>
      <c r="O10383" s="12"/>
    </row>
    <row r="10384" spans="1:15" ht="15">
      <c r="A10384" s="10"/>
      <c r="B10384" s="11"/>
      <c r="C10384" s="12"/>
      <c r="D10384" s="12"/>
      <c r="E10384" s="12"/>
      <c r="F10384" s="12"/>
      <c r="G10384" s="12"/>
      <c r="H10384" s="12"/>
      <c r="I10384" s="12"/>
      <c r="J10384" s="12"/>
      <c r="K10384" s="12"/>
      <c r="L10384" s="12"/>
      <c r="M10384" s="12"/>
      <c r="N10384" s="12"/>
      <c r="O10384" s="12"/>
    </row>
    <row r="10385" spans="1:15" ht="15">
      <c r="A10385" s="10"/>
      <c r="B10385" s="11"/>
      <c r="C10385" s="12"/>
      <c r="D10385" s="12"/>
      <c r="E10385" s="12"/>
      <c r="F10385" s="12"/>
      <c r="G10385" s="12"/>
      <c r="H10385" s="12"/>
      <c r="I10385" s="12"/>
      <c r="J10385" s="12"/>
      <c r="K10385" s="12"/>
      <c r="L10385" s="12"/>
      <c r="M10385" s="12"/>
      <c r="N10385" s="12"/>
      <c r="O10385" s="12"/>
    </row>
    <row r="10386" spans="1:15" ht="15">
      <c r="A10386" s="10"/>
      <c r="B10386" s="11"/>
      <c r="C10386" s="12"/>
      <c r="D10386" s="12"/>
      <c r="E10386" s="12"/>
      <c r="F10386" s="12"/>
      <c r="G10386" s="12"/>
      <c r="H10386" s="12"/>
      <c r="I10386" s="12"/>
      <c r="J10386" s="12"/>
      <c r="K10386" s="12"/>
      <c r="L10386" s="12"/>
      <c r="M10386" s="12"/>
      <c r="N10386" s="12"/>
      <c r="O10386" s="12"/>
    </row>
    <row r="10387" spans="1:15" ht="15">
      <c r="A10387" s="10"/>
      <c r="B10387" s="11"/>
      <c r="C10387" s="12"/>
      <c r="D10387" s="12"/>
      <c r="E10387" s="12"/>
      <c r="F10387" s="12"/>
      <c r="G10387" s="12"/>
      <c r="H10387" s="12"/>
      <c r="I10387" s="12"/>
      <c r="J10387" s="12"/>
      <c r="K10387" s="12"/>
      <c r="L10387" s="12"/>
      <c r="M10387" s="12"/>
      <c r="N10387" s="12"/>
      <c r="O10387" s="12"/>
    </row>
    <row r="10388" spans="1:15" ht="15">
      <c r="A10388" s="10"/>
      <c r="B10388" s="11"/>
      <c r="C10388" s="12"/>
      <c r="D10388" s="12"/>
      <c r="E10388" s="12"/>
      <c r="F10388" s="12"/>
      <c r="G10388" s="12"/>
      <c r="H10388" s="12"/>
      <c r="I10388" s="12"/>
      <c r="J10388" s="12"/>
      <c r="K10388" s="12"/>
      <c r="L10388" s="12"/>
      <c r="M10388" s="12"/>
      <c r="N10388" s="12"/>
      <c r="O10388" s="12"/>
    </row>
    <row r="10389" spans="1:15" ht="15">
      <c r="A10389" s="10"/>
      <c r="B10389" s="11"/>
      <c r="C10389" s="12"/>
      <c r="D10389" s="12"/>
      <c r="E10389" s="12"/>
      <c r="F10389" s="12"/>
      <c r="G10389" s="12"/>
      <c r="H10389" s="12"/>
      <c r="I10389" s="12"/>
      <c r="J10389" s="12"/>
      <c r="K10389" s="12"/>
      <c r="L10389" s="12"/>
      <c r="M10389" s="12"/>
      <c r="N10389" s="12"/>
      <c r="O10389" s="12"/>
    </row>
    <row r="10390" spans="1:15" ht="15">
      <c r="A10390" s="10"/>
      <c r="B10390" s="11"/>
      <c r="C10390" s="12"/>
      <c r="D10390" s="12"/>
      <c r="E10390" s="12"/>
      <c r="F10390" s="12"/>
      <c r="G10390" s="12"/>
      <c r="H10390" s="12"/>
      <c r="I10390" s="12"/>
      <c r="J10390" s="12"/>
      <c r="K10390" s="12"/>
      <c r="L10390" s="12"/>
      <c r="M10390" s="12"/>
      <c r="N10390" s="12"/>
      <c r="O10390" s="12"/>
    </row>
    <row r="10391" spans="1:15" ht="15">
      <c r="A10391" s="10"/>
      <c r="B10391" s="11"/>
      <c r="C10391" s="12"/>
      <c r="D10391" s="12"/>
      <c r="E10391" s="12"/>
      <c r="F10391" s="12"/>
      <c r="G10391" s="12"/>
      <c r="H10391" s="12"/>
      <c r="I10391" s="12"/>
      <c r="J10391" s="12"/>
      <c r="K10391" s="12"/>
      <c r="L10391" s="12"/>
      <c r="M10391" s="12"/>
      <c r="N10391" s="12"/>
      <c r="O10391" s="12"/>
    </row>
    <row r="10392" spans="1:15" ht="15">
      <c r="A10392" s="10"/>
      <c r="B10392" s="11"/>
      <c r="C10392" s="12"/>
      <c r="D10392" s="12"/>
      <c r="E10392" s="12"/>
      <c r="F10392" s="12"/>
      <c r="G10392" s="12"/>
      <c r="H10392" s="12"/>
      <c r="I10392" s="12"/>
      <c r="J10392" s="12"/>
      <c r="K10392" s="12"/>
      <c r="L10392" s="12"/>
      <c r="M10392" s="12"/>
      <c r="N10392" s="12"/>
      <c r="O10392" s="12"/>
    </row>
    <row r="10393" spans="1:15" ht="15">
      <c r="A10393" s="10"/>
      <c r="B10393" s="11"/>
      <c r="C10393" s="12"/>
      <c r="D10393" s="12"/>
      <c r="E10393" s="12"/>
      <c r="F10393" s="12"/>
      <c r="G10393" s="12"/>
      <c r="H10393" s="12"/>
      <c r="I10393" s="12"/>
      <c r="J10393" s="12"/>
      <c r="K10393" s="12"/>
      <c r="L10393" s="12"/>
      <c r="M10393" s="12"/>
      <c r="N10393" s="12"/>
      <c r="O10393" s="12"/>
    </row>
    <row r="10394" spans="1:15" ht="15">
      <c r="A10394" s="10"/>
      <c r="B10394" s="11"/>
      <c r="C10394" s="12"/>
      <c r="D10394" s="12"/>
      <c r="E10394" s="12"/>
      <c r="F10394" s="12"/>
      <c r="G10394" s="12"/>
      <c r="H10394" s="12"/>
      <c r="I10394" s="12"/>
      <c r="J10394" s="12"/>
      <c r="K10394" s="12"/>
      <c r="L10394" s="12"/>
      <c r="M10394" s="12"/>
      <c r="N10394" s="12"/>
      <c r="O10394" s="12"/>
    </row>
    <row r="10395" spans="1:15" ht="15">
      <c r="A10395" s="10"/>
      <c r="B10395" s="11"/>
      <c r="C10395" s="12"/>
      <c r="D10395" s="12"/>
      <c r="E10395" s="12"/>
      <c r="F10395" s="12"/>
      <c r="G10395" s="12"/>
      <c r="H10395" s="12"/>
      <c r="I10395" s="12"/>
      <c r="J10395" s="12"/>
      <c r="K10395" s="12"/>
      <c r="L10395" s="12"/>
      <c r="M10395" s="12"/>
      <c r="N10395" s="12"/>
      <c r="O10395" s="12"/>
    </row>
    <row r="10396" spans="1:15" ht="15">
      <c r="A10396" s="10"/>
      <c r="B10396" s="11"/>
      <c r="C10396" s="12"/>
      <c r="D10396" s="12"/>
      <c r="E10396" s="12"/>
      <c r="F10396" s="12"/>
      <c r="G10396" s="12"/>
      <c r="H10396" s="12"/>
      <c r="I10396" s="12"/>
      <c r="J10396" s="12"/>
      <c r="K10396" s="12"/>
      <c r="L10396" s="12"/>
      <c r="M10396" s="12"/>
      <c r="N10396" s="12"/>
      <c r="O10396" s="12"/>
    </row>
    <row r="10397" spans="1:15" ht="15">
      <c r="A10397" s="10"/>
      <c r="B10397" s="11"/>
      <c r="C10397" s="12"/>
      <c r="D10397" s="12"/>
      <c r="E10397" s="12"/>
      <c r="F10397" s="12"/>
      <c r="G10397" s="12"/>
      <c r="H10397" s="12"/>
      <c r="I10397" s="12"/>
      <c r="J10397" s="12"/>
      <c r="K10397" s="12"/>
      <c r="L10397" s="12"/>
      <c r="M10397" s="12"/>
      <c r="N10397" s="12"/>
      <c r="O10397" s="12"/>
    </row>
    <row r="10398" spans="1:15" ht="15">
      <c r="A10398" s="10"/>
      <c r="B10398" s="11"/>
      <c r="C10398" s="12"/>
      <c r="D10398" s="12"/>
      <c r="E10398" s="12"/>
      <c r="F10398" s="12"/>
      <c r="G10398" s="12"/>
      <c r="H10398" s="12"/>
      <c r="I10398" s="12"/>
      <c r="J10398" s="12"/>
      <c r="K10398" s="12"/>
      <c r="L10398" s="12"/>
      <c r="M10398" s="12"/>
      <c r="N10398" s="12"/>
      <c r="O10398" s="12"/>
    </row>
    <row r="10399" spans="1:15" ht="15">
      <c r="A10399" s="10"/>
      <c r="B10399" s="11"/>
      <c r="C10399" s="12"/>
      <c r="D10399" s="12"/>
      <c r="E10399" s="12"/>
      <c r="F10399" s="12"/>
      <c r="G10399" s="12"/>
      <c r="H10399" s="12"/>
      <c r="I10399" s="12"/>
      <c r="J10399" s="12"/>
      <c r="K10399" s="12"/>
      <c r="L10399" s="12"/>
      <c r="M10399" s="12"/>
      <c r="N10399" s="12"/>
      <c r="O10399" s="12"/>
    </row>
    <row r="10400" spans="1:15" ht="15">
      <c r="A10400" s="10"/>
      <c r="B10400" s="11"/>
      <c r="C10400" s="12"/>
      <c r="D10400" s="12"/>
      <c r="E10400" s="12"/>
      <c r="F10400" s="12"/>
      <c r="G10400" s="12"/>
      <c r="H10400" s="12"/>
      <c r="I10400" s="12"/>
      <c r="J10400" s="12"/>
      <c r="K10400" s="12"/>
      <c r="L10400" s="12"/>
      <c r="M10400" s="12"/>
      <c r="N10400" s="12"/>
      <c r="O10400" s="12"/>
    </row>
    <row r="10401" spans="1:15" ht="15">
      <c r="A10401" s="10"/>
      <c r="B10401" s="11"/>
      <c r="C10401" s="12"/>
      <c r="D10401" s="12"/>
      <c r="E10401" s="12"/>
      <c r="F10401" s="12"/>
      <c r="G10401" s="12"/>
      <c r="H10401" s="12"/>
      <c r="I10401" s="12"/>
      <c r="J10401" s="12"/>
      <c r="K10401" s="12"/>
      <c r="L10401" s="12"/>
      <c r="M10401" s="12"/>
      <c r="N10401" s="12"/>
      <c r="O10401" s="12"/>
    </row>
    <row r="10402" spans="1:15" ht="15">
      <c r="A10402" s="10"/>
      <c r="B10402" s="11"/>
      <c r="C10402" s="12"/>
      <c r="D10402" s="12"/>
      <c r="E10402" s="12"/>
      <c r="F10402" s="12"/>
      <c r="G10402" s="12"/>
      <c r="H10402" s="12"/>
      <c r="I10402" s="12"/>
      <c r="J10402" s="12"/>
      <c r="K10402" s="12"/>
      <c r="L10402" s="12"/>
      <c r="M10402" s="12"/>
      <c r="N10402" s="12"/>
      <c r="O10402" s="12"/>
    </row>
    <row r="10403" spans="1:15" ht="15">
      <c r="A10403" s="10"/>
      <c r="B10403" s="11"/>
      <c r="C10403" s="12"/>
      <c r="D10403" s="12"/>
      <c r="E10403" s="12"/>
      <c r="F10403" s="12"/>
      <c r="G10403" s="12"/>
      <c r="H10403" s="12"/>
      <c r="I10403" s="12"/>
      <c r="J10403" s="12"/>
      <c r="K10403" s="12"/>
      <c r="L10403" s="12"/>
      <c r="M10403" s="12"/>
      <c r="N10403" s="12"/>
      <c r="O10403" s="12"/>
    </row>
    <row r="10404" spans="1:15" ht="15">
      <c r="A10404" s="10"/>
      <c r="B10404" s="11"/>
      <c r="C10404" s="12"/>
      <c r="D10404" s="12"/>
      <c r="E10404" s="12"/>
      <c r="F10404" s="12"/>
      <c r="G10404" s="12"/>
      <c r="H10404" s="12"/>
      <c r="I10404" s="12"/>
      <c r="J10404" s="12"/>
      <c r="K10404" s="12"/>
      <c r="L10404" s="12"/>
      <c r="M10404" s="12"/>
      <c r="N10404" s="12"/>
      <c r="O10404" s="12"/>
    </row>
    <row r="10405" spans="1:15" ht="15">
      <c r="A10405" s="10"/>
      <c r="B10405" s="11"/>
      <c r="C10405" s="12"/>
      <c r="D10405" s="12"/>
      <c r="E10405" s="12"/>
      <c r="F10405" s="12"/>
      <c r="G10405" s="12"/>
      <c r="H10405" s="12"/>
      <c r="I10405" s="12"/>
      <c r="J10405" s="12"/>
      <c r="K10405" s="12"/>
      <c r="L10405" s="12"/>
      <c r="M10405" s="12"/>
      <c r="N10405" s="12"/>
      <c r="O10405" s="12"/>
    </row>
    <row r="10406" spans="1:15" ht="15">
      <c r="A10406" s="10"/>
      <c r="B10406" s="11"/>
      <c r="C10406" s="12"/>
      <c r="D10406" s="12"/>
      <c r="E10406" s="12"/>
      <c r="F10406" s="12"/>
      <c r="G10406" s="12"/>
      <c r="H10406" s="12"/>
      <c r="I10406" s="12"/>
      <c r="J10406" s="12"/>
      <c r="K10406" s="12"/>
      <c r="L10406" s="12"/>
      <c r="M10406" s="12"/>
      <c r="N10406" s="12"/>
      <c r="O10406" s="12"/>
    </row>
    <row r="10407" spans="1:15" ht="15">
      <c r="A10407" s="10"/>
      <c r="B10407" s="11"/>
      <c r="C10407" s="12"/>
      <c r="D10407" s="12"/>
      <c r="E10407" s="12"/>
      <c r="F10407" s="12"/>
      <c r="G10407" s="12"/>
      <c r="H10407" s="12"/>
      <c r="I10407" s="12"/>
      <c r="J10407" s="12"/>
      <c r="K10407" s="12"/>
      <c r="L10407" s="12"/>
      <c r="M10407" s="12"/>
      <c r="N10407" s="12"/>
      <c r="O10407" s="12"/>
    </row>
    <row r="10408" spans="1:15" ht="15">
      <c r="A10408" s="10"/>
      <c r="B10408" s="11"/>
      <c r="C10408" s="12"/>
      <c r="D10408" s="12"/>
      <c r="E10408" s="12"/>
      <c r="F10408" s="12"/>
      <c r="G10408" s="12"/>
      <c r="H10408" s="12"/>
      <c r="I10408" s="12"/>
      <c r="J10408" s="12"/>
      <c r="K10408" s="12"/>
      <c r="L10408" s="12"/>
      <c r="M10408" s="12"/>
      <c r="N10408" s="12"/>
      <c r="O10408" s="12"/>
    </row>
    <row r="10409" spans="1:15" ht="15">
      <c r="A10409" s="10"/>
      <c r="B10409" s="11"/>
      <c r="C10409" s="12"/>
      <c r="D10409" s="12"/>
      <c r="E10409" s="12"/>
      <c r="F10409" s="12"/>
      <c r="G10409" s="12"/>
      <c r="H10409" s="12"/>
      <c r="I10409" s="12"/>
      <c r="J10409" s="12"/>
      <c r="K10409" s="12"/>
      <c r="L10409" s="12"/>
      <c r="M10409" s="12"/>
      <c r="N10409" s="12"/>
      <c r="O10409" s="12"/>
    </row>
    <row r="10410" spans="1:15" ht="15">
      <c r="A10410" s="10"/>
      <c r="B10410" s="11"/>
      <c r="C10410" s="12"/>
      <c r="D10410" s="12"/>
      <c r="E10410" s="12"/>
      <c r="F10410" s="12"/>
      <c r="G10410" s="12"/>
      <c r="H10410" s="12"/>
      <c r="I10410" s="12"/>
      <c r="J10410" s="12"/>
      <c r="K10410" s="12"/>
      <c r="L10410" s="12"/>
      <c r="M10410" s="12"/>
      <c r="N10410" s="12"/>
      <c r="O10410" s="12"/>
    </row>
    <row r="10411" spans="1:15" ht="15">
      <c r="A10411" s="10"/>
      <c r="B10411" s="11"/>
      <c r="C10411" s="12"/>
      <c r="D10411" s="12"/>
      <c r="E10411" s="12"/>
      <c r="F10411" s="12"/>
      <c r="G10411" s="12"/>
      <c r="H10411" s="12"/>
      <c r="I10411" s="12"/>
      <c r="J10411" s="12"/>
      <c r="K10411" s="12"/>
      <c r="L10411" s="12"/>
      <c r="M10411" s="12"/>
      <c r="N10411" s="12"/>
      <c r="O10411" s="12"/>
    </row>
    <row r="10412" spans="1:15" ht="15">
      <c r="A10412" s="10"/>
      <c r="B10412" s="11"/>
      <c r="C10412" s="12"/>
      <c r="D10412" s="12"/>
      <c r="E10412" s="12"/>
      <c r="F10412" s="12"/>
      <c r="G10412" s="12"/>
      <c r="H10412" s="12"/>
      <c r="I10412" s="12"/>
      <c r="J10412" s="12"/>
      <c r="K10412" s="12"/>
      <c r="L10412" s="12"/>
      <c r="M10412" s="12"/>
      <c r="N10412" s="12"/>
      <c r="O10412" s="12"/>
    </row>
    <row r="10413" spans="1:15" ht="15">
      <c r="A10413" s="10"/>
      <c r="B10413" s="11"/>
      <c r="C10413" s="12"/>
      <c r="D10413" s="12"/>
      <c r="E10413" s="12"/>
      <c r="F10413" s="12"/>
      <c r="G10413" s="12"/>
      <c r="H10413" s="12"/>
      <c r="I10413" s="12"/>
      <c r="J10413" s="12"/>
      <c r="K10413" s="12"/>
      <c r="L10413" s="12"/>
      <c r="M10413" s="12"/>
      <c r="N10413" s="12"/>
      <c r="O10413" s="12"/>
    </row>
    <row r="10414" spans="1:15" ht="15">
      <c r="A10414" s="10"/>
      <c r="B10414" s="11"/>
      <c r="C10414" s="12"/>
      <c r="D10414" s="12"/>
      <c r="E10414" s="12"/>
      <c r="F10414" s="12"/>
      <c r="G10414" s="12"/>
      <c r="H10414" s="12"/>
      <c r="I10414" s="12"/>
      <c r="J10414" s="12"/>
      <c r="K10414" s="12"/>
      <c r="L10414" s="12"/>
      <c r="M10414" s="12"/>
      <c r="N10414" s="12"/>
      <c r="O10414" s="12"/>
    </row>
    <row r="10415" spans="1:15" ht="15">
      <c r="A10415" s="10"/>
      <c r="B10415" s="11"/>
      <c r="C10415" s="12"/>
      <c r="D10415" s="12"/>
      <c r="E10415" s="12"/>
      <c r="F10415" s="12"/>
      <c r="G10415" s="12"/>
      <c r="H10415" s="12"/>
      <c r="I10415" s="12"/>
      <c r="J10415" s="12"/>
      <c r="K10415" s="12"/>
      <c r="L10415" s="12"/>
      <c r="M10415" s="12"/>
      <c r="N10415" s="12"/>
      <c r="O10415" s="12"/>
    </row>
    <row r="10416" spans="1:15" ht="15">
      <c r="A10416" s="10"/>
      <c r="B10416" s="11"/>
      <c r="C10416" s="12"/>
      <c r="D10416" s="12"/>
      <c r="E10416" s="12"/>
      <c r="F10416" s="12"/>
      <c r="G10416" s="12"/>
      <c r="H10416" s="12"/>
      <c r="I10416" s="12"/>
      <c r="J10416" s="12"/>
      <c r="K10416" s="12"/>
      <c r="L10416" s="12"/>
      <c r="M10416" s="12"/>
      <c r="N10416" s="12"/>
      <c r="O10416" s="12"/>
    </row>
    <row r="10417" spans="1:15" ht="15">
      <c r="A10417" s="10"/>
      <c r="B10417" s="11"/>
      <c r="C10417" s="12"/>
      <c r="D10417" s="12"/>
      <c r="E10417" s="12"/>
      <c r="F10417" s="12"/>
      <c r="G10417" s="12"/>
      <c r="H10417" s="12"/>
      <c r="I10417" s="12"/>
      <c r="J10417" s="12"/>
      <c r="K10417" s="12"/>
      <c r="L10417" s="12"/>
      <c r="M10417" s="12"/>
      <c r="N10417" s="12"/>
      <c r="O10417" s="12"/>
    </row>
    <row r="10418" spans="1:15" ht="15">
      <c r="A10418" s="10"/>
      <c r="B10418" s="11"/>
      <c r="C10418" s="12"/>
      <c r="D10418" s="12"/>
      <c r="E10418" s="12"/>
      <c r="F10418" s="12"/>
      <c r="G10418" s="12"/>
      <c r="H10418" s="12"/>
      <c r="I10418" s="12"/>
      <c r="J10418" s="12"/>
      <c r="K10418" s="12"/>
      <c r="L10418" s="12"/>
      <c r="M10418" s="12"/>
      <c r="N10418" s="12"/>
      <c r="O10418" s="12"/>
    </row>
    <row r="10419" spans="1:15" ht="15">
      <c r="A10419" s="10"/>
      <c r="B10419" s="11"/>
      <c r="C10419" s="12"/>
      <c r="D10419" s="12"/>
      <c r="E10419" s="12"/>
      <c r="F10419" s="12"/>
      <c r="G10419" s="12"/>
      <c r="H10419" s="12"/>
      <c r="I10419" s="12"/>
      <c r="J10419" s="12"/>
      <c r="K10419" s="12"/>
      <c r="L10419" s="12"/>
      <c r="M10419" s="12"/>
      <c r="N10419" s="12"/>
      <c r="O10419" s="12"/>
    </row>
    <row r="10420" spans="1:15" ht="15">
      <c r="A10420" s="10"/>
      <c r="B10420" s="11"/>
      <c r="C10420" s="12"/>
      <c r="D10420" s="12"/>
      <c r="E10420" s="12"/>
      <c r="F10420" s="12"/>
      <c r="G10420" s="12"/>
      <c r="H10420" s="12"/>
      <c r="I10420" s="12"/>
      <c r="J10420" s="12"/>
      <c r="K10420" s="12"/>
      <c r="L10420" s="12"/>
      <c r="M10420" s="12"/>
      <c r="N10420" s="12"/>
      <c r="O10420" s="12"/>
    </row>
    <row r="10421" spans="1:15" ht="15">
      <c r="A10421" s="10"/>
      <c r="B10421" s="11"/>
      <c r="C10421" s="12"/>
      <c r="D10421" s="12"/>
      <c r="E10421" s="12"/>
      <c r="F10421" s="12"/>
      <c r="G10421" s="12"/>
      <c r="H10421" s="12"/>
      <c r="I10421" s="12"/>
      <c r="J10421" s="12"/>
      <c r="K10421" s="12"/>
      <c r="L10421" s="12"/>
      <c r="M10421" s="12"/>
      <c r="N10421" s="12"/>
      <c r="O10421" s="12"/>
    </row>
    <row r="10422" spans="1:15" ht="15">
      <c r="A10422" s="10"/>
      <c r="B10422" s="11"/>
      <c r="C10422" s="12"/>
      <c r="D10422" s="12"/>
      <c r="E10422" s="12"/>
      <c r="F10422" s="12"/>
      <c r="G10422" s="12"/>
      <c r="H10422" s="12"/>
      <c r="I10422" s="12"/>
      <c r="J10422" s="12"/>
      <c r="K10422" s="12"/>
      <c r="L10422" s="12"/>
      <c r="M10422" s="12"/>
      <c r="N10422" s="12"/>
      <c r="O10422" s="12"/>
    </row>
    <row r="10423" spans="1:15" ht="15">
      <c r="A10423" s="10"/>
      <c r="B10423" s="11"/>
      <c r="C10423" s="12"/>
      <c r="D10423" s="12"/>
      <c r="E10423" s="12"/>
      <c r="F10423" s="12"/>
      <c r="G10423" s="12"/>
      <c r="H10423" s="12"/>
      <c r="I10423" s="12"/>
      <c r="J10423" s="12"/>
      <c r="K10423" s="12"/>
      <c r="L10423" s="12"/>
      <c r="M10423" s="12"/>
      <c r="N10423" s="12"/>
      <c r="O10423" s="12"/>
    </row>
    <row r="10424" spans="1:15" ht="15">
      <c r="A10424" s="10"/>
      <c r="B10424" s="11"/>
      <c r="C10424" s="12"/>
      <c r="D10424" s="12"/>
      <c r="E10424" s="12"/>
      <c r="F10424" s="12"/>
      <c r="G10424" s="12"/>
      <c r="H10424" s="12"/>
      <c r="I10424" s="12"/>
      <c r="J10424" s="12"/>
      <c r="K10424" s="12"/>
      <c r="L10424" s="12"/>
      <c r="M10424" s="12"/>
      <c r="N10424" s="12"/>
      <c r="O10424" s="12"/>
    </row>
    <row r="10425" spans="1:15" ht="15">
      <c r="A10425" s="10"/>
      <c r="B10425" s="11"/>
      <c r="C10425" s="12"/>
      <c r="D10425" s="12"/>
      <c r="E10425" s="12"/>
      <c r="F10425" s="12"/>
      <c r="G10425" s="12"/>
      <c r="H10425" s="12"/>
      <c r="I10425" s="12"/>
      <c r="J10425" s="12"/>
      <c r="K10425" s="12"/>
      <c r="L10425" s="12"/>
      <c r="M10425" s="12"/>
      <c r="N10425" s="12"/>
      <c r="O10425" s="12"/>
    </row>
    <row r="10426" spans="1:15" ht="15">
      <c r="A10426" s="10"/>
      <c r="B10426" s="11"/>
      <c r="C10426" s="12"/>
      <c r="D10426" s="12"/>
      <c r="E10426" s="12"/>
      <c r="F10426" s="12"/>
      <c r="G10426" s="12"/>
      <c r="H10426" s="12"/>
      <c r="I10426" s="12"/>
      <c r="J10426" s="12"/>
      <c r="K10426" s="12"/>
      <c r="L10426" s="12"/>
      <c r="M10426" s="12"/>
      <c r="N10426" s="12"/>
      <c r="O10426" s="12"/>
    </row>
    <row r="10427" spans="1:15" ht="15">
      <c r="A10427" s="10"/>
      <c r="B10427" s="11"/>
      <c r="C10427" s="12"/>
      <c r="D10427" s="12"/>
      <c r="E10427" s="12"/>
      <c r="F10427" s="12"/>
      <c r="G10427" s="12"/>
      <c r="H10427" s="12"/>
      <c r="I10427" s="12"/>
      <c r="J10427" s="12"/>
      <c r="K10427" s="12"/>
      <c r="L10427" s="12"/>
      <c r="M10427" s="12"/>
      <c r="N10427" s="12"/>
      <c r="O10427" s="12"/>
    </row>
    <row r="10428" spans="1:15" ht="15">
      <c r="A10428" s="10"/>
      <c r="B10428" s="11"/>
      <c r="C10428" s="12"/>
      <c r="D10428" s="12"/>
      <c r="E10428" s="12"/>
      <c r="F10428" s="12"/>
      <c r="G10428" s="12"/>
      <c r="H10428" s="12"/>
      <c r="I10428" s="12"/>
      <c r="J10428" s="12"/>
      <c r="K10428" s="12"/>
      <c r="L10428" s="12"/>
      <c r="M10428" s="12"/>
      <c r="N10428" s="12"/>
      <c r="O10428" s="12"/>
    </row>
    <row r="10429" spans="1:15" ht="15">
      <c r="A10429" s="10"/>
      <c r="B10429" s="11"/>
      <c r="C10429" s="12"/>
      <c r="D10429" s="12"/>
      <c r="E10429" s="12"/>
      <c r="F10429" s="12"/>
      <c r="G10429" s="12"/>
      <c r="H10429" s="12"/>
      <c r="I10429" s="12"/>
      <c r="J10429" s="12"/>
      <c r="K10429" s="12"/>
      <c r="L10429" s="12"/>
      <c r="M10429" s="12"/>
      <c r="N10429" s="12"/>
      <c r="O10429" s="12"/>
    </row>
    <row r="10430" spans="1:15" ht="15">
      <c r="A10430" s="10"/>
      <c r="B10430" s="11"/>
      <c r="C10430" s="12"/>
      <c r="D10430" s="12"/>
      <c r="E10430" s="12"/>
      <c r="F10430" s="12"/>
      <c r="G10430" s="12"/>
      <c r="H10430" s="12"/>
      <c r="I10430" s="12"/>
      <c r="J10430" s="12"/>
      <c r="K10430" s="12"/>
      <c r="L10430" s="12"/>
      <c r="M10430" s="12"/>
      <c r="N10430" s="12"/>
      <c r="O10430" s="12"/>
    </row>
    <row r="10431" spans="1:15" ht="15">
      <c r="A10431" s="10"/>
      <c r="B10431" s="11"/>
      <c r="C10431" s="12"/>
      <c r="D10431" s="12"/>
      <c r="E10431" s="12"/>
      <c r="F10431" s="12"/>
      <c r="G10431" s="12"/>
      <c r="H10431" s="12"/>
      <c r="I10431" s="12"/>
      <c r="J10431" s="12"/>
      <c r="K10431" s="12"/>
      <c r="L10431" s="12"/>
      <c r="M10431" s="12"/>
      <c r="N10431" s="12"/>
      <c r="O10431" s="12"/>
    </row>
    <row r="10432" spans="1:15" ht="15">
      <c r="A10432" s="10"/>
      <c r="B10432" s="11"/>
      <c r="C10432" s="12"/>
      <c r="D10432" s="12"/>
      <c r="E10432" s="12"/>
      <c r="F10432" s="12"/>
      <c r="G10432" s="12"/>
      <c r="H10432" s="12"/>
      <c r="I10432" s="12"/>
      <c r="J10432" s="12"/>
      <c r="K10432" s="12"/>
      <c r="L10432" s="12"/>
      <c r="M10432" s="12"/>
      <c r="N10432" s="12"/>
      <c r="O10432" s="12"/>
    </row>
    <row r="10433" spans="1:15" ht="15">
      <c r="A10433" s="10"/>
      <c r="B10433" s="11"/>
      <c r="C10433" s="12"/>
      <c r="D10433" s="12"/>
      <c r="E10433" s="12"/>
      <c r="F10433" s="12"/>
      <c r="G10433" s="12"/>
      <c r="H10433" s="12"/>
      <c r="I10433" s="12"/>
      <c r="J10433" s="12"/>
      <c r="K10433" s="12"/>
      <c r="L10433" s="12"/>
      <c r="M10433" s="12"/>
      <c r="N10433" s="12"/>
      <c r="O10433" s="12"/>
    </row>
    <row r="10434" spans="1:15" ht="15">
      <c r="A10434" s="10"/>
      <c r="B10434" s="11"/>
      <c r="C10434" s="12"/>
      <c r="D10434" s="12"/>
      <c r="E10434" s="12"/>
      <c r="F10434" s="12"/>
      <c r="G10434" s="12"/>
      <c r="H10434" s="12"/>
      <c r="I10434" s="12"/>
      <c r="J10434" s="12"/>
      <c r="K10434" s="12"/>
      <c r="L10434" s="12"/>
      <c r="M10434" s="12"/>
      <c r="N10434" s="12"/>
      <c r="O10434" s="12"/>
    </row>
    <row r="10435" spans="1:15" ht="15">
      <c r="A10435" s="10"/>
      <c r="B10435" s="11"/>
      <c r="C10435" s="12"/>
      <c r="D10435" s="12"/>
      <c r="E10435" s="12"/>
      <c r="F10435" s="12"/>
      <c r="G10435" s="12"/>
      <c r="H10435" s="12"/>
      <c r="I10435" s="12"/>
      <c r="J10435" s="12"/>
      <c r="K10435" s="12"/>
      <c r="L10435" s="12"/>
      <c r="M10435" s="12"/>
      <c r="N10435" s="12"/>
      <c r="O10435" s="12"/>
    </row>
    <row r="10436" spans="1:15" ht="15">
      <c r="A10436" s="10"/>
      <c r="B10436" s="11"/>
      <c r="C10436" s="12"/>
      <c r="D10436" s="12"/>
      <c r="E10436" s="12"/>
      <c r="F10436" s="12"/>
      <c r="G10436" s="12"/>
      <c r="H10436" s="12"/>
      <c r="I10436" s="12"/>
      <c r="J10436" s="12"/>
      <c r="K10436" s="12"/>
      <c r="L10436" s="12"/>
      <c r="M10436" s="12"/>
      <c r="N10436" s="12"/>
      <c r="O10436" s="12"/>
    </row>
    <row r="10437" spans="1:15" ht="15">
      <c r="A10437" s="10"/>
      <c r="B10437" s="11"/>
      <c r="C10437" s="12"/>
      <c r="D10437" s="12"/>
      <c r="E10437" s="12"/>
      <c r="F10437" s="12"/>
      <c r="G10437" s="12"/>
      <c r="H10437" s="12"/>
      <c r="I10437" s="12"/>
      <c r="J10437" s="12"/>
      <c r="K10437" s="12"/>
      <c r="L10437" s="12"/>
      <c r="M10437" s="12"/>
      <c r="N10437" s="12"/>
      <c r="O10437" s="12"/>
    </row>
    <row r="10438" spans="1:15" ht="15">
      <c r="A10438" s="10"/>
      <c r="B10438" s="11"/>
      <c r="C10438" s="12"/>
      <c r="D10438" s="12"/>
      <c r="E10438" s="12"/>
      <c r="F10438" s="12"/>
      <c r="G10438" s="12"/>
      <c r="H10438" s="12"/>
      <c r="I10438" s="12"/>
      <c r="J10438" s="12"/>
      <c r="K10438" s="12"/>
      <c r="L10438" s="12"/>
      <c r="M10438" s="12"/>
      <c r="N10438" s="12"/>
      <c r="O10438" s="12"/>
    </row>
    <row r="10439" spans="1:15" ht="15">
      <c r="A10439" s="10"/>
      <c r="B10439" s="11"/>
      <c r="C10439" s="12"/>
      <c r="D10439" s="12"/>
      <c r="E10439" s="12"/>
      <c r="F10439" s="12"/>
      <c r="G10439" s="12"/>
      <c r="H10439" s="12"/>
      <c r="I10439" s="12"/>
      <c r="J10439" s="12"/>
      <c r="K10439" s="12"/>
      <c r="L10439" s="12"/>
      <c r="M10439" s="12"/>
      <c r="N10439" s="12"/>
      <c r="O10439" s="12"/>
    </row>
    <row r="10440" spans="1:15" ht="15">
      <c r="A10440" s="10"/>
      <c r="B10440" s="11"/>
      <c r="C10440" s="12"/>
      <c r="D10440" s="12"/>
      <c r="E10440" s="12"/>
      <c r="F10440" s="12"/>
      <c r="G10440" s="12"/>
      <c r="H10440" s="12"/>
      <c r="I10440" s="12"/>
      <c r="J10440" s="12"/>
      <c r="K10440" s="12"/>
      <c r="L10440" s="12"/>
      <c r="M10440" s="12"/>
      <c r="N10440" s="12"/>
      <c r="O10440" s="12"/>
    </row>
    <row r="10441" spans="1:15" ht="15">
      <c r="A10441" s="10"/>
      <c r="B10441" s="11"/>
      <c r="C10441" s="12"/>
      <c r="D10441" s="12"/>
      <c r="E10441" s="12"/>
      <c r="F10441" s="12"/>
      <c r="G10441" s="12"/>
      <c r="H10441" s="12"/>
      <c r="I10441" s="12"/>
      <c r="J10441" s="12"/>
      <c r="K10441" s="12"/>
      <c r="L10441" s="12"/>
      <c r="M10441" s="12"/>
      <c r="N10441" s="12"/>
      <c r="O10441" s="12"/>
    </row>
    <row r="10442" spans="1:15" ht="15">
      <c r="A10442" s="10"/>
      <c r="B10442" s="11"/>
      <c r="C10442" s="12"/>
      <c r="D10442" s="12"/>
      <c r="E10442" s="12"/>
      <c r="F10442" s="12"/>
      <c r="G10442" s="12"/>
      <c r="H10442" s="12"/>
      <c r="I10442" s="12"/>
      <c r="J10442" s="12"/>
      <c r="K10442" s="12"/>
      <c r="L10442" s="12"/>
      <c r="M10442" s="12"/>
      <c r="N10442" s="12"/>
      <c r="O10442" s="12"/>
    </row>
    <row r="10443" spans="1:15" ht="15">
      <c r="A10443" s="10"/>
      <c r="B10443" s="11"/>
      <c r="C10443" s="12"/>
      <c r="D10443" s="12"/>
      <c r="E10443" s="12"/>
      <c r="F10443" s="12"/>
      <c r="G10443" s="12"/>
      <c r="H10443" s="12"/>
      <c r="I10443" s="12"/>
      <c r="J10443" s="12"/>
      <c r="K10443" s="12"/>
      <c r="L10443" s="12"/>
      <c r="M10443" s="12"/>
      <c r="N10443" s="12"/>
      <c r="O10443" s="12"/>
    </row>
    <row r="10444" spans="1:15" ht="15">
      <c r="A10444" s="10"/>
      <c r="B10444" s="11"/>
      <c r="C10444" s="12"/>
      <c r="D10444" s="12"/>
      <c r="E10444" s="12"/>
      <c r="F10444" s="12"/>
      <c r="G10444" s="12"/>
      <c r="H10444" s="12"/>
      <c r="I10444" s="12"/>
      <c r="J10444" s="12"/>
      <c r="K10444" s="12"/>
      <c r="L10444" s="12"/>
      <c r="M10444" s="12"/>
      <c r="N10444" s="12"/>
      <c r="O10444" s="12"/>
    </row>
    <row r="10445" spans="1:15" ht="15">
      <c r="A10445" s="10"/>
      <c r="B10445" s="11"/>
      <c r="C10445" s="12"/>
      <c r="D10445" s="12"/>
      <c r="E10445" s="12"/>
      <c r="F10445" s="12"/>
      <c r="G10445" s="12"/>
      <c r="H10445" s="12"/>
      <c r="I10445" s="12"/>
      <c r="J10445" s="12"/>
      <c r="K10445" s="12"/>
      <c r="L10445" s="12"/>
      <c r="M10445" s="12"/>
      <c r="N10445" s="12"/>
      <c r="O10445" s="12"/>
    </row>
    <row r="10446" spans="1:15" ht="15">
      <c r="A10446" s="10"/>
      <c r="B10446" s="11"/>
      <c r="C10446" s="12"/>
      <c r="D10446" s="12"/>
      <c r="E10446" s="12"/>
      <c r="F10446" s="12"/>
      <c r="G10446" s="12"/>
      <c r="H10446" s="12"/>
      <c r="I10446" s="12"/>
      <c r="J10446" s="12"/>
      <c r="K10446" s="12"/>
      <c r="L10446" s="12"/>
      <c r="M10446" s="12"/>
      <c r="N10446" s="12"/>
      <c r="O10446" s="12"/>
    </row>
    <row r="10447" spans="1:15" ht="15">
      <c r="A10447" s="10"/>
      <c r="B10447" s="11"/>
      <c r="C10447" s="12"/>
      <c r="D10447" s="12"/>
      <c r="E10447" s="12"/>
      <c r="F10447" s="12"/>
      <c r="G10447" s="12"/>
      <c r="H10447" s="12"/>
      <c r="I10447" s="12"/>
      <c r="J10447" s="12"/>
      <c r="K10447" s="12"/>
      <c r="L10447" s="12"/>
      <c r="M10447" s="12"/>
      <c r="N10447" s="12"/>
      <c r="O10447" s="12"/>
    </row>
    <row r="10448" spans="1:15" ht="15">
      <c r="A10448" s="10"/>
      <c r="B10448" s="11"/>
      <c r="C10448" s="12"/>
      <c r="D10448" s="12"/>
      <c r="E10448" s="12"/>
      <c r="F10448" s="12"/>
      <c r="G10448" s="12"/>
      <c r="H10448" s="12"/>
      <c r="I10448" s="12"/>
      <c r="J10448" s="12"/>
      <c r="K10448" s="12"/>
      <c r="L10448" s="12"/>
      <c r="M10448" s="12"/>
      <c r="N10448" s="12"/>
      <c r="O10448" s="12"/>
    </row>
    <row r="10449" spans="1:15" ht="15">
      <c r="A10449" s="10"/>
      <c r="B10449" s="11"/>
      <c r="C10449" s="12"/>
      <c r="D10449" s="12"/>
      <c r="E10449" s="12"/>
      <c r="F10449" s="12"/>
      <c r="G10449" s="12"/>
      <c r="H10449" s="12"/>
      <c r="I10449" s="12"/>
      <c r="J10449" s="12"/>
      <c r="K10449" s="12"/>
      <c r="L10449" s="12"/>
      <c r="M10449" s="12"/>
      <c r="N10449" s="12"/>
      <c r="O10449" s="12"/>
    </row>
    <row r="10450" spans="1:15" ht="15">
      <c r="A10450" s="10"/>
      <c r="B10450" s="11"/>
      <c r="C10450" s="12"/>
      <c r="D10450" s="12"/>
      <c r="E10450" s="12"/>
      <c r="F10450" s="12"/>
      <c r="G10450" s="12"/>
      <c r="H10450" s="12"/>
      <c r="I10450" s="12"/>
      <c r="J10450" s="12"/>
      <c r="K10450" s="12"/>
      <c r="L10450" s="12"/>
      <c r="M10450" s="12"/>
      <c r="N10450" s="12"/>
      <c r="O10450" s="12"/>
    </row>
    <row r="10451" spans="1:15" ht="15">
      <c r="A10451" s="10"/>
      <c r="B10451" s="11"/>
      <c r="C10451" s="12"/>
      <c r="D10451" s="12"/>
      <c r="E10451" s="12"/>
      <c r="F10451" s="12"/>
      <c r="G10451" s="12"/>
      <c r="H10451" s="12"/>
      <c r="I10451" s="12"/>
      <c r="J10451" s="12"/>
      <c r="K10451" s="12"/>
      <c r="L10451" s="12"/>
      <c r="M10451" s="12"/>
      <c r="N10451" s="12"/>
      <c r="O10451" s="12"/>
    </row>
    <row r="10452" spans="1:15" ht="15">
      <c r="A10452" s="10"/>
      <c r="B10452" s="11"/>
      <c r="C10452" s="12"/>
      <c r="D10452" s="12"/>
      <c r="E10452" s="12"/>
      <c r="F10452" s="12"/>
      <c r="G10452" s="12"/>
      <c r="H10452" s="12"/>
      <c r="I10452" s="12"/>
      <c r="J10452" s="12"/>
      <c r="K10452" s="12"/>
      <c r="L10452" s="12"/>
      <c r="M10452" s="12"/>
      <c r="N10452" s="12"/>
      <c r="O10452" s="12"/>
    </row>
    <row r="10453" spans="1:15" ht="15">
      <c r="A10453" s="10"/>
      <c r="B10453" s="11"/>
      <c r="C10453" s="12"/>
      <c r="D10453" s="12"/>
      <c r="E10453" s="12"/>
      <c r="F10453" s="12"/>
      <c r="G10453" s="12"/>
      <c r="H10453" s="12"/>
      <c r="I10453" s="12"/>
      <c r="J10453" s="12"/>
      <c r="K10453" s="12"/>
      <c r="L10453" s="12"/>
      <c r="M10453" s="12"/>
      <c r="N10453" s="12"/>
      <c r="O10453" s="12"/>
    </row>
    <row r="10454" spans="1:15" ht="15">
      <c r="A10454" s="10"/>
      <c r="B10454" s="11"/>
      <c r="C10454" s="12"/>
      <c r="D10454" s="12"/>
      <c r="E10454" s="12"/>
      <c r="F10454" s="12"/>
      <c r="G10454" s="12"/>
      <c r="H10454" s="12"/>
      <c r="I10454" s="12"/>
      <c r="J10454" s="12"/>
      <c r="K10454" s="12"/>
      <c r="L10454" s="12"/>
      <c r="M10454" s="12"/>
      <c r="N10454" s="12"/>
      <c r="O10454" s="12"/>
    </row>
    <row r="10455" spans="1:15" ht="15">
      <c r="A10455" s="10"/>
      <c r="B10455" s="11"/>
      <c r="C10455" s="12"/>
      <c r="D10455" s="12"/>
      <c r="E10455" s="12"/>
      <c r="F10455" s="12"/>
      <c r="G10455" s="12"/>
      <c r="H10455" s="12"/>
      <c r="I10455" s="12"/>
      <c r="J10455" s="12"/>
      <c r="K10455" s="12"/>
      <c r="L10455" s="12"/>
      <c r="M10455" s="12"/>
      <c r="N10455" s="12"/>
      <c r="O10455" s="12"/>
    </row>
    <row r="10456" spans="1:15" ht="15">
      <c r="A10456" s="10"/>
      <c r="B10456" s="11"/>
      <c r="C10456" s="12"/>
      <c r="D10456" s="12"/>
      <c r="E10456" s="12"/>
      <c r="F10456" s="12"/>
      <c r="G10456" s="12"/>
      <c r="H10456" s="12"/>
      <c r="I10456" s="12"/>
      <c r="J10456" s="12"/>
      <c r="K10456" s="12"/>
      <c r="L10456" s="12"/>
      <c r="M10456" s="12"/>
      <c r="N10456" s="12"/>
      <c r="O10456" s="12"/>
    </row>
    <row r="10457" spans="1:15" ht="15">
      <c r="A10457" s="10"/>
      <c r="B10457" s="11"/>
      <c r="C10457" s="12"/>
      <c r="D10457" s="12"/>
      <c r="E10457" s="12"/>
      <c r="F10457" s="12"/>
      <c r="G10457" s="12"/>
      <c r="H10457" s="12"/>
      <c r="I10457" s="12"/>
      <c r="J10457" s="12"/>
      <c r="K10457" s="12"/>
      <c r="L10457" s="12"/>
      <c r="M10457" s="12"/>
      <c r="N10457" s="12"/>
      <c r="O10457" s="12"/>
    </row>
    <row r="10458" spans="1:15" ht="15">
      <c r="A10458" s="10"/>
      <c r="B10458" s="11"/>
      <c r="C10458" s="12"/>
      <c r="D10458" s="12"/>
      <c r="E10458" s="12"/>
      <c r="F10458" s="12"/>
      <c r="G10458" s="12"/>
      <c r="H10458" s="12"/>
      <c r="I10458" s="12"/>
      <c r="J10458" s="12"/>
      <c r="K10458" s="12"/>
      <c r="L10458" s="12"/>
      <c r="M10458" s="12"/>
      <c r="N10458" s="12"/>
      <c r="O10458" s="12"/>
    </row>
    <row r="10459" spans="1:15" ht="15">
      <c r="A10459" s="10"/>
      <c r="B10459" s="11"/>
      <c r="C10459" s="12"/>
      <c r="D10459" s="12"/>
      <c r="E10459" s="12"/>
      <c r="F10459" s="12"/>
      <c r="G10459" s="12"/>
      <c r="H10459" s="12"/>
      <c r="I10459" s="12"/>
      <c r="J10459" s="12"/>
      <c r="K10459" s="12"/>
      <c r="L10459" s="12"/>
      <c r="M10459" s="12"/>
      <c r="N10459" s="12"/>
      <c r="O10459" s="12"/>
    </row>
    <row r="10460" spans="1:15" ht="15">
      <c r="A10460" s="10"/>
      <c r="B10460" s="11"/>
      <c r="C10460" s="12"/>
      <c r="D10460" s="12"/>
      <c r="E10460" s="12"/>
      <c r="F10460" s="12"/>
      <c r="G10460" s="12"/>
      <c r="H10460" s="12"/>
      <c r="I10460" s="12"/>
      <c r="J10460" s="12"/>
      <c r="K10460" s="12"/>
      <c r="L10460" s="12"/>
      <c r="M10460" s="12"/>
      <c r="N10460" s="12"/>
      <c r="O10460" s="12"/>
    </row>
    <row r="10461" spans="1:15" ht="15">
      <c r="A10461" s="10"/>
      <c r="B10461" s="11"/>
      <c r="C10461" s="12"/>
      <c r="D10461" s="12"/>
      <c r="E10461" s="12"/>
      <c r="F10461" s="12"/>
      <c r="G10461" s="12"/>
      <c r="H10461" s="12"/>
      <c r="I10461" s="12"/>
      <c r="J10461" s="12"/>
      <c r="K10461" s="12"/>
      <c r="L10461" s="12"/>
      <c r="M10461" s="12"/>
      <c r="N10461" s="12"/>
      <c r="O10461" s="12"/>
    </row>
    <row r="10462" spans="1:15" ht="15">
      <c r="A10462" s="10"/>
      <c r="B10462" s="11"/>
      <c r="C10462" s="12"/>
      <c r="D10462" s="12"/>
      <c r="E10462" s="12"/>
      <c r="F10462" s="12"/>
      <c r="G10462" s="12"/>
      <c r="H10462" s="12"/>
      <c r="I10462" s="12"/>
      <c r="J10462" s="12"/>
      <c r="K10462" s="12"/>
      <c r="L10462" s="12"/>
      <c r="M10462" s="12"/>
      <c r="N10462" s="12"/>
      <c r="O10462" s="12"/>
    </row>
    <row r="10463" spans="1:15" ht="15">
      <c r="A10463" s="10"/>
      <c r="B10463" s="11"/>
      <c r="C10463" s="12"/>
      <c r="D10463" s="12"/>
      <c r="E10463" s="12"/>
      <c r="F10463" s="12"/>
      <c r="G10463" s="12"/>
      <c r="H10463" s="12"/>
      <c r="I10463" s="12"/>
      <c r="J10463" s="12"/>
      <c r="K10463" s="12"/>
      <c r="L10463" s="12"/>
      <c r="M10463" s="12"/>
      <c r="N10463" s="12"/>
      <c r="O10463" s="12"/>
    </row>
    <row r="10464" spans="1:15" ht="15">
      <c r="A10464" s="10"/>
      <c r="B10464" s="11"/>
      <c r="C10464" s="12"/>
      <c r="D10464" s="12"/>
      <c r="E10464" s="12"/>
      <c r="F10464" s="12"/>
      <c r="G10464" s="12"/>
      <c r="H10464" s="12"/>
      <c r="I10464" s="12"/>
      <c r="J10464" s="12"/>
      <c r="K10464" s="12"/>
      <c r="L10464" s="12"/>
      <c r="M10464" s="12"/>
      <c r="N10464" s="12"/>
      <c r="O10464" s="12"/>
    </row>
    <row r="10465" spans="1:15" ht="15">
      <c r="A10465" s="10"/>
      <c r="B10465" s="11"/>
      <c r="C10465" s="12"/>
      <c r="D10465" s="12"/>
      <c r="E10465" s="12"/>
      <c r="F10465" s="12"/>
      <c r="G10465" s="12"/>
      <c r="H10465" s="12"/>
      <c r="I10465" s="12"/>
      <c r="J10465" s="12"/>
      <c r="K10465" s="12"/>
      <c r="L10465" s="12"/>
      <c r="M10465" s="12"/>
      <c r="N10465" s="12"/>
      <c r="O10465" s="12"/>
    </row>
    <row r="10466" spans="1:15" ht="15">
      <c r="A10466" s="10"/>
      <c r="B10466" s="11"/>
      <c r="C10466" s="12"/>
      <c r="D10466" s="12"/>
      <c r="E10466" s="12"/>
      <c r="F10466" s="12"/>
      <c r="G10466" s="12"/>
      <c r="H10466" s="12"/>
      <c r="I10466" s="12"/>
      <c r="J10466" s="12"/>
      <c r="K10466" s="12"/>
      <c r="L10466" s="12"/>
      <c r="M10466" s="12"/>
      <c r="N10466" s="12"/>
      <c r="O10466" s="12"/>
    </row>
    <row r="10467" spans="1:15" ht="15">
      <c r="A10467" s="10"/>
      <c r="B10467" s="11"/>
      <c r="C10467" s="12"/>
      <c r="D10467" s="12"/>
      <c r="E10467" s="12"/>
      <c r="F10467" s="12"/>
      <c r="G10467" s="12"/>
      <c r="H10467" s="12"/>
      <c r="I10467" s="12"/>
      <c r="J10467" s="12"/>
      <c r="K10467" s="12"/>
      <c r="L10467" s="12"/>
      <c r="M10467" s="12"/>
      <c r="N10467" s="12"/>
      <c r="O10467" s="12"/>
    </row>
    <row r="10468" spans="1:15" ht="15">
      <c r="A10468" s="10"/>
      <c r="B10468" s="11"/>
      <c r="C10468" s="12"/>
      <c r="D10468" s="12"/>
      <c r="E10468" s="12"/>
      <c r="F10468" s="12"/>
      <c r="G10468" s="12"/>
      <c r="H10468" s="12"/>
      <c r="I10468" s="12"/>
      <c r="J10468" s="12"/>
      <c r="K10468" s="12"/>
      <c r="L10468" s="12"/>
      <c r="M10468" s="12"/>
      <c r="N10468" s="12"/>
      <c r="O10468" s="12"/>
    </row>
    <row r="10469" spans="1:15" ht="15">
      <c r="A10469" s="10"/>
      <c r="B10469" s="11"/>
      <c r="C10469" s="12"/>
      <c r="D10469" s="12"/>
      <c r="E10469" s="12"/>
      <c r="F10469" s="12"/>
      <c r="G10469" s="12"/>
      <c r="H10469" s="12"/>
      <c r="I10469" s="12"/>
      <c r="J10469" s="12"/>
      <c r="K10469" s="12"/>
      <c r="L10469" s="12"/>
      <c r="M10469" s="12"/>
      <c r="N10469" s="12"/>
      <c r="O10469" s="12"/>
    </row>
    <row r="10470" spans="1:15" ht="15">
      <c r="A10470" s="10"/>
      <c r="B10470" s="11"/>
      <c r="C10470" s="12"/>
      <c r="D10470" s="12"/>
      <c r="E10470" s="12"/>
      <c r="F10470" s="12"/>
      <c r="G10470" s="12"/>
      <c r="H10470" s="12"/>
      <c r="I10470" s="12"/>
      <c r="J10470" s="12"/>
      <c r="K10470" s="12"/>
      <c r="L10470" s="12"/>
      <c r="M10470" s="12"/>
      <c r="N10470" s="12"/>
      <c r="O10470" s="12"/>
    </row>
    <row r="10471" spans="1:15" ht="15">
      <c r="A10471" s="10"/>
      <c r="B10471" s="11"/>
      <c r="C10471" s="12"/>
      <c r="D10471" s="12"/>
      <c r="E10471" s="12"/>
      <c r="F10471" s="12"/>
      <c r="G10471" s="12"/>
      <c r="H10471" s="12"/>
      <c r="I10471" s="12"/>
      <c r="J10471" s="12"/>
      <c r="K10471" s="12"/>
      <c r="L10471" s="12"/>
      <c r="M10471" s="12"/>
      <c r="N10471" s="12"/>
      <c r="O10471" s="12"/>
    </row>
    <row r="10472" spans="1:15" ht="15">
      <c r="A10472" s="10"/>
      <c r="B10472" s="11"/>
      <c r="C10472" s="12"/>
      <c r="D10472" s="12"/>
      <c r="E10472" s="12"/>
      <c r="F10472" s="12"/>
      <c r="G10472" s="12"/>
      <c r="H10472" s="12"/>
      <c r="I10472" s="12"/>
      <c r="J10472" s="12"/>
      <c r="K10472" s="12"/>
      <c r="L10472" s="12"/>
      <c r="M10472" s="12"/>
      <c r="N10472" s="12"/>
      <c r="O10472" s="12"/>
    </row>
    <row r="10473" spans="1:15" ht="15">
      <c r="A10473" s="10"/>
      <c r="B10473" s="11"/>
      <c r="C10473" s="12"/>
      <c r="D10473" s="12"/>
      <c r="E10473" s="12"/>
      <c r="F10473" s="12"/>
      <c r="G10473" s="12"/>
      <c r="H10473" s="12"/>
      <c r="I10473" s="12"/>
      <c r="J10473" s="12"/>
      <c r="K10473" s="12"/>
      <c r="L10473" s="12"/>
      <c r="M10473" s="12"/>
      <c r="N10473" s="12"/>
      <c r="O10473" s="12"/>
    </row>
    <row r="10474" spans="1:15" ht="15">
      <c r="A10474" s="10"/>
      <c r="B10474" s="11"/>
      <c r="C10474" s="12"/>
      <c r="D10474" s="12"/>
      <c r="E10474" s="12"/>
      <c r="F10474" s="12"/>
      <c r="G10474" s="12"/>
      <c r="H10474" s="12"/>
      <c r="I10474" s="12"/>
      <c r="J10474" s="12"/>
      <c r="K10474" s="12"/>
      <c r="L10474" s="12"/>
      <c r="M10474" s="12"/>
      <c r="N10474" s="12"/>
      <c r="O10474" s="12"/>
    </row>
    <row r="10475" spans="1:15" ht="15">
      <c r="A10475" s="10"/>
      <c r="B10475" s="11"/>
      <c r="C10475" s="12"/>
      <c r="D10475" s="12"/>
      <c r="E10475" s="12"/>
      <c r="F10475" s="12"/>
      <c r="G10475" s="12"/>
      <c r="H10475" s="12"/>
      <c r="I10475" s="12"/>
      <c r="J10475" s="12"/>
      <c r="K10475" s="12"/>
      <c r="L10475" s="12"/>
      <c r="M10475" s="12"/>
      <c r="N10475" s="12"/>
      <c r="O10475" s="12"/>
    </row>
    <row r="10476" spans="1:15" ht="15">
      <c r="A10476" s="10"/>
      <c r="B10476" s="11"/>
      <c r="C10476" s="12"/>
      <c r="D10476" s="12"/>
      <c r="E10476" s="12"/>
      <c r="F10476" s="12"/>
      <c r="G10476" s="12"/>
      <c r="H10476" s="12"/>
      <c r="I10476" s="12"/>
      <c r="J10476" s="12"/>
      <c r="K10476" s="12"/>
      <c r="L10476" s="12"/>
      <c r="M10476" s="12"/>
      <c r="N10476" s="12"/>
      <c r="O10476" s="12"/>
    </row>
    <row r="10477" spans="1:15" ht="15">
      <c r="A10477" s="10"/>
      <c r="B10477" s="11"/>
      <c r="C10477" s="12"/>
      <c r="D10477" s="12"/>
      <c r="E10477" s="12"/>
      <c r="F10477" s="12"/>
      <c r="G10477" s="12"/>
      <c r="H10477" s="12"/>
      <c r="I10477" s="12"/>
      <c r="J10477" s="12"/>
      <c r="K10477" s="12"/>
      <c r="L10477" s="12"/>
      <c r="M10477" s="12"/>
      <c r="N10477" s="12"/>
      <c r="O10477" s="12"/>
    </row>
    <row r="10478" spans="1:15" ht="15">
      <c r="A10478" s="10"/>
      <c r="B10478" s="11"/>
      <c r="C10478" s="12"/>
      <c r="D10478" s="12"/>
      <c r="E10478" s="12"/>
      <c r="F10478" s="12"/>
      <c r="G10478" s="12"/>
      <c r="H10478" s="12"/>
      <c r="I10478" s="12"/>
      <c r="J10478" s="12"/>
      <c r="K10478" s="12"/>
      <c r="L10478" s="12"/>
      <c r="M10478" s="12"/>
      <c r="N10478" s="12"/>
      <c r="O10478" s="12"/>
    </row>
    <row r="10479" spans="1:15" ht="15">
      <c r="A10479" s="10"/>
      <c r="B10479" s="11"/>
      <c r="C10479" s="12"/>
      <c r="D10479" s="12"/>
      <c r="E10479" s="12"/>
      <c r="F10479" s="12"/>
      <c r="G10479" s="12"/>
      <c r="H10479" s="12"/>
      <c r="I10479" s="12"/>
      <c r="J10479" s="12"/>
      <c r="K10479" s="12"/>
      <c r="L10479" s="12"/>
      <c r="M10479" s="12"/>
      <c r="N10479" s="12"/>
      <c r="O10479" s="12"/>
    </row>
    <row r="10480" spans="1:15" ht="15">
      <c r="A10480" s="10"/>
      <c r="B10480" s="11"/>
      <c r="C10480" s="12"/>
      <c r="D10480" s="12"/>
      <c r="E10480" s="12"/>
      <c r="F10480" s="12"/>
      <c r="G10480" s="12"/>
      <c r="H10480" s="12"/>
      <c r="I10480" s="12"/>
      <c r="J10480" s="12"/>
      <c r="K10480" s="12"/>
      <c r="L10480" s="12"/>
      <c r="M10480" s="12"/>
      <c r="N10480" s="12"/>
      <c r="O10480" s="12"/>
    </row>
    <row r="10481" spans="1:15" ht="15">
      <c r="A10481" s="10"/>
      <c r="B10481" s="11"/>
      <c r="C10481" s="12"/>
      <c r="D10481" s="12"/>
      <c r="E10481" s="12"/>
      <c r="F10481" s="12"/>
      <c r="G10481" s="12"/>
      <c r="H10481" s="12"/>
      <c r="I10481" s="12"/>
      <c r="J10481" s="12"/>
      <c r="K10481" s="12"/>
      <c r="L10481" s="12"/>
      <c r="M10481" s="12"/>
      <c r="N10481" s="12"/>
      <c r="O10481" s="12"/>
    </row>
    <row r="10482" spans="1:15" ht="15">
      <c r="A10482" s="10"/>
      <c r="B10482" s="11"/>
      <c r="C10482" s="12"/>
      <c r="D10482" s="12"/>
      <c r="E10482" s="12"/>
      <c r="F10482" s="12"/>
      <c r="G10482" s="12"/>
      <c r="H10482" s="12"/>
      <c r="I10482" s="12"/>
      <c r="J10482" s="12"/>
      <c r="K10482" s="12"/>
      <c r="L10482" s="12"/>
      <c r="M10482" s="12"/>
      <c r="N10482" s="12"/>
      <c r="O10482" s="12"/>
    </row>
    <row r="10483" spans="1:15" ht="15">
      <c r="A10483" s="10"/>
      <c r="B10483" s="11"/>
      <c r="C10483" s="12"/>
      <c r="D10483" s="12"/>
      <c r="E10483" s="12"/>
      <c r="F10483" s="12"/>
      <c r="G10483" s="12"/>
      <c r="H10483" s="12"/>
      <c r="I10483" s="12"/>
      <c r="J10483" s="12"/>
      <c r="K10483" s="12"/>
      <c r="L10483" s="12"/>
      <c r="M10483" s="12"/>
      <c r="N10483" s="12"/>
      <c r="O10483" s="12"/>
    </row>
    <row r="10484" spans="1:15" ht="15">
      <c r="A10484" s="10"/>
      <c r="B10484" s="11"/>
      <c r="C10484" s="12"/>
      <c r="D10484" s="12"/>
      <c r="E10484" s="12"/>
      <c r="F10484" s="12"/>
      <c r="G10484" s="12"/>
      <c r="H10484" s="12"/>
      <c r="I10484" s="12"/>
      <c r="J10484" s="12"/>
      <c r="K10484" s="12"/>
      <c r="L10484" s="12"/>
      <c r="M10484" s="12"/>
      <c r="N10484" s="12"/>
      <c r="O10484" s="12"/>
    </row>
    <row r="10485" spans="1:15" ht="15">
      <c r="A10485" s="10"/>
      <c r="B10485" s="11"/>
      <c r="C10485" s="12"/>
      <c r="D10485" s="12"/>
      <c r="E10485" s="12"/>
      <c r="F10485" s="12"/>
      <c r="G10485" s="12"/>
      <c r="H10485" s="12"/>
      <c r="I10485" s="12"/>
      <c r="J10485" s="12"/>
      <c r="K10485" s="12"/>
      <c r="L10485" s="12"/>
      <c r="M10485" s="12"/>
      <c r="N10485" s="12"/>
      <c r="O10485" s="12"/>
    </row>
    <row r="10486" spans="1:15" ht="15">
      <c r="A10486" s="10"/>
      <c r="B10486" s="11"/>
      <c r="C10486" s="12"/>
      <c r="D10486" s="12"/>
      <c r="E10486" s="12"/>
      <c r="F10486" s="12"/>
      <c r="G10486" s="12"/>
      <c r="H10486" s="12"/>
      <c r="I10486" s="12"/>
      <c r="J10486" s="12"/>
      <c r="K10486" s="12"/>
      <c r="L10486" s="12"/>
      <c r="M10486" s="12"/>
      <c r="N10486" s="12"/>
      <c r="O10486" s="12"/>
    </row>
    <row r="10487" spans="1:15" ht="15">
      <c r="A10487" s="10"/>
      <c r="B10487" s="11"/>
      <c r="C10487" s="12"/>
      <c r="D10487" s="12"/>
      <c r="E10487" s="12"/>
      <c r="F10487" s="12"/>
      <c r="G10487" s="12"/>
      <c r="H10487" s="12"/>
      <c r="I10487" s="12"/>
      <c r="J10487" s="12"/>
      <c r="K10487" s="12"/>
      <c r="L10487" s="12"/>
      <c r="M10487" s="12"/>
      <c r="N10487" s="12"/>
      <c r="O10487" s="12"/>
    </row>
    <row r="10488" spans="1:15" ht="15">
      <c r="A10488" s="10"/>
      <c r="B10488" s="11"/>
      <c r="C10488" s="12"/>
      <c r="D10488" s="12"/>
      <c r="E10488" s="12"/>
      <c r="F10488" s="12"/>
      <c r="G10488" s="12"/>
      <c r="H10488" s="12"/>
      <c r="I10488" s="12"/>
      <c r="J10488" s="12"/>
      <c r="K10488" s="12"/>
      <c r="L10488" s="12"/>
      <c r="M10488" s="12"/>
      <c r="N10488" s="12"/>
      <c r="O10488" s="12"/>
    </row>
    <row r="10489" spans="1:15" ht="15">
      <c r="A10489" s="10"/>
      <c r="B10489" s="11"/>
      <c r="C10489" s="12"/>
      <c r="D10489" s="12"/>
      <c r="E10489" s="12"/>
      <c r="F10489" s="12"/>
      <c r="G10489" s="12"/>
      <c r="H10489" s="12"/>
      <c r="I10489" s="12"/>
      <c r="J10489" s="12"/>
      <c r="K10489" s="12"/>
      <c r="L10489" s="12"/>
      <c r="M10489" s="12"/>
      <c r="N10489" s="12"/>
      <c r="O10489" s="12"/>
    </row>
    <row r="10490" spans="1:15" ht="15">
      <c r="A10490" s="10"/>
      <c r="B10490" s="11"/>
      <c r="C10490" s="12"/>
      <c r="D10490" s="12"/>
      <c r="E10490" s="12"/>
      <c r="F10490" s="12"/>
      <c r="G10490" s="12"/>
      <c r="H10490" s="12"/>
      <c r="I10490" s="12"/>
      <c r="J10490" s="12"/>
      <c r="K10490" s="12"/>
      <c r="L10490" s="12"/>
      <c r="M10490" s="12"/>
      <c r="N10490" s="12"/>
      <c r="O10490" s="12"/>
    </row>
    <row r="10491" spans="1:15" ht="15">
      <c r="A10491" s="10"/>
      <c r="B10491" s="11"/>
      <c r="C10491" s="12"/>
      <c r="D10491" s="12"/>
      <c r="E10491" s="12"/>
      <c r="F10491" s="12"/>
      <c r="G10491" s="12"/>
      <c r="H10491" s="12"/>
      <c r="I10491" s="12"/>
      <c r="J10491" s="12"/>
      <c r="K10491" s="12"/>
      <c r="L10491" s="12"/>
      <c r="M10491" s="12"/>
      <c r="N10491" s="12"/>
      <c r="O10491" s="12"/>
    </row>
    <row r="10492" spans="1:15" ht="15">
      <c r="A10492" s="10"/>
      <c r="B10492" s="11"/>
      <c r="C10492" s="12"/>
      <c r="D10492" s="12"/>
      <c r="E10492" s="12"/>
      <c r="F10492" s="12"/>
      <c r="G10492" s="12"/>
      <c r="H10492" s="12"/>
      <c r="I10492" s="12"/>
      <c r="J10492" s="12"/>
      <c r="K10492" s="12"/>
      <c r="L10492" s="12"/>
      <c r="M10492" s="12"/>
      <c r="N10492" s="12"/>
      <c r="O10492" s="12"/>
    </row>
    <row r="10493" spans="1:15" ht="15">
      <c r="A10493" s="10"/>
      <c r="B10493" s="11"/>
      <c r="C10493" s="12"/>
      <c r="D10493" s="12"/>
      <c r="E10493" s="12"/>
      <c r="F10493" s="12"/>
      <c r="G10493" s="12"/>
      <c r="H10493" s="12"/>
      <c r="I10493" s="12"/>
      <c r="J10493" s="12"/>
      <c r="K10493" s="12"/>
      <c r="L10493" s="12"/>
      <c r="M10493" s="12"/>
      <c r="N10493" s="12"/>
      <c r="O10493" s="12"/>
    </row>
    <row r="10494" spans="1:15" ht="15">
      <c r="A10494" s="10"/>
      <c r="B10494" s="11"/>
      <c r="C10494" s="12"/>
      <c r="D10494" s="12"/>
      <c r="E10494" s="12"/>
      <c r="F10494" s="12"/>
      <c r="G10494" s="12"/>
      <c r="H10494" s="12"/>
      <c r="I10494" s="12"/>
      <c r="J10494" s="12"/>
      <c r="K10494" s="12"/>
      <c r="L10494" s="12"/>
      <c r="M10494" s="12"/>
      <c r="N10494" s="12"/>
      <c r="O10494" s="12"/>
    </row>
    <row r="10495" spans="1:15" ht="15">
      <c r="A10495" s="10"/>
      <c r="B10495" s="11"/>
      <c r="C10495" s="12"/>
      <c r="D10495" s="12"/>
      <c r="E10495" s="12"/>
      <c r="F10495" s="12"/>
      <c r="G10495" s="12"/>
      <c r="H10495" s="12"/>
      <c r="I10495" s="12"/>
      <c r="J10495" s="12"/>
      <c r="K10495" s="12"/>
      <c r="L10495" s="12"/>
      <c r="M10495" s="12"/>
      <c r="N10495" s="12"/>
      <c r="O10495" s="12"/>
    </row>
    <row r="10496" spans="1:15" ht="15">
      <c r="A10496" s="10"/>
      <c r="B10496" s="11"/>
      <c r="C10496" s="12"/>
      <c r="D10496" s="12"/>
      <c r="E10496" s="12"/>
      <c r="F10496" s="12"/>
      <c r="G10496" s="12"/>
      <c r="H10496" s="12"/>
      <c r="I10496" s="12"/>
      <c r="J10496" s="12"/>
      <c r="K10496" s="12"/>
      <c r="L10496" s="12"/>
      <c r="M10496" s="12"/>
      <c r="N10496" s="12"/>
      <c r="O10496" s="12"/>
    </row>
    <row r="10497" spans="1:15" ht="15">
      <c r="A10497" s="10"/>
      <c r="B10497" s="11"/>
      <c r="C10497" s="12"/>
      <c r="D10497" s="12"/>
      <c r="E10497" s="12"/>
      <c r="F10497" s="12"/>
      <c r="G10497" s="12"/>
      <c r="H10497" s="12"/>
      <c r="I10497" s="12"/>
      <c r="J10497" s="12"/>
      <c r="K10497" s="12"/>
      <c r="L10497" s="12"/>
      <c r="M10497" s="12"/>
      <c r="N10497" s="12"/>
      <c r="O10497" s="12"/>
    </row>
    <row r="10498" spans="1:15" ht="15">
      <c r="A10498" s="10"/>
      <c r="B10498" s="11"/>
      <c r="C10498" s="12"/>
      <c r="D10498" s="12"/>
      <c r="E10498" s="12"/>
      <c r="F10498" s="12"/>
      <c r="G10498" s="12"/>
      <c r="H10498" s="12"/>
      <c r="I10498" s="12"/>
      <c r="J10498" s="12"/>
      <c r="K10498" s="12"/>
      <c r="L10498" s="12"/>
      <c r="M10498" s="12"/>
      <c r="N10498" s="12"/>
      <c r="O10498" s="12"/>
    </row>
    <row r="10499" spans="1:15" ht="15">
      <c r="A10499" s="10"/>
      <c r="B10499" s="11"/>
      <c r="C10499" s="12"/>
      <c r="D10499" s="12"/>
      <c r="E10499" s="12"/>
      <c r="F10499" s="12"/>
      <c r="G10499" s="12"/>
      <c r="H10499" s="12"/>
      <c r="I10499" s="12"/>
      <c r="J10499" s="12"/>
      <c r="K10499" s="12"/>
      <c r="L10499" s="12"/>
      <c r="M10499" s="12"/>
      <c r="N10499" s="12"/>
      <c r="O10499" s="12"/>
    </row>
    <row r="10500" spans="1:15" ht="15">
      <c r="A10500" s="10"/>
      <c r="B10500" s="11"/>
      <c r="C10500" s="12"/>
      <c r="D10500" s="12"/>
      <c r="E10500" s="12"/>
      <c r="F10500" s="12"/>
      <c r="G10500" s="12"/>
      <c r="H10500" s="12"/>
      <c r="I10500" s="12"/>
      <c r="J10500" s="12"/>
      <c r="K10500" s="12"/>
      <c r="L10500" s="12"/>
      <c r="M10500" s="12"/>
      <c r="N10500" s="12"/>
      <c r="O10500" s="12"/>
    </row>
    <row r="10501" spans="1:15" ht="15">
      <c r="A10501" s="10"/>
      <c r="B10501" s="11"/>
      <c r="C10501" s="12"/>
      <c r="D10501" s="12"/>
      <c r="E10501" s="12"/>
      <c r="F10501" s="12"/>
      <c r="G10501" s="12"/>
      <c r="H10501" s="12"/>
      <c r="I10501" s="12"/>
      <c r="J10501" s="12"/>
      <c r="K10501" s="12"/>
      <c r="L10501" s="12"/>
      <c r="M10501" s="12"/>
      <c r="N10501" s="12"/>
      <c r="O10501" s="12"/>
    </row>
    <row r="10502" spans="1:15" ht="15">
      <c r="A10502" s="10"/>
      <c r="B10502" s="11"/>
      <c r="C10502" s="12"/>
      <c r="D10502" s="12"/>
      <c r="E10502" s="12"/>
      <c r="F10502" s="12"/>
      <c r="G10502" s="12"/>
      <c r="H10502" s="12"/>
      <c r="I10502" s="12"/>
      <c r="J10502" s="12"/>
      <c r="K10502" s="12"/>
      <c r="L10502" s="12"/>
      <c r="M10502" s="12"/>
      <c r="N10502" s="12"/>
      <c r="O10502" s="12"/>
    </row>
    <row r="10503" spans="1:15" ht="15">
      <c r="A10503" s="10"/>
      <c r="B10503" s="11"/>
      <c r="C10503" s="12"/>
      <c r="D10503" s="12"/>
      <c r="E10503" s="12"/>
      <c r="F10503" s="12"/>
      <c r="G10503" s="12"/>
      <c r="H10503" s="12"/>
      <c r="I10503" s="12"/>
      <c r="J10503" s="12"/>
      <c r="K10503" s="12"/>
      <c r="L10503" s="12"/>
      <c r="M10503" s="12"/>
      <c r="N10503" s="12"/>
      <c r="O10503" s="12"/>
    </row>
    <row r="10504" spans="1:15" ht="15">
      <c r="A10504" s="10"/>
      <c r="B10504" s="11"/>
      <c r="C10504" s="12"/>
      <c r="D10504" s="12"/>
      <c r="E10504" s="12"/>
      <c r="F10504" s="12"/>
      <c r="G10504" s="12"/>
      <c r="H10504" s="12"/>
      <c r="I10504" s="12"/>
      <c r="J10504" s="12"/>
      <c r="K10504" s="12"/>
      <c r="L10504" s="12"/>
      <c r="M10504" s="12"/>
      <c r="N10504" s="12"/>
      <c r="O10504" s="12"/>
    </row>
    <row r="10505" spans="1:15" ht="15">
      <c r="A10505" s="10"/>
      <c r="B10505" s="11"/>
      <c r="C10505" s="12"/>
      <c r="D10505" s="12"/>
      <c r="E10505" s="12"/>
      <c r="F10505" s="12"/>
      <c r="G10505" s="12"/>
      <c r="H10505" s="12"/>
      <c r="I10505" s="12"/>
      <c r="J10505" s="12"/>
      <c r="K10505" s="12"/>
      <c r="L10505" s="12"/>
      <c r="M10505" s="12"/>
      <c r="N10505" s="12"/>
      <c r="O10505" s="12"/>
    </row>
    <row r="10506" spans="1:15" ht="15">
      <c r="A10506" s="10"/>
      <c r="B10506" s="11"/>
      <c r="C10506" s="12"/>
      <c r="D10506" s="12"/>
      <c r="E10506" s="12"/>
      <c r="F10506" s="12"/>
      <c r="G10506" s="12"/>
      <c r="H10506" s="12"/>
      <c r="I10506" s="12"/>
      <c r="J10506" s="12"/>
      <c r="K10506" s="12"/>
      <c r="L10506" s="12"/>
      <c r="M10506" s="12"/>
      <c r="N10506" s="12"/>
      <c r="O10506" s="12"/>
    </row>
    <row r="10507" spans="1:15" ht="15">
      <c r="A10507" s="10"/>
      <c r="B10507" s="11"/>
      <c r="C10507" s="12"/>
      <c r="D10507" s="12"/>
      <c r="E10507" s="12"/>
      <c r="F10507" s="12"/>
      <c r="G10507" s="12"/>
      <c r="H10507" s="12"/>
      <c r="I10507" s="12"/>
      <c r="J10507" s="12"/>
      <c r="K10507" s="12"/>
      <c r="L10507" s="12"/>
      <c r="M10507" s="12"/>
      <c r="N10507" s="12"/>
      <c r="O10507" s="12"/>
    </row>
    <row r="10508" spans="1:15" ht="15">
      <c r="A10508" s="10"/>
      <c r="B10508" s="11"/>
      <c r="C10508" s="12"/>
      <c r="D10508" s="12"/>
      <c r="E10508" s="12"/>
      <c r="F10508" s="12"/>
      <c r="G10508" s="12"/>
      <c r="H10508" s="12"/>
      <c r="I10508" s="12"/>
      <c r="J10508" s="12"/>
      <c r="K10508" s="12"/>
      <c r="L10508" s="12"/>
      <c r="M10508" s="12"/>
      <c r="N10508" s="12"/>
      <c r="O10508" s="12"/>
    </row>
    <row r="10509" spans="1:15" ht="15">
      <c r="A10509" s="10"/>
      <c r="B10509" s="11"/>
      <c r="C10509" s="12"/>
      <c r="D10509" s="12"/>
      <c r="E10509" s="12"/>
      <c r="F10509" s="12"/>
      <c r="G10509" s="12"/>
      <c r="H10509" s="12"/>
      <c r="I10509" s="12"/>
      <c r="J10509" s="12"/>
      <c r="K10509" s="12"/>
      <c r="L10509" s="12"/>
      <c r="M10509" s="12"/>
      <c r="N10509" s="12"/>
      <c r="O10509" s="12"/>
    </row>
    <row r="10510" spans="1:15" ht="15">
      <c r="A10510" s="10"/>
      <c r="B10510" s="11"/>
      <c r="C10510" s="12"/>
      <c r="D10510" s="12"/>
      <c r="E10510" s="12"/>
      <c r="F10510" s="12"/>
      <c r="G10510" s="12"/>
      <c r="H10510" s="12"/>
      <c r="I10510" s="12"/>
      <c r="J10510" s="12"/>
      <c r="K10510" s="12"/>
      <c r="L10510" s="12"/>
      <c r="M10510" s="12"/>
      <c r="N10510" s="12"/>
      <c r="O10510" s="12"/>
    </row>
    <row r="10511" spans="1:15" ht="15">
      <c r="A10511" s="10"/>
      <c r="B10511" s="11"/>
      <c r="C10511" s="12"/>
      <c r="D10511" s="12"/>
      <c r="E10511" s="12"/>
      <c r="F10511" s="12"/>
      <c r="G10511" s="12"/>
      <c r="H10511" s="12"/>
      <c r="I10511" s="12"/>
      <c r="J10511" s="12"/>
      <c r="K10511" s="12"/>
      <c r="L10511" s="12"/>
      <c r="M10511" s="12"/>
      <c r="N10511" s="12"/>
      <c r="O10511" s="12"/>
    </row>
    <row r="10512" spans="1:15" ht="15">
      <c r="A10512" s="10"/>
      <c r="B10512" s="11"/>
      <c r="C10512" s="12"/>
      <c r="D10512" s="12"/>
      <c r="E10512" s="12"/>
      <c r="F10512" s="12"/>
      <c r="G10512" s="12"/>
      <c r="H10512" s="12"/>
      <c r="I10512" s="12"/>
      <c r="J10512" s="12"/>
      <c r="K10512" s="12"/>
      <c r="L10512" s="12"/>
      <c r="M10512" s="12"/>
      <c r="N10512" s="12"/>
      <c r="O10512" s="12"/>
    </row>
    <row r="10513" spans="1:15" ht="15">
      <c r="A10513" s="10"/>
      <c r="B10513" s="11"/>
      <c r="C10513" s="12"/>
      <c r="D10513" s="12"/>
      <c r="E10513" s="12"/>
      <c r="F10513" s="12"/>
      <c r="G10513" s="12"/>
      <c r="H10513" s="12"/>
      <c r="I10513" s="12"/>
      <c r="J10513" s="12"/>
      <c r="K10513" s="12"/>
      <c r="L10513" s="12"/>
      <c r="M10513" s="12"/>
      <c r="N10513" s="12"/>
      <c r="O10513" s="12"/>
    </row>
    <row r="10514" spans="1:15" ht="15">
      <c r="A10514" s="10"/>
      <c r="B10514" s="11"/>
      <c r="C10514" s="12"/>
      <c r="D10514" s="12"/>
      <c r="E10514" s="12"/>
      <c r="F10514" s="12"/>
      <c r="G10514" s="12"/>
      <c r="H10514" s="12"/>
      <c r="I10514" s="12"/>
      <c r="J10514" s="12"/>
      <c r="K10514" s="12"/>
      <c r="L10514" s="12"/>
      <c r="M10514" s="12"/>
      <c r="N10514" s="12"/>
      <c r="O10514" s="12"/>
    </row>
    <row r="10515" spans="1:15" ht="15">
      <c r="A10515" s="10"/>
      <c r="B10515" s="11"/>
      <c r="C10515" s="12"/>
      <c r="D10515" s="12"/>
      <c r="E10515" s="12"/>
      <c r="F10515" s="12"/>
      <c r="G10515" s="12"/>
      <c r="H10515" s="12"/>
      <c r="I10515" s="12"/>
      <c r="J10515" s="12"/>
      <c r="K10515" s="12"/>
      <c r="L10515" s="12"/>
      <c r="M10515" s="12"/>
      <c r="N10515" s="12"/>
      <c r="O10515" s="12"/>
    </row>
    <row r="10516" spans="1:15" ht="15">
      <c r="A10516" s="10"/>
      <c r="B10516" s="11"/>
      <c r="C10516" s="12"/>
      <c r="D10516" s="12"/>
      <c r="E10516" s="12"/>
      <c r="F10516" s="12"/>
      <c r="G10516" s="12"/>
      <c r="H10516" s="12"/>
      <c r="I10516" s="12"/>
      <c r="J10516" s="12"/>
      <c r="K10516" s="12"/>
      <c r="L10516" s="12"/>
      <c r="M10516" s="12"/>
      <c r="N10516" s="12"/>
      <c r="O10516" s="12"/>
    </row>
    <row r="10517" spans="1:15" ht="15">
      <c r="A10517" s="10"/>
      <c r="B10517" s="11"/>
      <c r="C10517" s="12"/>
      <c r="D10517" s="12"/>
      <c r="E10517" s="12"/>
      <c r="F10517" s="12"/>
      <c r="G10517" s="12"/>
      <c r="H10517" s="12"/>
      <c r="I10517" s="12"/>
      <c r="J10517" s="12"/>
      <c r="K10517" s="12"/>
      <c r="L10517" s="12"/>
      <c r="M10517" s="12"/>
      <c r="N10517" s="12"/>
      <c r="O10517" s="12"/>
    </row>
    <row r="10518" spans="1:15" ht="15">
      <c r="A10518" s="10"/>
      <c r="B10518" s="11"/>
      <c r="C10518" s="12"/>
      <c r="D10518" s="12"/>
      <c r="E10518" s="12"/>
      <c r="F10518" s="12"/>
      <c r="G10518" s="12"/>
      <c r="H10518" s="12"/>
      <c r="I10518" s="12"/>
      <c r="J10518" s="12"/>
      <c r="K10518" s="12"/>
      <c r="L10518" s="12"/>
      <c r="M10518" s="12"/>
      <c r="N10518" s="12"/>
      <c r="O10518" s="12"/>
    </row>
    <row r="10519" spans="1:15" ht="15">
      <c r="A10519" s="10"/>
      <c r="B10519" s="11"/>
      <c r="C10519" s="12"/>
      <c r="D10519" s="12"/>
      <c r="E10519" s="12"/>
      <c r="F10519" s="12"/>
      <c r="G10519" s="12"/>
      <c r="H10519" s="12"/>
      <c r="I10519" s="12"/>
      <c r="J10519" s="12"/>
      <c r="K10519" s="12"/>
      <c r="L10519" s="12"/>
      <c r="M10519" s="12"/>
      <c r="N10519" s="12"/>
      <c r="O10519" s="12"/>
    </row>
    <row r="10520" spans="1:15" ht="15">
      <c r="A10520" s="10"/>
      <c r="B10520" s="11"/>
      <c r="C10520" s="12"/>
      <c r="D10520" s="12"/>
      <c r="E10520" s="12"/>
      <c r="F10520" s="12"/>
      <c r="G10520" s="12"/>
      <c r="H10520" s="12"/>
      <c r="I10520" s="12"/>
      <c r="J10520" s="12"/>
      <c r="K10520" s="12"/>
      <c r="L10520" s="12"/>
      <c r="M10520" s="12"/>
      <c r="N10520" s="12"/>
      <c r="O10520" s="12"/>
    </row>
    <row r="10521" spans="1:15" ht="15">
      <c r="A10521" s="10"/>
      <c r="B10521" s="11"/>
      <c r="C10521" s="12"/>
      <c r="D10521" s="12"/>
      <c r="E10521" s="12"/>
      <c r="F10521" s="12"/>
      <c r="G10521" s="12"/>
      <c r="H10521" s="12"/>
      <c r="I10521" s="12"/>
      <c r="J10521" s="12"/>
      <c r="K10521" s="12"/>
      <c r="L10521" s="12"/>
      <c r="M10521" s="12"/>
      <c r="N10521" s="12"/>
      <c r="O10521" s="12"/>
    </row>
    <row r="10522" spans="1:15" ht="15">
      <c r="A10522" s="10"/>
      <c r="B10522" s="11"/>
      <c r="C10522" s="12"/>
      <c r="D10522" s="12"/>
      <c r="E10522" s="12"/>
      <c r="F10522" s="12"/>
      <c r="G10522" s="12"/>
      <c r="H10522" s="12"/>
      <c r="I10522" s="12"/>
      <c r="J10522" s="12"/>
      <c r="K10522" s="12"/>
      <c r="L10522" s="12"/>
      <c r="M10522" s="12"/>
      <c r="N10522" s="12"/>
      <c r="O10522" s="12"/>
    </row>
    <row r="10523" spans="1:15" ht="15">
      <c r="A10523" s="10"/>
      <c r="B10523" s="11"/>
      <c r="C10523" s="12"/>
      <c r="D10523" s="12"/>
      <c r="E10523" s="12"/>
      <c r="F10523" s="12"/>
      <c r="G10523" s="12"/>
      <c r="H10523" s="12"/>
      <c r="I10523" s="12"/>
      <c r="J10523" s="12"/>
      <c r="K10523" s="12"/>
      <c r="L10523" s="12"/>
      <c r="M10523" s="12"/>
      <c r="N10523" s="12"/>
      <c r="O10523" s="12"/>
    </row>
    <row r="10524" spans="1:15" ht="15">
      <c r="A10524" s="10"/>
      <c r="B10524" s="11"/>
      <c r="C10524" s="12"/>
      <c r="D10524" s="12"/>
      <c r="E10524" s="12"/>
      <c r="F10524" s="12"/>
      <c r="G10524" s="12"/>
      <c r="H10524" s="12"/>
      <c r="I10524" s="12"/>
      <c r="J10524" s="12"/>
      <c r="K10524" s="12"/>
      <c r="L10524" s="12"/>
      <c r="M10524" s="12"/>
      <c r="N10524" s="12"/>
      <c r="O10524" s="12"/>
    </row>
    <row r="10525" spans="1:15" ht="15">
      <c r="A10525" s="10"/>
      <c r="B10525" s="11"/>
      <c r="C10525" s="12"/>
      <c r="D10525" s="12"/>
      <c r="E10525" s="12"/>
      <c r="F10525" s="12"/>
      <c r="G10525" s="12"/>
      <c r="H10525" s="12"/>
      <c r="I10525" s="12"/>
      <c r="J10525" s="12"/>
      <c r="K10525" s="12"/>
      <c r="L10525" s="12"/>
      <c r="M10525" s="12"/>
      <c r="N10525" s="12"/>
      <c r="O10525" s="12"/>
    </row>
    <row r="10526" spans="1:15" ht="15">
      <c r="A10526" s="10"/>
      <c r="B10526" s="11"/>
      <c r="C10526" s="12"/>
      <c r="D10526" s="12"/>
      <c r="E10526" s="12"/>
      <c r="F10526" s="12"/>
      <c r="G10526" s="12"/>
      <c r="H10526" s="12"/>
      <c r="I10526" s="12"/>
      <c r="J10526" s="12"/>
      <c r="K10526" s="12"/>
      <c r="L10526" s="12"/>
      <c r="M10526" s="12"/>
      <c r="N10526" s="12"/>
      <c r="O10526" s="12"/>
    </row>
    <row r="10527" spans="1:15" ht="15">
      <c r="A10527" s="10"/>
      <c r="B10527" s="11"/>
      <c r="C10527" s="12"/>
      <c r="D10527" s="12"/>
      <c r="E10527" s="12"/>
      <c r="F10527" s="12"/>
      <c r="G10527" s="12"/>
      <c r="H10527" s="12"/>
      <c r="I10527" s="12"/>
      <c r="J10527" s="12"/>
      <c r="K10527" s="12"/>
      <c r="L10527" s="12"/>
      <c r="M10527" s="12"/>
      <c r="N10527" s="12"/>
      <c r="O10527" s="12"/>
    </row>
    <row r="10528" spans="1:15" ht="15">
      <c r="A10528" s="10"/>
      <c r="B10528" s="11"/>
      <c r="C10528" s="12"/>
      <c r="D10528" s="12"/>
      <c r="E10528" s="12"/>
      <c r="F10528" s="12"/>
      <c r="G10528" s="12"/>
      <c r="H10528" s="12"/>
      <c r="I10528" s="12"/>
      <c r="J10528" s="12"/>
      <c r="K10528" s="12"/>
      <c r="L10528" s="12"/>
      <c r="M10528" s="12"/>
      <c r="N10528" s="12"/>
      <c r="O10528" s="12"/>
    </row>
    <row r="10529" spans="1:15" ht="15">
      <c r="A10529" s="10"/>
      <c r="B10529" s="11"/>
      <c r="C10529" s="12"/>
      <c r="D10529" s="12"/>
      <c r="E10529" s="12"/>
      <c r="F10529" s="12"/>
      <c r="G10529" s="12"/>
      <c r="H10529" s="12"/>
      <c r="I10529" s="12"/>
      <c r="J10529" s="12"/>
      <c r="K10529" s="12"/>
      <c r="L10529" s="12"/>
      <c r="M10529" s="12"/>
      <c r="N10529" s="12"/>
      <c r="O10529" s="12"/>
    </row>
    <row r="10530" spans="1:15" ht="15">
      <c r="A10530" s="10"/>
      <c r="B10530" s="11"/>
      <c r="C10530" s="12"/>
      <c r="D10530" s="12"/>
      <c r="E10530" s="12"/>
      <c r="F10530" s="12"/>
      <c r="G10530" s="12"/>
      <c r="H10530" s="12"/>
      <c r="I10530" s="12"/>
      <c r="J10530" s="12"/>
      <c r="K10530" s="12"/>
      <c r="L10530" s="12"/>
      <c r="M10530" s="12"/>
      <c r="N10530" s="12"/>
      <c r="O10530" s="12"/>
    </row>
    <row r="10531" spans="1:15" ht="15">
      <c r="A10531" s="10"/>
      <c r="B10531" s="11"/>
      <c r="C10531" s="12"/>
      <c r="D10531" s="12"/>
      <c r="E10531" s="12"/>
      <c r="F10531" s="12"/>
      <c r="G10531" s="12"/>
      <c r="H10531" s="12"/>
      <c r="I10531" s="12"/>
      <c r="J10531" s="12"/>
      <c r="K10531" s="12"/>
      <c r="L10531" s="12"/>
      <c r="M10531" s="12"/>
      <c r="N10531" s="12"/>
      <c r="O10531" s="12"/>
    </row>
    <row r="10532" spans="1:15" ht="15">
      <c r="A10532" s="10"/>
      <c r="B10532" s="11"/>
      <c r="C10532" s="12"/>
      <c r="D10532" s="12"/>
      <c r="E10532" s="12"/>
      <c r="F10532" s="12"/>
      <c r="G10532" s="12"/>
      <c r="H10532" s="12"/>
      <c r="I10532" s="12"/>
      <c r="J10532" s="12"/>
      <c r="K10532" s="12"/>
      <c r="L10532" s="12"/>
      <c r="M10532" s="12"/>
      <c r="N10532" s="12"/>
      <c r="O10532" s="12"/>
    </row>
    <row r="10533" spans="1:15" ht="15">
      <c r="A10533" s="10"/>
      <c r="B10533" s="11"/>
      <c r="C10533" s="12"/>
      <c r="D10533" s="12"/>
      <c r="E10533" s="12"/>
      <c r="F10533" s="12"/>
      <c r="G10533" s="12"/>
      <c r="H10533" s="12"/>
      <c r="I10533" s="12"/>
      <c r="J10533" s="12"/>
      <c r="K10533" s="12"/>
      <c r="L10533" s="12"/>
      <c r="M10533" s="12"/>
      <c r="N10533" s="12"/>
      <c r="O10533" s="12"/>
    </row>
    <row r="10534" spans="1:15" ht="15">
      <c r="A10534" s="10"/>
      <c r="B10534" s="11"/>
      <c r="C10534" s="12"/>
      <c r="D10534" s="12"/>
      <c r="E10534" s="12"/>
      <c r="F10534" s="12"/>
      <c r="G10534" s="12"/>
      <c r="H10534" s="12"/>
      <c r="I10534" s="12"/>
      <c r="J10534" s="12"/>
      <c r="K10534" s="12"/>
      <c r="L10534" s="12"/>
      <c r="M10534" s="12"/>
      <c r="N10534" s="12"/>
      <c r="O10534" s="12"/>
    </row>
    <row r="10535" spans="1:15" ht="15">
      <c r="A10535" s="10"/>
      <c r="B10535" s="11"/>
      <c r="C10535" s="12"/>
      <c r="D10535" s="12"/>
      <c r="E10535" s="12"/>
      <c r="F10535" s="12"/>
      <c r="G10535" s="12"/>
      <c r="H10535" s="12"/>
      <c r="I10535" s="12"/>
      <c r="J10535" s="12"/>
      <c r="K10535" s="12"/>
      <c r="L10535" s="12"/>
      <c r="M10535" s="12"/>
      <c r="N10535" s="12"/>
      <c r="O10535" s="12"/>
    </row>
    <row r="10536" spans="1:15" ht="15">
      <c r="A10536" s="10"/>
      <c r="B10536" s="11"/>
      <c r="C10536" s="12"/>
      <c r="D10536" s="12"/>
      <c r="E10536" s="12"/>
      <c r="F10536" s="12"/>
      <c r="G10536" s="12"/>
      <c r="H10536" s="12"/>
      <c r="I10536" s="12"/>
      <c r="J10536" s="12"/>
      <c r="K10536" s="12"/>
      <c r="L10536" s="12"/>
      <c r="M10536" s="12"/>
      <c r="N10536" s="12"/>
      <c r="O10536" s="12"/>
    </row>
    <row r="10537" spans="1:15" ht="15">
      <c r="A10537" s="10"/>
      <c r="B10537" s="11"/>
      <c r="C10537" s="12"/>
      <c r="D10537" s="12"/>
      <c r="E10537" s="12"/>
      <c r="F10537" s="12"/>
      <c r="G10537" s="12"/>
      <c r="H10537" s="12"/>
      <c r="I10537" s="12"/>
      <c r="J10537" s="12"/>
      <c r="K10537" s="12"/>
      <c r="L10537" s="12"/>
      <c r="M10537" s="12"/>
      <c r="N10537" s="12"/>
      <c r="O10537" s="12"/>
    </row>
    <row r="10538" spans="1:15" ht="15">
      <c r="A10538" s="10"/>
      <c r="B10538" s="11"/>
      <c r="C10538" s="12"/>
      <c r="D10538" s="12"/>
      <c r="E10538" s="12"/>
      <c r="F10538" s="12"/>
      <c r="G10538" s="12"/>
      <c r="H10538" s="12"/>
      <c r="I10538" s="12"/>
      <c r="J10538" s="12"/>
      <c r="K10538" s="12"/>
      <c r="L10538" s="12"/>
      <c r="M10538" s="12"/>
      <c r="N10538" s="12"/>
      <c r="O10538" s="12"/>
    </row>
    <row r="10539" spans="1:15" ht="15">
      <c r="A10539" s="10"/>
      <c r="B10539" s="11"/>
      <c r="C10539" s="12"/>
      <c r="D10539" s="12"/>
      <c r="E10539" s="12"/>
      <c r="F10539" s="12"/>
      <c r="G10539" s="12"/>
      <c r="H10539" s="12"/>
      <c r="I10539" s="12"/>
      <c r="J10539" s="12"/>
      <c r="K10539" s="12"/>
      <c r="L10539" s="12"/>
      <c r="M10539" s="12"/>
      <c r="N10539" s="12"/>
      <c r="O10539" s="12"/>
    </row>
    <row r="10540" spans="1:15" ht="15">
      <c r="A10540" s="10"/>
      <c r="B10540" s="11"/>
      <c r="C10540" s="12"/>
      <c r="D10540" s="12"/>
      <c r="E10540" s="12"/>
      <c r="F10540" s="12"/>
      <c r="G10540" s="12"/>
      <c r="H10540" s="12"/>
      <c r="I10540" s="12"/>
      <c r="J10540" s="12"/>
      <c r="K10540" s="12"/>
      <c r="L10540" s="12"/>
      <c r="M10540" s="12"/>
      <c r="N10540" s="12"/>
      <c r="O10540" s="12"/>
    </row>
    <row r="10541" spans="1:15" ht="15">
      <c r="A10541" s="10"/>
      <c r="B10541" s="11"/>
      <c r="C10541" s="12"/>
      <c r="D10541" s="12"/>
      <c r="E10541" s="12"/>
      <c r="F10541" s="12"/>
      <c r="G10541" s="12"/>
      <c r="H10541" s="12"/>
      <c r="I10541" s="12"/>
      <c r="J10541" s="12"/>
      <c r="K10541" s="12"/>
      <c r="L10541" s="12"/>
      <c r="M10541" s="12"/>
      <c r="N10541" s="12"/>
      <c r="O10541" s="12"/>
    </row>
    <row r="10542" spans="1:15" ht="15">
      <c r="A10542" s="10"/>
      <c r="B10542" s="11"/>
      <c r="C10542" s="12"/>
      <c r="D10542" s="12"/>
      <c r="E10542" s="12"/>
      <c r="F10542" s="12"/>
      <c r="G10542" s="12"/>
      <c r="H10542" s="12"/>
      <c r="I10542" s="12"/>
      <c r="J10542" s="12"/>
      <c r="K10542" s="12"/>
      <c r="L10542" s="12"/>
      <c r="M10542" s="12"/>
      <c r="N10542" s="12"/>
      <c r="O10542" s="12"/>
    </row>
    <row r="10543" spans="1:15" ht="15">
      <c r="A10543" s="10"/>
      <c r="B10543" s="11"/>
      <c r="C10543" s="12"/>
      <c r="D10543" s="12"/>
      <c r="E10543" s="12"/>
      <c r="F10543" s="12"/>
      <c r="G10543" s="12"/>
      <c r="H10543" s="12"/>
      <c r="I10543" s="12"/>
      <c r="J10543" s="12"/>
      <c r="K10543" s="12"/>
      <c r="L10543" s="12"/>
      <c r="M10543" s="12"/>
      <c r="N10543" s="12"/>
      <c r="O10543" s="12"/>
    </row>
    <row r="10544" spans="1:15" ht="15">
      <c r="A10544" s="10"/>
      <c r="B10544" s="11"/>
      <c r="C10544" s="12"/>
      <c r="D10544" s="12"/>
      <c r="E10544" s="12"/>
      <c r="F10544" s="12"/>
      <c r="G10544" s="12"/>
      <c r="H10544" s="12"/>
      <c r="I10544" s="12"/>
      <c r="J10544" s="12"/>
      <c r="K10544" s="12"/>
      <c r="L10544" s="12"/>
      <c r="M10544" s="12"/>
      <c r="N10544" s="12"/>
      <c r="O10544" s="12"/>
    </row>
    <row r="10545" spans="1:15" ht="15">
      <c r="A10545" s="10"/>
      <c r="B10545" s="11"/>
      <c r="C10545" s="12"/>
      <c r="D10545" s="12"/>
      <c r="E10545" s="12"/>
      <c r="F10545" s="12"/>
      <c r="G10545" s="12"/>
      <c r="H10545" s="12"/>
      <c r="I10545" s="12"/>
      <c r="J10545" s="12"/>
      <c r="K10545" s="12"/>
      <c r="L10545" s="12"/>
      <c r="M10545" s="12"/>
      <c r="N10545" s="12"/>
      <c r="O10545" s="12"/>
    </row>
    <row r="10546" spans="1:15" ht="15">
      <c r="A10546" s="10"/>
      <c r="B10546" s="11"/>
      <c r="C10546" s="12"/>
      <c r="D10546" s="12"/>
      <c r="E10546" s="12"/>
      <c r="F10546" s="12"/>
      <c r="G10546" s="12"/>
      <c r="H10546" s="12"/>
      <c r="I10546" s="12"/>
      <c r="J10546" s="12"/>
      <c r="K10546" s="12"/>
      <c r="L10546" s="12"/>
      <c r="M10546" s="12"/>
      <c r="N10546" s="12"/>
      <c r="O10546" s="12"/>
    </row>
    <row r="10547" spans="1:15" ht="15">
      <c r="A10547" s="10"/>
      <c r="B10547" s="11"/>
      <c r="C10547" s="12"/>
      <c r="D10547" s="12"/>
      <c r="E10547" s="12"/>
      <c r="F10547" s="12"/>
      <c r="G10547" s="12"/>
      <c r="H10547" s="12"/>
      <c r="I10547" s="12"/>
      <c r="J10547" s="12"/>
      <c r="K10547" s="12"/>
      <c r="L10547" s="12"/>
      <c r="M10547" s="12"/>
      <c r="N10547" s="12"/>
      <c r="O10547" s="12"/>
    </row>
    <row r="10548" spans="1:15" ht="15">
      <c r="A10548" s="10"/>
      <c r="B10548" s="11"/>
      <c r="C10548" s="12"/>
      <c r="D10548" s="12"/>
      <c r="E10548" s="12"/>
      <c r="F10548" s="12"/>
      <c r="G10548" s="12"/>
      <c r="H10548" s="12"/>
      <c r="I10548" s="12"/>
      <c r="J10548" s="12"/>
      <c r="K10548" s="12"/>
      <c r="L10548" s="12"/>
      <c r="M10548" s="12"/>
      <c r="N10548" s="12"/>
      <c r="O10548" s="12"/>
    </row>
    <row r="10549" spans="1:15" ht="15">
      <c r="A10549" s="10"/>
      <c r="B10549" s="11"/>
      <c r="C10549" s="12"/>
      <c r="D10549" s="12"/>
      <c r="E10549" s="12"/>
      <c r="F10549" s="12"/>
      <c r="G10549" s="12"/>
      <c r="H10549" s="12"/>
      <c r="I10549" s="12"/>
      <c r="J10549" s="12"/>
      <c r="K10549" s="12"/>
      <c r="L10549" s="12"/>
      <c r="M10549" s="12"/>
      <c r="N10549" s="12"/>
      <c r="O10549" s="12"/>
    </row>
    <row r="10550" spans="1:15" ht="15">
      <c r="A10550" s="10"/>
      <c r="B10550" s="11"/>
      <c r="C10550" s="12"/>
      <c r="D10550" s="12"/>
      <c r="E10550" s="12"/>
      <c r="F10550" s="12"/>
      <c r="G10550" s="12"/>
      <c r="H10550" s="12"/>
      <c r="I10550" s="12"/>
      <c r="J10550" s="12"/>
      <c r="K10550" s="12"/>
      <c r="L10550" s="12"/>
      <c r="M10550" s="12"/>
      <c r="N10550" s="12"/>
      <c r="O10550" s="12"/>
    </row>
    <row r="10551" spans="1:15" ht="15">
      <c r="A10551" s="10"/>
      <c r="B10551" s="11"/>
      <c r="C10551" s="12"/>
      <c r="D10551" s="12"/>
      <c r="E10551" s="12"/>
      <c r="F10551" s="12"/>
      <c r="G10551" s="12"/>
      <c r="H10551" s="12"/>
      <c r="I10551" s="12"/>
      <c r="J10551" s="12"/>
      <c r="K10551" s="12"/>
      <c r="L10551" s="12"/>
      <c r="M10551" s="12"/>
      <c r="N10551" s="12"/>
      <c r="O10551" s="12"/>
    </row>
    <row r="10552" spans="1:15" ht="15">
      <c r="A10552" s="10"/>
      <c r="B10552" s="11"/>
      <c r="C10552" s="12"/>
      <c r="D10552" s="12"/>
      <c r="E10552" s="12"/>
      <c r="F10552" s="12"/>
      <c r="G10552" s="12"/>
      <c r="H10552" s="12"/>
      <c r="I10552" s="12"/>
      <c r="J10552" s="12"/>
      <c r="K10552" s="12"/>
      <c r="L10552" s="12"/>
      <c r="M10552" s="12"/>
      <c r="N10552" s="12"/>
      <c r="O10552" s="12"/>
    </row>
    <row r="10553" spans="1:15" ht="15">
      <c r="A10553" s="10"/>
      <c r="B10553" s="11"/>
      <c r="C10553" s="12"/>
      <c r="D10553" s="12"/>
      <c r="E10553" s="12"/>
      <c r="F10553" s="12"/>
      <c r="G10553" s="12"/>
      <c r="H10553" s="12"/>
      <c r="I10553" s="12"/>
      <c r="J10553" s="12"/>
      <c r="K10553" s="12"/>
      <c r="L10553" s="12"/>
      <c r="M10553" s="12"/>
      <c r="N10553" s="12"/>
      <c r="O10553" s="12"/>
    </row>
    <row r="10554" spans="1:15" ht="15">
      <c r="A10554" s="10"/>
      <c r="B10554" s="11"/>
      <c r="C10554" s="12"/>
      <c r="D10554" s="12"/>
      <c r="E10554" s="12"/>
      <c r="F10554" s="12"/>
      <c r="G10554" s="12"/>
      <c r="H10554" s="12"/>
      <c r="I10554" s="12"/>
      <c r="J10554" s="12"/>
      <c r="K10554" s="12"/>
      <c r="L10554" s="12"/>
      <c r="M10554" s="12"/>
      <c r="N10554" s="12"/>
      <c r="O10554" s="12"/>
    </row>
    <row r="10555" spans="1:15" ht="15">
      <c r="A10555" s="10"/>
      <c r="B10555" s="11"/>
      <c r="C10555" s="12"/>
      <c r="D10555" s="12"/>
      <c r="E10555" s="12"/>
      <c r="F10555" s="12"/>
      <c r="G10555" s="12"/>
      <c r="H10555" s="12"/>
      <c r="I10555" s="12"/>
      <c r="J10555" s="12"/>
      <c r="K10555" s="12"/>
      <c r="L10555" s="12"/>
      <c r="M10555" s="12"/>
      <c r="N10555" s="12"/>
      <c r="O10555" s="12"/>
    </row>
    <row r="10556" spans="1:15" ht="15">
      <c r="A10556" s="10"/>
      <c r="B10556" s="11"/>
      <c r="C10556" s="12"/>
      <c r="D10556" s="12"/>
      <c r="E10556" s="12"/>
      <c r="F10556" s="12"/>
      <c r="G10556" s="12"/>
      <c r="H10556" s="12"/>
      <c r="I10556" s="12"/>
      <c r="J10556" s="12"/>
      <c r="K10556" s="12"/>
      <c r="L10556" s="12"/>
      <c r="M10556" s="12"/>
      <c r="N10556" s="12"/>
      <c r="O10556" s="12"/>
    </row>
    <row r="10557" spans="1:15" ht="15">
      <c r="A10557" s="10"/>
      <c r="B10557" s="11"/>
      <c r="C10557" s="12"/>
      <c r="D10557" s="12"/>
      <c r="E10557" s="12"/>
      <c r="F10557" s="12"/>
      <c r="G10557" s="12"/>
      <c r="H10557" s="12"/>
      <c r="I10557" s="12"/>
      <c r="J10557" s="12"/>
      <c r="K10557" s="12"/>
      <c r="L10557" s="12"/>
      <c r="M10557" s="12"/>
      <c r="N10557" s="12"/>
      <c r="O10557" s="12"/>
    </row>
    <row r="10558" spans="1:15" ht="15">
      <c r="A10558" s="10"/>
      <c r="B10558" s="11"/>
      <c r="C10558" s="12"/>
      <c r="D10558" s="12"/>
      <c r="E10558" s="12"/>
      <c r="F10558" s="12"/>
      <c r="G10558" s="12"/>
      <c r="H10558" s="12"/>
      <c r="I10558" s="12"/>
      <c r="J10558" s="12"/>
      <c r="K10558" s="12"/>
      <c r="L10558" s="12"/>
      <c r="M10558" s="12"/>
      <c r="N10558" s="12"/>
      <c r="O10558" s="12"/>
    </row>
    <row r="10559" spans="1:15" ht="15">
      <c r="A10559" s="10"/>
      <c r="B10559" s="11"/>
      <c r="C10559" s="12"/>
      <c r="D10559" s="12"/>
      <c r="E10559" s="12"/>
      <c r="F10559" s="12"/>
      <c r="G10559" s="12"/>
      <c r="H10559" s="12"/>
      <c r="I10559" s="12"/>
      <c r="J10559" s="12"/>
      <c r="K10559" s="12"/>
      <c r="L10559" s="12"/>
      <c r="M10559" s="12"/>
      <c r="N10559" s="12"/>
      <c r="O10559" s="12"/>
    </row>
    <row r="10560" spans="1:15" ht="15">
      <c r="A10560" s="10"/>
      <c r="B10560" s="11"/>
      <c r="C10560" s="12"/>
      <c r="D10560" s="12"/>
      <c r="E10560" s="12"/>
      <c r="F10560" s="12"/>
      <c r="G10560" s="12"/>
      <c r="H10560" s="12"/>
      <c r="I10560" s="12"/>
      <c r="J10560" s="12"/>
      <c r="K10560" s="12"/>
      <c r="L10560" s="12"/>
      <c r="M10560" s="12"/>
      <c r="N10560" s="12"/>
      <c r="O10560" s="12"/>
    </row>
    <row r="10561" spans="1:15" ht="15">
      <c r="A10561" s="10"/>
      <c r="B10561" s="11"/>
      <c r="C10561" s="12"/>
      <c r="D10561" s="12"/>
      <c r="E10561" s="12"/>
      <c r="F10561" s="12"/>
      <c r="G10561" s="12"/>
      <c r="H10561" s="12"/>
      <c r="I10561" s="12"/>
      <c r="J10561" s="12"/>
      <c r="K10561" s="12"/>
      <c r="L10561" s="12"/>
      <c r="M10561" s="12"/>
      <c r="N10561" s="12"/>
      <c r="O10561" s="12"/>
    </row>
    <row r="10562" spans="1:15" ht="15">
      <c r="A10562" s="10"/>
      <c r="B10562" s="11"/>
      <c r="C10562" s="12"/>
      <c r="D10562" s="12"/>
      <c r="E10562" s="12"/>
      <c r="F10562" s="12"/>
      <c r="G10562" s="12"/>
      <c r="H10562" s="12"/>
      <c r="I10562" s="12"/>
      <c r="J10562" s="12"/>
      <c r="K10562" s="12"/>
      <c r="L10562" s="12"/>
      <c r="M10562" s="12"/>
      <c r="N10562" s="12"/>
      <c r="O10562" s="12"/>
    </row>
    <row r="10563" spans="1:15" ht="15">
      <c r="A10563" s="10"/>
      <c r="B10563" s="11"/>
      <c r="C10563" s="12"/>
      <c r="D10563" s="12"/>
      <c r="E10563" s="12"/>
      <c r="F10563" s="12"/>
      <c r="G10563" s="12"/>
      <c r="H10563" s="12"/>
      <c r="I10563" s="12"/>
      <c r="J10563" s="12"/>
      <c r="K10563" s="12"/>
      <c r="L10563" s="12"/>
      <c r="M10563" s="12"/>
      <c r="N10563" s="12"/>
      <c r="O10563" s="12"/>
    </row>
    <row r="10564" spans="1:15" ht="15">
      <c r="A10564" s="10"/>
      <c r="B10564" s="11"/>
      <c r="C10564" s="12"/>
      <c r="D10564" s="12"/>
      <c r="E10564" s="12"/>
      <c r="F10564" s="12"/>
      <c r="G10564" s="12"/>
      <c r="H10564" s="12"/>
      <c r="I10564" s="12"/>
      <c r="J10564" s="12"/>
      <c r="K10564" s="12"/>
      <c r="L10564" s="12"/>
      <c r="M10564" s="12"/>
      <c r="N10564" s="12"/>
      <c r="O10564" s="12"/>
    </row>
    <row r="10565" spans="1:15" ht="15">
      <c r="A10565" s="10"/>
      <c r="B10565" s="11"/>
      <c r="C10565" s="12"/>
      <c r="D10565" s="12"/>
      <c r="E10565" s="12"/>
      <c r="F10565" s="12"/>
      <c r="G10565" s="12"/>
      <c r="H10565" s="12"/>
      <c r="I10565" s="12"/>
      <c r="J10565" s="12"/>
      <c r="K10565" s="12"/>
      <c r="L10565" s="12"/>
      <c r="M10565" s="12"/>
      <c r="N10565" s="12"/>
      <c r="O10565" s="12"/>
    </row>
    <row r="10566" spans="1:15" ht="15">
      <c r="A10566" s="10"/>
      <c r="B10566" s="11"/>
      <c r="C10566" s="12"/>
      <c r="D10566" s="12"/>
      <c r="E10566" s="12"/>
      <c r="F10566" s="12"/>
      <c r="G10566" s="12"/>
      <c r="H10566" s="12"/>
      <c r="I10566" s="12"/>
      <c r="J10566" s="12"/>
      <c r="K10566" s="12"/>
      <c r="L10566" s="12"/>
      <c r="M10566" s="12"/>
      <c r="N10566" s="12"/>
      <c r="O10566" s="12"/>
    </row>
    <row r="10567" spans="1:15" ht="15">
      <c r="A10567" s="10"/>
      <c r="B10567" s="11"/>
      <c r="C10567" s="12"/>
      <c r="D10567" s="12"/>
      <c r="E10567" s="12"/>
      <c r="F10567" s="12"/>
      <c r="G10567" s="12"/>
      <c r="H10567" s="12"/>
      <c r="I10567" s="12"/>
      <c r="J10567" s="12"/>
      <c r="K10567" s="12"/>
      <c r="L10567" s="12"/>
      <c r="M10567" s="12"/>
      <c r="N10567" s="12"/>
      <c r="O10567" s="12"/>
    </row>
    <row r="10568" spans="1:15" ht="15">
      <c r="A10568" s="10"/>
      <c r="B10568" s="11"/>
      <c r="C10568" s="12"/>
      <c r="D10568" s="12"/>
      <c r="E10568" s="12"/>
      <c r="F10568" s="12"/>
      <c r="G10568" s="12"/>
      <c r="H10568" s="12"/>
      <c r="I10568" s="12"/>
      <c r="J10568" s="12"/>
      <c r="K10568" s="12"/>
      <c r="L10568" s="12"/>
      <c r="M10568" s="12"/>
      <c r="N10568" s="12"/>
      <c r="O10568" s="12"/>
    </row>
    <row r="10569" spans="1:15" ht="15">
      <c r="A10569" s="10"/>
      <c r="B10569" s="11"/>
      <c r="C10569" s="12"/>
      <c r="D10569" s="12"/>
      <c r="E10569" s="12"/>
      <c r="F10569" s="12"/>
      <c r="G10569" s="12"/>
      <c r="H10569" s="12"/>
      <c r="I10569" s="12"/>
      <c r="J10569" s="12"/>
      <c r="K10569" s="12"/>
      <c r="L10569" s="12"/>
      <c r="M10569" s="12"/>
      <c r="N10569" s="12"/>
      <c r="O10569" s="12"/>
    </row>
    <row r="10570" spans="1:15" ht="15">
      <c r="A10570" s="10"/>
      <c r="B10570" s="11"/>
      <c r="C10570" s="12"/>
      <c r="D10570" s="12"/>
      <c r="E10570" s="12"/>
      <c r="F10570" s="12"/>
      <c r="G10570" s="12"/>
      <c r="H10570" s="12"/>
      <c r="I10570" s="12"/>
      <c r="J10570" s="12"/>
      <c r="K10570" s="12"/>
      <c r="L10570" s="12"/>
      <c r="M10570" s="12"/>
      <c r="N10570" s="12"/>
      <c r="O10570" s="12"/>
    </row>
    <row r="10571" spans="1:15" ht="15">
      <c r="A10571" s="10"/>
      <c r="B10571" s="11"/>
      <c r="C10571" s="12"/>
      <c r="D10571" s="12"/>
      <c r="E10571" s="12"/>
      <c r="F10571" s="12"/>
      <c r="G10571" s="12"/>
      <c r="H10571" s="12"/>
      <c r="I10571" s="12"/>
      <c r="J10571" s="12"/>
      <c r="K10571" s="12"/>
      <c r="L10571" s="12"/>
      <c r="M10571" s="12"/>
      <c r="N10571" s="12"/>
      <c r="O10571" s="12"/>
    </row>
    <row r="10572" spans="1:15" ht="15">
      <c r="A10572" s="10"/>
      <c r="B10572" s="11"/>
      <c r="C10572" s="12"/>
      <c r="D10572" s="12"/>
      <c r="E10572" s="12"/>
      <c r="F10572" s="12"/>
      <c r="G10572" s="12"/>
      <c r="H10572" s="12"/>
      <c r="I10572" s="12"/>
      <c r="J10572" s="12"/>
      <c r="K10572" s="12"/>
      <c r="L10572" s="12"/>
      <c r="M10572" s="12"/>
      <c r="N10572" s="12"/>
      <c r="O10572" s="12"/>
    </row>
    <row r="10573" spans="1:15" ht="15">
      <c r="A10573" s="10"/>
      <c r="B10573" s="11"/>
      <c r="C10573" s="12"/>
      <c r="D10573" s="12"/>
      <c r="E10573" s="12"/>
      <c r="F10573" s="12"/>
      <c r="G10573" s="12"/>
      <c r="H10573" s="12"/>
      <c r="I10573" s="12"/>
      <c r="J10573" s="12"/>
      <c r="K10573" s="12"/>
      <c r="L10573" s="12"/>
      <c r="M10573" s="12"/>
      <c r="N10573" s="12"/>
      <c r="O10573" s="12"/>
    </row>
    <row r="10574" spans="1:15" ht="15">
      <c r="A10574" s="10"/>
      <c r="B10574" s="11"/>
      <c r="C10574" s="12"/>
      <c r="D10574" s="12"/>
      <c r="E10574" s="12"/>
      <c r="F10574" s="12"/>
      <c r="G10574" s="12"/>
      <c r="H10574" s="12"/>
      <c r="I10574" s="12"/>
      <c r="J10574" s="12"/>
      <c r="K10574" s="12"/>
      <c r="L10574" s="12"/>
      <c r="M10574" s="12"/>
      <c r="N10574" s="12"/>
      <c r="O10574" s="12"/>
    </row>
    <row r="10575" spans="1:15" ht="15">
      <c r="A10575" s="10"/>
      <c r="B10575" s="11"/>
      <c r="C10575" s="12"/>
      <c r="D10575" s="12"/>
      <c r="E10575" s="12"/>
      <c r="F10575" s="12"/>
      <c r="G10575" s="12"/>
      <c r="H10575" s="12"/>
      <c r="I10575" s="12"/>
      <c r="J10575" s="12"/>
      <c r="K10575" s="12"/>
      <c r="L10575" s="12"/>
      <c r="M10575" s="12"/>
      <c r="N10575" s="12"/>
      <c r="O10575" s="12"/>
    </row>
    <row r="10576" spans="1:15" ht="15">
      <c r="A10576" s="10"/>
      <c r="B10576" s="11"/>
      <c r="C10576" s="12"/>
      <c r="D10576" s="12"/>
      <c r="E10576" s="12"/>
      <c r="F10576" s="12"/>
      <c r="G10576" s="12"/>
      <c r="H10576" s="12"/>
      <c r="I10576" s="12"/>
      <c r="J10576" s="12"/>
      <c r="K10576" s="12"/>
      <c r="L10576" s="12"/>
      <c r="M10576" s="12"/>
      <c r="N10576" s="12"/>
      <c r="O10576" s="12"/>
    </row>
    <row r="10577" spans="1:15" ht="15">
      <c r="A10577" s="10"/>
      <c r="B10577" s="11"/>
      <c r="C10577" s="12"/>
      <c r="D10577" s="12"/>
      <c r="E10577" s="12"/>
      <c r="F10577" s="12"/>
      <c r="G10577" s="12"/>
      <c r="H10577" s="12"/>
      <c r="I10577" s="12"/>
      <c r="J10577" s="12"/>
      <c r="K10577" s="12"/>
      <c r="L10577" s="12"/>
      <c r="M10577" s="12"/>
      <c r="N10577" s="12"/>
      <c r="O10577" s="12"/>
    </row>
    <row r="10578" spans="1:15" ht="15">
      <c r="A10578" s="10"/>
      <c r="B10578" s="11"/>
      <c r="C10578" s="12"/>
      <c r="D10578" s="12"/>
      <c r="E10578" s="12"/>
      <c r="F10578" s="12"/>
      <c r="G10578" s="12"/>
      <c r="H10578" s="12"/>
      <c r="I10578" s="12"/>
      <c r="J10578" s="12"/>
      <c r="K10578" s="12"/>
      <c r="L10578" s="12"/>
      <c r="M10578" s="12"/>
      <c r="N10578" s="12"/>
      <c r="O10578" s="12"/>
    </row>
    <row r="10579" spans="1:15" ht="15">
      <c r="A10579" s="10"/>
      <c r="B10579" s="11"/>
      <c r="C10579" s="12"/>
      <c r="D10579" s="12"/>
      <c r="E10579" s="12"/>
      <c r="F10579" s="12"/>
      <c r="G10579" s="12"/>
      <c r="H10579" s="12"/>
      <c r="I10579" s="12"/>
      <c r="J10579" s="12"/>
      <c r="K10579" s="12"/>
      <c r="L10579" s="12"/>
      <c r="M10579" s="12"/>
      <c r="N10579" s="12"/>
      <c r="O10579" s="12"/>
    </row>
    <row r="10580" spans="1:15" ht="15">
      <c r="A10580" s="10"/>
      <c r="B10580" s="11"/>
      <c r="C10580" s="12"/>
      <c r="D10580" s="12"/>
      <c r="E10580" s="12"/>
      <c r="F10580" s="12"/>
      <c r="G10580" s="12"/>
      <c r="H10580" s="12"/>
      <c r="I10580" s="12"/>
      <c r="J10580" s="12"/>
      <c r="K10580" s="12"/>
      <c r="L10580" s="12"/>
      <c r="M10580" s="12"/>
      <c r="N10580" s="12"/>
      <c r="O10580" s="12"/>
    </row>
    <row r="10581" spans="1:15" ht="15">
      <c r="A10581" s="10"/>
      <c r="B10581" s="11"/>
      <c r="C10581" s="12"/>
      <c r="D10581" s="12"/>
      <c r="E10581" s="12"/>
      <c r="F10581" s="12"/>
      <c r="G10581" s="12"/>
      <c r="H10581" s="12"/>
      <c r="I10581" s="12"/>
      <c r="J10581" s="12"/>
      <c r="K10581" s="12"/>
      <c r="L10581" s="12"/>
      <c r="M10581" s="12"/>
      <c r="N10581" s="12"/>
      <c r="O10581" s="12"/>
    </row>
    <row r="10582" spans="1:15" ht="15">
      <c r="A10582" s="10"/>
      <c r="B10582" s="11"/>
      <c r="C10582" s="12"/>
      <c r="D10582" s="12"/>
      <c r="E10582" s="12"/>
      <c r="F10582" s="12"/>
      <c r="G10582" s="12"/>
      <c r="H10582" s="12"/>
      <c r="I10582" s="12"/>
      <c r="J10582" s="12"/>
      <c r="K10582" s="12"/>
      <c r="L10582" s="12"/>
      <c r="M10582" s="12"/>
      <c r="N10582" s="12"/>
      <c r="O10582" s="12"/>
    </row>
    <row r="10583" spans="1:15" ht="15">
      <c r="A10583" s="10"/>
      <c r="B10583" s="11"/>
      <c r="C10583" s="12"/>
      <c r="D10583" s="12"/>
      <c r="E10583" s="12"/>
      <c r="F10583" s="12"/>
      <c r="G10583" s="12"/>
      <c r="H10583" s="12"/>
      <c r="I10583" s="12"/>
      <c r="J10583" s="12"/>
      <c r="K10583" s="12"/>
      <c r="L10583" s="12"/>
      <c r="M10583" s="12"/>
      <c r="N10583" s="12"/>
      <c r="O10583" s="12"/>
    </row>
    <row r="10584" spans="1:15" ht="15">
      <c r="A10584" s="10"/>
      <c r="B10584" s="11"/>
      <c r="C10584" s="12"/>
      <c r="D10584" s="12"/>
      <c r="E10584" s="12"/>
      <c r="F10584" s="12"/>
      <c r="G10584" s="12"/>
      <c r="H10584" s="12"/>
      <c r="I10584" s="12"/>
      <c r="J10584" s="12"/>
      <c r="K10584" s="12"/>
      <c r="L10584" s="12"/>
      <c r="M10584" s="12"/>
      <c r="N10584" s="12"/>
      <c r="O10584" s="12"/>
    </row>
    <row r="10585" spans="1:15" ht="15">
      <c r="A10585" s="10"/>
      <c r="B10585" s="11"/>
      <c r="C10585" s="12"/>
      <c r="D10585" s="12"/>
      <c r="E10585" s="12"/>
      <c r="F10585" s="12"/>
      <c r="G10585" s="12"/>
      <c r="H10585" s="12"/>
      <c r="I10585" s="12"/>
      <c r="J10585" s="12"/>
      <c r="K10585" s="12"/>
      <c r="L10585" s="12"/>
      <c r="M10585" s="12"/>
      <c r="N10585" s="12"/>
      <c r="O10585" s="12"/>
    </row>
    <row r="10586" spans="1:15" ht="15">
      <c r="A10586" s="10"/>
      <c r="B10586" s="11"/>
      <c r="C10586" s="12"/>
      <c r="D10586" s="12"/>
      <c r="E10586" s="12"/>
      <c r="F10586" s="12"/>
      <c r="G10586" s="12"/>
      <c r="H10586" s="12"/>
      <c r="I10586" s="12"/>
      <c r="J10586" s="12"/>
      <c r="K10586" s="12"/>
      <c r="L10586" s="12"/>
      <c r="M10586" s="12"/>
      <c r="N10586" s="12"/>
      <c r="O10586" s="12"/>
    </row>
    <row r="10587" spans="1:15" ht="15">
      <c r="A10587" s="10"/>
      <c r="B10587" s="11"/>
      <c r="C10587" s="12"/>
      <c r="D10587" s="12"/>
      <c r="E10587" s="12"/>
      <c r="F10587" s="12"/>
      <c r="G10587" s="12"/>
      <c r="H10587" s="12"/>
      <c r="I10587" s="12"/>
      <c r="J10587" s="12"/>
      <c r="K10587" s="12"/>
      <c r="L10587" s="12"/>
      <c r="M10587" s="12"/>
      <c r="N10587" s="12"/>
      <c r="O10587" s="12"/>
    </row>
    <row r="10588" spans="1:15" ht="15">
      <c r="A10588" s="10"/>
      <c r="B10588" s="11"/>
      <c r="C10588" s="12"/>
      <c r="D10588" s="12"/>
      <c r="E10588" s="12"/>
      <c r="F10588" s="12"/>
      <c r="G10588" s="12"/>
      <c r="H10588" s="12"/>
      <c r="I10588" s="12"/>
      <c r="J10588" s="12"/>
      <c r="K10588" s="12"/>
      <c r="L10588" s="12"/>
      <c r="M10588" s="12"/>
      <c r="N10588" s="12"/>
      <c r="O10588" s="12"/>
    </row>
    <row r="10589" spans="1:15" ht="15">
      <c r="A10589" s="10"/>
      <c r="B10589" s="11"/>
      <c r="C10589" s="12"/>
      <c r="D10589" s="12"/>
      <c r="E10589" s="12"/>
      <c r="F10589" s="12"/>
      <c r="G10589" s="12"/>
      <c r="H10589" s="12"/>
      <c r="I10589" s="12"/>
      <c r="J10589" s="12"/>
      <c r="K10589" s="12"/>
      <c r="L10589" s="12"/>
      <c r="M10589" s="12"/>
      <c r="N10589" s="12"/>
      <c r="O10589" s="12"/>
    </row>
    <row r="10590" spans="1:15" ht="15">
      <c r="A10590" s="10"/>
      <c r="B10590" s="11"/>
      <c r="C10590" s="12"/>
      <c r="D10590" s="12"/>
      <c r="E10590" s="12"/>
      <c r="F10590" s="12"/>
      <c r="G10590" s="12"/>
      <c r="H10590" s="12"/>
      <c r="I10590" s="12"/>
      <c r="J10590" s="12"/>
      <c r="K10590" s="12"/>
      <c r="L10590" s="12"/>
      <c r="M10590" s="12"/>
      <c r="N10590" s="12"/>
      <c r="O10590" s="12"/>
    </row>
    <row r="10591" spans="1:15" ht="15">
      <c r="A10591" s="10"/>
      <c r="B10591" s="11"/>
      <c r="C10591" s="12"/>
      <c r="D10591" s="12"/>
      <c r="E10591" s="12"/>
      <c r="F10591" s="12"/>
      <c r="G10591" s="12"/>
      <c r="H10591" s="12"/>
      <c r="I10591" s="12"/>
      <c r="J10591" s="12"/>
      <c r="K10591" s="12"/>
      <c r="L10591" s="12"/>
      <c r="M10591" s="12"/>
      <c r="N10591" s="12"/>
      <c r="O10591" s="12"/>
    </row>
    <row r="10592" spans="1:15" ht="15">
      <c r="A10592" s="10"/>
      <c r="B10592" s="11"/>
      <c r="C10592" s="12"/>
      <c r="D10592" s="12"/>
      <c r="E10592" s="12"/>
      <c r="F10592" s="12"/>
      <c r="G10592" s="12"/>
      <c r="H10592" s="12"/>
      <c r="I10592" s="12"/>
      <c r="J10592" s="12"/>
      <c r="K10592" s="12"/>
      <c r="L10592" s="12"/>
      <c r="M10592" s="12"/>
      <c r="N10592" s="12"/>
      <c r="O10592" s="12"/>
    </row>
    <row r="10593" spans="1:15" ht="15">
      <c r="A10593" s="10"/>
      <c r="B10593" s="11"/>
      <c r="C10593" s="12"/>
      <c r="D10593" s="12"/>
      <c r="E10593" s="12"/>
      <c r="F10593" s="12"/>
      <c r="G10593" s="12"/>
      <c r="H10593" s="12"/>
      <c r="I10593" s="12"/>
      <c r="J10593" s="12"/>
      <c r="K10593" s="12"/>
      <c r="L10593" s="12"/>
      <c r="M10593" s="12"/>
      <c r="N10593" s="12"/>
      <c r="O10593" s="12"/>
    </row>
    <row r="10594" spans="1:15" ht="15">
      <c r="A10594" s="10"/>
      <c r="B10594" s="11"/>
      <c r="C10594" s="12"/>
      <c r="D10594" s="12"/>
      <c r="E10594" s="12"/>
      <c r="F10594" s="12"/>
      <c r="G10594" s="12"/>
      <c r="H10594" s="12"/>
      <c r="I10594" s="12"/>
      <c r="J10594" s="12"/>
      <c r="K10594" s="12"/>
      <c r="L10594" s="12"/>
      <c r="M10594" s="12"/>
      <c r="N10594" s="12"/>
      <c r="O10594" s="12"/>
    </row>
    <row r="10595" spans="1:15" ht="15">
      <c r="A10595" s="10"/>
      <c r="B10595" s="11"/>
      <c r="C10595" s="12"/>
      <c r="D10595" s="12"/>
      <c r="E10595" s="12"/>
      <c r="F10595" s="12"/>
      <c r="G10595" s="12"/>
      <c r="H10595" s="12"/>
      <c r="I10595" s="12"/>
      <c r="J10595" s="12"/>
      <c r="K10595" s="12"/>
      <c r="L10595" s="12"/>
      <c r="M10595" s="12"/>
      <c r="N10595" s="12"/>
      <c r="O10595" s="12"/>
    </row>
    <row r="10596" spans="1:15" ht="15">
      <c r="A10596" s="10"/>
      <c r="B10596" s="11"/>
      <c r="C10596" s="12"/>
      <c r="D10596" s="12"/>
      <c r="E10596" s="12"/>
      <c r="F10596" s="12"/>
      <c r="G10596" s="12"/>
      <c r="H10596" s="12"/>
      <c r="I10596" s="12"/>
      <c r="J10596" s="12"/>
      <c r="K10596" s="12"/>
      <c r="L10596" s="12"/>
      <c r="M10596" s="12"/>
      <c r="N10596" s="12"/>
      <c r="O10596" s="12"/>
    </row>
    <row r="10597" spans="1:15" ht="15">
      <c r="A10597" s="10"/>
      <c r="B10597" s="11"/>
      <c r="C10597" s="12"/>
      <c r="D10597" s="12"/>
      <c r="E10597" s="12"/>
      <c r="F10597" s="12"/>
      <c r="G10597" s="12"/>
      <c r="H10597" s="12"/>
      <c r="I10597" s="12"/>
      <c r="J10597" s="12"/>
      <c r="K10597" s="12"/>
      <c r="L10597" s="12"/>
      <c r="M10597" s="12"/>
      <c r="N10597" s="12"/>
      <c r="O10597" s="12"/>
    </row>
    <row r="10598" spans="1:15" ht="15">
      <c r="A10598" s="10"/>
      <c r="B10598" s="11"/>
      <c r="C10598" s="12"/>
      <c r="D10598" s="12"/>
      <c r="E10598" s="12"/>
      <c r="F10598" s="12"/>
      <c r="G10598" s="12"/>
      <c r="H10598" s="12"/>
      <c r="I10598" s="12"/>
      <c r="J10598" s="12"/>
      <c r="K10598" s="12"/>
      <c r="L10598" s="12"/>
      <c r="M10598" s="12"/>
      <c r="N10598" s="12"/>
      <c r="O10598" s="12"/>
    </row>
    <row r="10599" spans="1:15" ht="15">
      <c r="A10599" s="10"/>
      <c r="B10599" s="11"/>
      <c r="C10599" s="12"/>
      <c r="D10599" s="12"/>
      <c r="E10599" s="12"/>
      <c r="F10599" s="12"/>
      <c r="G10599" s="12"/>
      <c r="H10599" s="12"/>
      <c r="I10599" s="12"/>
      <c r="J10599" s="12"/>
      <c r="K10599" s="12"/>
      <c r="L10599" s="12"/>
      <c r="M10599" s="12"/>
      <c r="N10599" s="12"/>
      <c r="O10599" s="12"/>
    </row>
    <row r="10600" spans="1:15" ht="15">
      <c r="A10600" s="10"/>
      <c r="B10600" s="11"/>
      <c r="C10600" s="12"/>
      <c r="D10600" s="12"/>
      <c r="E10600" s="12"/>
      <c r="F10600" s="12"/>
      <c r="G10600" s="12"/>
      <c r="H10600" s="12"/>
      <c r="I10600" s="12"/>
      <c r="J10600" s="12"/>
      <c r="K10600" s="12"/>
      <c r="L10600" s="12"/>
      <c r="M10600" s="12"/>
      <c r="N10600" s="12"/>
      <c r="O10600" s="12"/>
    </row>
    <row r="10601" spans="1:15" ht="15">
      <c r="A10601" s="10"/>
      <c r="B10601" s="11"/>
      <c r="C10601" s="12"/>
      <c r="D10601" s="12"/>
      <c r="E10601" s="12"/>
      <c r="F10601" s="12"/>
      <c r="G10601" s="12"/>
      <c r="H10601" s="12"/>
      <c r="I10601" s="12"/>
      <c r="J10601" s="12"/>
      <c r="K10601" s="12"/>
      <c r="L10601" s="12"/>
      <c r="M10601" s="12"/>
      <c r="N10601" s="12"/>
      <c r="O10601" s="12"/>
    </row>
    <row r="10602" spans="1:15" ht="15">
      <c r="A10602" s="10"/>
      <c r="B10602" s="11"/>
      <c r="C10602" s="12"/>
      <c r="D10602" s="12"/>
      <c r="E10602" s="12"/>
      <c r="F10602" s="12"/>
      <c r="G10602" s="12"/>
      <c r="H10602" s="12"/>
      <c r="I10602" s="12"/>
      <c r="J10602" s="12"/>
      <c r="K10602" s="12"/>
      <c r="L10602" s="12"/>
      <c r="M10602" s="12"/>
      <c r="N10602" s="12"/>
      <c r="O10602" s="12"/>
    </row>
    <row r="10603" spans="1:15" ht="15">
      <c r="A10603" s="10"/>
      <c r="B10603" s="11"/>
      <c r="C10603" s="12"/>
      <c r="D10603" s="12"/>
      <c r="E10603" s="12"/>
      <c r="F10603" s="12"/>
      <c r="G10603" s="12"/>
      <c r="H10603" s="12"/>
      <c r="I10603" s="12"/>
      <c r="J10603" s="12"/>
      <c r="K10603" s="12"/>
      <c r="L10603" s="12"/>
      <c r="M10603" s="12"/>
      <c r="N10603" s="12"/>
      <c r="O10603" s="12"/>
    </row>
    <row r="10604" spans="1:15" ht="15">
      <c r="A10604" s="10"/>
      <c r="B10604" s="11"/>
      <c r="C10604" s="12"/>
      <c r="D10604" s="12"/>
      <c r="E10604" s="12"/>
      <c r="F10604" s="12"/>
      <c r="G10604" s="12"/>
      <c r="H10604" s="12"/>
      <c r="I10604" s="12"/>
      <c r="J10604" s="12"/>
      <c r="K10604" s="12"/>
      <c r="L10604" s="12"/>
      <c r="M10604" s="12"/>
      <c r="N10604" s="12"/>
      <c r="O10604" s="12"/>
    </row>
    <row r="10605" spans="1:15" ht="15">
      <c r="A10605" s="10"/>
      <c r="B10605" s="11"/>
      <c r="C10605" s="12"/>
      <c r="D10605" s="12"/>
      <c r="E10605" s="12"/>
      <c r="F10605" s="12"/>
      <c r="G10605" s="12"/>
      <c r="H10605" s="12"/>
      <c r="I10605" s="12"/>
      <c r="J10605" s="12"/>
      <c r="K10605" s="12"/>
      <c r="L10605" s="12"/>
      <c r="M10605" s="12"/>
      <c r="N10605" s="12"/>
      <c r="O10605" s="12"/>
    </row>
    <row r="10606" spans="1:15" ht="15">
      <c r="A10606" s="10"/>
      <c r="B10606" s="11"/>
      <c r="C10606" s="12"/>
      <c r="D10606" s="12"/>
      <c r="E10606" s="12"/>
      <c r="F10606" s="12"/>
      <c r="G10606" s="12"/>
      <c r="H10606" s="12"/>
      <c r="I10606" s="12"/>
      <c r="J10606" s="12"/>
      <c r="K10606" s="12"/>
      <c r="L10606" s="12"/>
      <c r="M10606" s="12"/>
      <c r="N10606" s="12"/>
      <c r="O10606" s="12"/>
    </row>
    <row r="10607" spans="1:15" ht="15">
      <c r="A10607" s="10"/>
      <c r="B10607" s="11"/>
      <c r="C10607" s="12"/>
      <c r="D10607" s="12"/>
      <c r="E10607" s="12"/>
      <c r="F10607" s="12"/>
      <c r="G10607" s="12"/>
      <c r="H10607" s="12"/>
      <c r="I10607" s="12"/>
      <c r="J10607" s="12"/>
      <c r="K10607" s="12"/>
      <c r="L10607" s="12"/>
      <c r="M10607" s="12"/>
      <c r="N10607" s="12"/>
      <c r="O10607" s="12"/>
    </row>
    <row r="10608" spans="1:15" ht="15">
      <c r="A10608" s="10"/>
      <c r="B10608" s="11"/>
      <c r="C10608" s="12"/>
      <c r="D10608" s="12"/>
      <c r="E10608" s="12"/>
      <c r="F10608" s="12"/>
      <c r="G10608" s="12"/>
      <c r="H10608" s="12"/>
      <c r="I10608" s="12"/>
      <c r="J10608" s="12"/>
      <c r="K10608" s="12"/>
      <c r="L10608" s="12"/>
      <c r="M10608" s="12"/>
      <c r="N10608" s="12"/>
      <c r="O10608" s="12"/>
    </row>
    <row r="10609" spans="1:15" ht="15">
      <c r="A10609" s="10"/>
      <c r="B10609" s="11"/>
      <c r="C10609" s="12"/>
      <c r="D10609" s="12"/>
      <c r="E10609" s="12"/>
      <c r="F10609" s="12"/>
      <c r="G10609" s="12"/>
      <c r="H10609" s="12"/>
      <c r="I10609" s="12"/>
      <c r="J10609" s="12"/>
      <c r="K10609" s="12"/>
      <c r="L10609" s="12"/>
      <c r="M10609" s="12"/>
      <c r="N10609" s="12"/>
      <c r="O10609" s="12"/>
    </row>
    <row r="10610" spans="1:15" ht="15">
      <c r="A10610" s="10"/>
      <c r="B10610" s="11"/>
      <c r="C10610" s="12"/>
      <c r="D10610" s="12"/>
      <c r="E10610" s="12"/>
      <c r="F10610" s="12"/>
      <c r="G10610" s="12"/>
      <c r="H10610" s="12"/>
      <c r="I10610" s="12"/>
      <c r="J10610" s="12"/>
      <c r="K10610" s="12"/>
      <c r="L10610" s="12"/>
      <c r="M10610" s="12"/>
      <c r="N10610" s="12"/>
      <c r="O10610" s="12"/>
    </row>
    <row r="10611" spans="1:15" ht="15">
      <c r="A10611" s="10"/>
      <c r="B10611" s="11"/>
      <c r="C10611" s="12"/>
      <c r="D10611" s="12"/>
      <c r="E10611" s="12"/>
      <c r="F10611" s="12"/>
      <c r="G10611" s="12"/>
      <c r="H10611" s="12"/>
      <c r="I10611" s="12"/>
      <c r="J10611" s="12"/>
      <c r="K10611" s="12"/>
      <c r="L10611" s="12"/>
      <c r="M10611" s="12"/>
      <c r="N10611" s="12"/>
      <c r="O10611" s="12"/>
    </row>
    <row r="10612" spans="1:15" ht="15">
      <c r="A10612" s="10"/>
      <c r="B10612" s="11"/>
      <c r="C10612" s="12"/>
      <c r="D10612" s="12"/>
      <c r="E10612" s="12"/>
      <c r="F10612" s="12"/>
      <c r="G10612" s="12"/>
      <c r="H10612" s="12"/>
      <c r="I10612" s="12"/>
      <c r="J10612" s="12"/>
      <c r="K10612" s="12"/>
      <c r="L10612" s="12"/>
      <c r="M10612" s="12"/>
      <c r="N10612" s="12"/>
      <c r="O10612" s="12"/>
    </row>
    <row r="10613" spans="1:15" ht="15">
      <c r="A10613" s="10"/>
      <c r="B10613" s="11"/>
      <c r="C10613" s="12"/>
      <c r="D10613" s="12"/>
      <c r="E10613" s="12"/>
      <c r="F10613" s="12"/>
      <c r="G10613" s="12"/>
      <c r="H10613" s="12"/>
      <c r="I10613" s="12"/>
      <c r="J10613" s="12"/>
      <c r="K10613" s="12"/>
      <c r="L10613" s="12"/>
      <c r="M10613" s="12"/>
      <c r="N10613" s="12"/>
      <c r="O10613" s="12"/>
    </row>
    <row r="10614" spans="1:15" ht="15">
      <c r="A10614" s="10"/>
      <c r="B10614" s="11"/>
      <c r="C10614" s="12"/>
      <c r="D10614" s="12"/>
      <c r="E10614" s="12"/>
      <c r="F10614" s="12"/>
      <c r="G10614" s="12"/>
      <c r="H10614" s="12"/>
      <c r="I10614" s="12"/>
      <c r="J10614" s="12"/>
      <c r="K10614" s="12"/>
      <c r="L10614" s="12"/>
      <c r="M10614" s="12"/>
      <c r="N10614" s="12"/>
      <c r="O10614" s="12"/>
    </row>
    <row r="10615" spans="1:15" ht="15">
      <c r="A10615" s="10"/>
      <c r="B10615" s="11"/>
      <c r="C10615" s="12"/>
      <c r="D10615" s="12"/>
      <c r="E10615" s="12"/>
      <c r="F10615" s="12"/>
      <c r="G10615" s="12"/>
      <c r="H10615" s="12"/>
      <c r="I10615" s="12"/>
      <c r="J10615" s="12"/>
      <c r="K10615" s="12"/>
      <c r="L10615" s="12"/>
      <c r="M10615" s="12"/>
      <c r="N10615" s="12"/>
      <c r="O10615" s="12"/>
    </row>
    <row r="10616" spans="1:15" ht="15">
      <c r="A10616" s="10"/>
      <c r="B10616" s="11"/>
      <c r="C10616" s="12"/>
      <c r="D10616" s="12"/>
      <c r="E10616" s="12"/>
      <c r="F10616" s="12"/>
      <c r="G10616" s="12"/>
      <c r="H10616" s="12"/>
      <c r="I10616" s="12"/>
      <c r="J10616" s="12"/>
      <c r="K10616" s="12"/>
      <c r="L10616" s="12"/>
      <c r="M10616" s="12"/>
      <c r="N10616" s="12"/>
      <c r="O10616" s="12"/>
    </row>
    <row r="10617" spans="1:15" ht="15">
      <c r="A10617" s="10"/>
      <c r="B10617" s="11"/>
      <c r="C10617" s="12"/>
      <c r="D10617" s="12"/>
      <c r="E10617" s="12"/>
      <c r="F10617" s="12"/>
      <c r="G10617" s="12"/>
      <c r="H10617" s="12"/>
      <c r="I10617" s="12"/>
      <c r="J10617" s="12"/>
      <c r="K10617" s="12"/>
      <c r="L10617" s="12"/>
      <c r="M10617" s="12"/>
      <c r="N10617" s="12"/>
      <c r="O10617" s="12"/>
    </row>
    <row r="10618" spans="1:15" ht="15">
      <c r="A10618" s="10"/>
      <c r="B10618" s="11"/>
      <c r="C10618" s="12"/>
      <c r="D10618" s="12"/>
      <c r="E10618" s="12"/>
      <c r="F10618" s="12"/>
      <c r="G10618" s="12"/>
      <c r="H10618" s="12"/>
      <c r="I10618" s="12"/>
      <c r="J10618" s="12"/>
      <c r="K10618" s="12"/>
      <c r="L10618" s="12"/>
      <c r="M10618" s="12"/>
      <c r="N10618" s="12"/>
      <c r="O10618" s="12"/>
    </row>
    <row r="10619" spans="1:15" ht="15">
      <c r="A10619" s="10"/>
      <c r="B10619" s="11"/>
      <c r="C10619" s="12"/>
      <c r="D10619" s="12"/>
      <c r="E10619" s="12"/>
      <c r="F10619" s="12"/>
      <c r="G10619" s="12"/>
      <c r="H10619" s="12"/>
      <c r="I10619" s="12"/>
      <c r="J10619" s="12"/>
      <c r="K10619" s="12"/>
      <c r="L10619" s="12"/>
      <c r="M10619" s="12"/>
      <c r="N10619" s="12"/>
      <c r="O10619" s="12"/>
    </row>
    <row r="10620" spans="1:15" ht="15">
      <c r="A10620" s="10"/>
      <c r="B10620" s="11"/>
      <c r="C10620" s="12"/>
      <c r="D10620" s="12"/>
      <c r="E10620" s="12"/>
      <c r="F10620" s="12"/>
      <c r="G10620" s="12"/>
      <c r="H10620" s="12"/>
      <c r="I10620" s="12"/>
      <c r="J10620" s="12"/>
      <c r="K10620" s="12"/>
      <c r="L10620" s="12"/>
      <c r="M10620" s="12"/>
      <c r="N10620" s="12"/>
      <c r="O10620" s="12"/>
    </row>
    <row r="10621" spans="1:15" ht="15">
      <c r="A10621" s="10"/>
      <c r="B10621" s="11"/>
      <c r="C10621" s="12"/>
      <c r="D10621" s="12"/>
      <c r="E10621" s="12"/>
      <c r="F10621" s="12"/>
      <c r="G10621" s="12"/>
      <c r="H10621" s="12"/>
      <c r="I10621" s="12"/>
      <c r="J10621" s="12"/>
      <c r="K10621" s="12"/>
      <c r="L10621" s="12"/>
      <c r="M10621" s="12"/>
      <c r="N10621" s="12"/>
      <c r="O10621" s="12"/>
    </row>
    <row r="10622" spans="1:15" ht="15">
      <c r="A10622" s="10"/>
      <c r="B10622" s="11"/>
      <c r="C10622" s="12"/>
      <c r="D10622" s="12"/>
      <c r="E10622" s="12"/>
      <c r="F10622" s="12"/>
      <c r="G10622" s="12"/>
      <c r="H10622" s="12"/>
      <c r="I10622" s="12"/>
      <c r="J10622" s="12"/>
      <c r="K10622" s="12"/>
      <c r="L10622" s="12"/>
      <c r="M10622" s="12"/>
      <c r="N10622" s="12"/>
      <c r="O10622" s="12"/>
    </row>
    <row r="10623" spans="1:15" ht="15">
      <c r="A10623" s="10"/>
      <c r="B10623" s="11"/>
      <c r="C10623" s="12"/>
      <c r="D10623" s="12"/>
      <c r="E10623" s="12"/>
      <c r="F10623" s="12"/>
      <c r="G10623" s="12"/>
      <c r="H10623" s="12"/>
      <c r="I10623" s="12"/>
      <c r="J10623" s="12"/>
      <c r="K10623" s="12"/>
      <c r="L10623" s="12"/>
      <c r="M10623" s="12"/>
      <c r="N10623" s="12"/>
      <c r="O10623" s="12"/>
    </row>
    <row r="10624" spans="1:15" ht="15">
      <c r="A10624" s="10"/>
      <c r="B10624" s="11"/>
      <c r="C10624" s="12"/>
      <c r="D10624" s="12"/>
      <c r="E10624" s="12"/>
      <c r="F10624" s="12"/>
      <c r="G10624" s="12"/>
      <c r="H10624" s="12"/>
      <c r="I10624" s="12"/>
      <c r="J10624" s="12"/>
      <c r="K10624" s="12"/>
      <c r="L10624" s="12"/>
      <c r="M10624" s="12"/>
      <c r="N10624" s="12"/>
      <c r="O10624" s="12"/>
    </row>
    <row r="10625" spans="1:15" ht="15">
      <c r="A10625" s="10"/>
      <c r="B10625" s="11"/>
      <c r="C10625" s="12"/>
      <c r="D10625" s="12"/>
      <c r="E10625" s="12"/>
      <c r="F10625" s="12"/>
      <c r="G10625" s="12"/>
      <c r="H10625" s="12"/>
      <c r="I10625" s="12"/>
      <c r="J10625" s="12"/>
      <c r="K10625" s="12"/>
      <c r="L10625" s="12"/>
      <c r="M10625" s="12"/>
      <c r="N10625" s="12"/>
      <c r="O10625" s="12"/>
    </row>
    <row r="10626" spans="1:15" ht="15">
      <c r="A10626" s="10"/>
      <c r="B10626" s="11"/>
      <c r="C10626" s="12"/>
      <c r="D10626" s="12"/>
      <c r="E10626" s="12"/>
      <c r="F10626" s="12"/>
      <c r="G10626" s="12"/>
      <c r="H10626" s="12"/>
      <c r="I10626" s="12"/>
      <c r="J10626" s="12"/>
      <c r="K10626" s="12"/>
      <c r="L10626" s="12"/>
      <c r="M10626" s="12"/>
      <c r="N10626" s="12"/>
      <c r="O10626" s="12"/>
    </row>
    <row r="10627" spans="1:15" ht="15">
      <c r="A10627" s="10"/>
      <c r="B10627" s="11"/>
      <c r="C10627" s="12"/>
      <c r="D10627" s="12"/>
      <c r="E10627" s="12"/>
      <c r="F10627" s="12"/>
      <c r="G10627" s="12"/>
      <c r="H10627" s="12"/>
      <c r="I10627" s="12"/>
      <c r="J10627" s="12"/>
      <c r="K10627" s="12"/>
      <c r="L10627" s="12"/>
      <c r="M10627" s="12"/>
      <c r="N10627" s="12"/>
      <c r="O10627" s="12"/>
    </row>
    <row r="10628" spans="1:15" ht="15">
      <c r="A10628" s="10"/>
      <c r="B10628" s="11"/>
      <c r="C10628" s="12"/>
      <c r="D10628" s="12"/>
      <c r="E10628" s="12"/>
      <c r="F10628" s="12"/>
      <c r="G10628" s="12"/>
      <c r="H10628" s="12"/>
      <c r="I10628" s="12"/>
      <c r="J10628" s="12"/>
      <c r="K10628" s="12"/>
      <c r="L10628" s="12"/>
      <c r="M10628" s="12"/>
      <c r="N10628" s="12"/>
      <c r="O10628" s="12"/>
    </row>
    <row r="10629" spans="1:15" ht="15">
      <c r="A10629" s="10"/>
      <c r="B10629" s="11"/>
      <c r="C10629" s="12"/>
      <c r="D10629" s="12"/>
      <c r="E10629" s="12"/>
      <c r="F10629" s="12"/>
      <c r="G10629" s="12"/>
      <c r="H10629" s="12"/>
      <c r="I10629" s="12"/>
      <c r="J10629" s="12"/>
      <c r="K10629" s="12"/>
      <c r="L10629" s="12"/>
      <c r="M10629" s="12"/>
      <c r="N10629" s="12"/>
      <c r="O10629" s="12"/>
    </row>
    <row r="10630" spans="1:15" ht="15">
      <c r="A10630" s="10"/>
      <c r="B10630" s="11"/>
      <c r="C10630" s="12"/>
      <c r="D10630" s="12"/>
      <c r="E10630" s="12"/>
      <c r="F10630" s="12"/>
      <c r="G10630" s="12"/>
      <c r="H10630" s="12"/>
      <c r="I10630" s="12"/>
      <c r="J10630" s="12"/>
      <c r="K10630" s="12"/>
      <c r="L10630" s="12"/>
      <c r="M10630" s="12"/>
      <c r="N10630" s="12"/>
      <c r="O10630" s="12"/>
    </row>
    <row r="10631" spans="1:15" ht="15">
      <c r="A10631" s="10"/>
      <c r="B10631" s="11"/>
      <c r="C10631" s="12"/>
      <c r="D10631" s="12"/>
      <c r="E10631" s="12"/>
      <c r="F10631" s="12"/>
      <c r="G10631" s="12"/>
      <c r="H10631" s="12"/>
      <c r="I10631" s="12"/>
      <c r="J10631" s="12"/>
      <c r="K10631" s="12"/>
      <c r="L10631" s="12"/>
      <c r="M10631" s="12"/>
      <c r="N10631" s="12"/>
      <c r="O10631" s="12"/>
    </row>
    <row r="10632" spans="1:15" ht="15">
      <c r="A10632" s="10"/>
      <c r="B10632" s="11"/>
      <c r="C10632" s="12"/>
      <c r="D10632" s="12"/>
      <c r="E10632" s="12"/>
      <c r="F10632" s="12"/>
      <c r="G10632" s="12"/>
      <c r="H10632" s="12"/>
      <c r="I10632" s="12"/>
      <c r="J10632" s="12"/>
      <c r="K10632" s="12"/>
      <c r="L10632" s="12"/>
      <c r="M10632" s="12"/>
      <c r="N10632" s="12"/>
      <c r="O10632" s="12"/>
    </row>
    <row r="10633" spans="1:15" ht="15">
      <c r="A10633" s="10"/>
      <c r="B10633" s="11"/>
      <c r="C10633" s="12"/>
      <c r="D10633" s="12"/>
      <c r="E10633" s="12"/>
      <c r="F10633" s="12"/>
      <c r="G10633" s="12"/>
      <c r="H10633" s="12"/>
      <c r="I10633" s="12"/>
      <c r="J10633" s="12"/>
      <c r="K10633" s="12"/>
      <c r="L10633" s="12"/>
      <c r="M10633" s="12"/>
      <c r="N10633" s="12"/>
      <c r="O10633" s="12"/>
    </row>
    <row r="10634" spans="1:15" ht="15">
      <c r="A10634" s="10"/>
      <c r="B10634" s="11"/>
      <c r="C10634" s="12"/>
      <c r="D10634" s="12"/>
      <c r="E10634" s="12"/>
      <c r="F10634" s="12"/>
      <c r="G10634" s="12"/>
      <c r="H10634" s="12"/>
      <c r="I10634" s="12"/>
      <c r="J10634" s="12"/>
      <c r="K10634" s="12"/>
      <c r="L10634" s="12"/>
      <c r="M10634" s="12"/>
      <c r="N10634" s="12"/>
      <c r="O10634" s="12"/>
    </row>
    <row r="10635" spans="1:15" ht="15">
      <c r="A10635" s="10"/>
      <c r="B10635" s="11"/>
      <c r="C10635" s="12"/>
      <c r="D10635" s="12"/>
      <c r="E10635" s="12"/>
      <c r="F10635" s="12"/>
      <c r="G10635" s="12"/>
      <c r="H10635" s="12"/>
      <c r="I10635" s="12"/>
      <c r="J10635" s="12"/>
      <c r="K10635" s="12"/>
      <c r="L10635" s="12"/>
      <c r="M10635" s="12"/>
      <c r="N10635" s="12"/>
      <c r="O10635" s="12"/>
    </row>
    <row r="10636" spans="1:15" ht="15">
      <c r="A10636" s="10"/>
      <c r="B10636" s="11"/>
      <c r="C10636" s="12"/>
      <c r="D10636" s="12"/>
      <c r="E10636" s="12"/>
      <c r="F10636" s="12"/>
      <c r="G10636" s="12"/>
      <c r="H10636" s="12"/>
      <c r="I10636" s="12"/>
      <c r="J10636" s="12"/>
      <c r="K10636" s="12"/>
      <c r="L10636" s="12"/>
      <c r="M10636" s="12"/>
      <c r="N10636" s="12"/>
      <c r="O10636" s="12"/>
    </row>
    <row r="10637" spans="1:15" ht="15">
      <c r="A10637" s="10"/>
      <c r="B10637" s="11"/>
      <c r="C10637" s="12"/>
      <c r="D10637" s="12"/>
      <c r="E10637" s="12"/>
      <c r="F10637" s="12"/>
      <c r="G10637" s="12"/>
      <c r="H10637" s="12"/>
      <c r="I10637" s="12"/>
      <c r="J10637" s="12"/>
      <c r="K10637" s="12"/>
      <c r="L10637" s="12"/>
      <c r="M10637" s="12"/>
      <c r="N10637" s="12"/>
      <c r="O10637" s="12"/>
    </row>
    <row r="10638" spans="1:15" ht="15">
      <c r="A10638" s="10"/>
      <c r="B10638" s="11"/>
      <c r="C10638" s="12"/>
      <c r="D10638" s="12"/>
      <c r="E10638" s="12"/>
      <c r="F10638" s="12"/>
      <c r="G10638" s="12"/>
      <c r="H10638" s="12"/>
      <c r="I10638" s="12"/>
      <c r="J10638" s="12"/>
      <c r="K10638" s="12"/>
      <c r="L10638" s="12"/>
      <c r="M10638" s="12"/>
      <c r="N10638" s="12"/>
      <c r="O10638" s="12"/>
    </row>
    <row r="10639" spans="1:15" ht="15">
      <c r="A10639" s="10"/>
      <c r="B10639" s="11"/>
      <c r="C10639" s="12"/>
      <c r="D10639" s="12"/>
      <c r="E10639" s="12"/>
      <c r="F10639" s="12"/>
      <c r="G10639" s="12"/>
      <c r="H10639" s="12"/>
      <c r="I10639" s="12"/>
      <c r="J10639" s="12"/>
      <c r="K10639" s="12"/>
      <c r="L10639" s="12"/>
      <c r="M10639" s="12"/>
      <c r="N10639" s="12"/>
      <c r="O10639" s="12"/>
    </row>
    <row r="10640" spans="1:15" ht="15">
      <c r="A10640" s="10"/>
      <c r="B10640" s="11"/>
      <c r="C10640" s="12"/>
      <c r="D10640" s="12"/>
      <c r="E10640" s="12"/>
      <c r="F10640" s="12"/>
      <c r="G10640" s="12"/>
      <c r="H10640" s="12"/>
      <c r="I10640" s="12"/>
      <c r="J10640" s="12"/>
      <c r="K10640" s="12"/>
      <c r="L10640" s="12"/>
      <c r="M10640" s="12"/>
      <c r="N10640" s="12"/>
      <c r="O10640" s="12"/>
    </row>
    <row r="10641" spans="1:15" ht="15">
      <c r="A10641" s="10"/>
      <c r="B10641" s="11"/>
      <c r="C10641" s="12"/>
      <c r="D10641" s="12"/>
      <c r="E10641" s="12"/>
      <c r="F10641" s="12"/>
      <c r="G10641" s="12"/>
      <c r="H10641" s="12"/>
      <c r="I10641" s="12"/>
      <c r="J10641" s="12"/>
      <c r="K10641" s="12"/>
      <c r="L10641" s="12"/>
      <c r="M10641" s="12"/>
      <c r="N10641" s="12"/>
      <c r="O10641" s="12"/>
    </row>
    <row r="10642" spans="1:15" ht="15">
      <c r="A10642" s="10"/>
      <c r="B10642" s="11"/>
      <c r="C10642" s="12"/>
      <c r="D10642" s="12"/>
      <c r="E10642" s="12"/>
      <c r="F10642" s="12"/>
      <c r="G10642" s="12"/>
      <c r="H10642" s="12"/>
      <c r="I10642" s="12"/>
      <c r="J10642" s="12"/>
      <c r="K10642" s="12"/>
      <c r="L10642" s="12"/>
      <c r="M10642" s="12"/>
      <c r="N10642" s="12"/>
      <c r="O10642" s="12"/>
    </row>
    <row r="10643" spans="1:15" ht="15">
      <c r="A10643" s="10"/>
      <c r="B10643" s="11"/>
      <c r="C10643" s="12"/>
      <c r="D10643" s="12"/>
      <c r="E10643" s="12"/>
      <c r="F10643" s="12"/>
      <c r="G10643" s="12"/>
      <c r="H10643" s="12"/>
      <c r="I10643" s="12"/>
      <c r="J10643" s="12"/>
      <c r="K10643" s="12"/>
      <c r="L10643" s="12"/>
      <c r="M10643" s="12"/>
      <c r="N10643" s="12"/>
      <c r="O10643" s="12"/>
    </row>
    <row r="10644" spans="1:15" ht="15">
      <c r="A10644" s="10"/>
      <c r="B10644" s="11"/>
      <c r="C10644" s="12"/>
      <c r="D10644" s="12"/>
      <c r="E10644" s="12"/>
      <c r="F10644" s="12"/>
      <c r="G10644" s="12"/>
      <c r="H10644" s="12"/>
      <c r="I10644" s="12"/>
      <c r="J10644" s="12"/>
      <c r="K10644" s="12"/>
      <c r="L10644" s="12"/>
      <c r="M10644" s="12"/>
      <c r="N10644" s="12"/>
      <c r="O10644" s="12"/>
    </row>
    <row r="10645" spans="1:15" ht="15">
      <c r="A10645" s="10"/>
      <c r="B10645" s="11"/>
      <c r="C10645" s="12"/>
      <c r="D10645" s="12"/>
      <c r="E10645" s="12"/>
      <c r="F10645" s="12"/>
      <c r="G10645" s="12"/>
      <c r="H10645" s="12"/>
      <c r="I10645" s="12"/>
      <c r="J10645" s="12"/>
      <c r="K10645" s="12"/>
      <c r="L10645" s="12"/>
      <c r="M10645" s="12"/>
      <c r="N10645" s="12"/>
      <c r="O10645" s="12"/>
    </row>
    <row r="10646" spans="1:15" ht="15">
      <c r="A10646" s="10"/>
      <c r="B10646" s="11"/>
      <c r="C10646" s="12"/>
      <c r="D10646" s="12"/>
      <c r="E10646" s="12"/>
      <c r="F10646" s="12"/>
      <c r="G10646" s="12"/>
      <c r="H10646" s="12"/>
      <c r="I10646" s="12"/>
      <c r="J10646" s="12"/>
      <c r="K10646" s="12"/>
      <c r="L10646" s="12"/>
      <c r="M10646" s="12"/>
      <c r="N10646" s="12"/>
      <c r="O10646" s="12"/>
    </row>
    <row r="10647" spans="1:15" ht="15">
      <c r="A10647" s="10"/>
      <c r="B10647" s="11"/>
      <c r="C10647" s="12"/>
      <c r="D10647" s="12"/>
      <c r="E10647" s="12"/>
      <c r="F10647" s="12"/>
      <c r="G10647" s="12"/>
      <c r="H10647" s="12"/>
      <c r="I10647" s="12"/>
      <c r="J10647" s="12"/>
      <c r="K10647" s="12"/>
      <c r="L10647" s="12"/>
      <c r="M10647" s="12"/>
      <c r="N10647" s="12"/>
      <c r="O10647" s="12"/>
    </row>
    <row r="10648" spans="1:15" ht="15">
      <c r="A10648" s="10"/>
      <c r="B10648" s="11"/>
      <c r="C10648" s="12"/>
      <c r="D10648" s="12"/>
      <c r="E10648" s="12"/>
      <c r="F10648" s="12"/>
      <c r="G10648" s="12"/>
      <c r="H10648" s="12"/>
      <c r="I10648" s="12"/>
      <c r="J10648" s="12"/>
      <c r="K10648" s="12"/>
      <c r="L10648" s="12"/>
      <c r="M10648" s="12"/>
      <c r="N10648" s="12"/>
      <c r="O10648" s="12"/>
    </row>
    <row r="10649" spans="1:15" ht="15">
      <c r="A10649" s="10"/>
      <c r="B10649" s="11"/>
      <c r="C10649" s="12"/>
      <c r="D10649" s="12"/>
      <c r="E10649" s="12"/>
      <c r="F10649" s="12"/>
      <c r="G10649" s="12"/>
      <c r="H10649" s="12"/>
      <c r="I10649" s="12"/>
      <c r="J10649" s="12"/>
      <c r="K10649" s="12"/>
      <c r="L10649" s="12"/>
      <c r="M10649" s="12"/>
      <c r="N10649" s="12"/>
      <c r="O10649" s="12"/>
    </row>
    <row r="10650" spans="1:15" ht="15">
      <c r="A10650" s="10"/>
      <c r="B10650" s="11"/>
      <c r="C10650" s="12"/>
      <c r="D10650" s="12"/>
      <c r="E10650" s="12"/>
      <c r="F10650" s="12"/>
      <c r="G10650" s="12"/>
      <c r="H10650" s="12"/>
      <c r="I10650" s="12"/>
      <c r="J10650" s="12"/>
      <c r="K10650" s="12"/>
      <c r="L10650" s="12"/>
      <c r="M10650" s="12"/>
      <c r="N10650" s="12"/>
      <c r="O10650" s="12"/>
    </row>
    <row r="10651" spans="1:15" ht="15">
      <c r="A10651" s="10"/>
      <c r="B10651" s="11"/>
      <c r="C10651" s="12"/>
      <c r="D10651" s="12"/>
      <c r="E10651" s="12"/>
      <c r="F10651" s="12"/>
      <c r="G10651" s="12"/>
      <c r="H10651" s="12"/>
      <c r="I10651" s="12"/>
      <c r="J10651" s="12"/>
      <c r="K10651" s="12"/>
      <c r="L10651" s="12"/>
      <c r="M10651" s="12"/>
      <c r="N10651" s="12"/>
      <c r="O10651" s="12"/>
    </row>
    <row r="10652" spans="1:15" ht="15">
      <c r="A10652" s="10"/>
      <c r="B10652" s="11"/>
      <c r="C10652" s="12"/>
      <c r="D10652" s="12"/>
      <c r="E10652" s="12"/>
      <c r="F10652" s="12"/>
      <c r="G10652" s="12"/>
      <c r="H10652" s="12"/>
      <c r="I10652" s="12"/>
      <c r="J10652" s="12"/>
      <c r="K10652" s="12"/>
      <c r="L10652" s="12"/>
      <c r="M10652" s="12"/>
      <c r="N10652" s="12"/>
      <c r="O10652" s="12"/>
    </row>
    <row r="10653" spans="1:15" ht="15">
      <c r="A10653" s="10"/>
      <c r="B10653" s="11"/>
      <c r="C10653" s="12"/>
      <c r="D10653" s="12"/>
      <c r="E10653" s="12"/>
      <c r="F10653" s="12"/>
      <c r="G10653" s="12"/>
      <c r="H10653" s="12"/>
      <c r="I10653" s="12"/>
      <c r="J10653" s="12"/>
      <c r="K10653" s="12"/>
      <c r="L10653" s="12"/>
      <c r="M10653" s="12"/>
      <c r="N10653" s="12"/>
      <c r="O10653" s="12"/>
    </row>
    <row r="10654" spans="1:15" ht="15">
      <c r="A10654" s="10"/>
      <c r="B10654" s="11"/>
      <c r="C10654" s="12"/>
      <c r="D10654" s="12"/>
      <c r="E10654" s="12"/>
      <c r="F10654" s="12"/>
      <c r="G10654" s="12"/>
      <c r="H10654" s="12"/>
      <c r="I10654" s="12"/>
      <c r="J10654" s="12"/>
      <c r="K10654" s="12"/>
      <c r="L10654" s="12"/>
      <c r="M10654" s="12"/>
      <c r="N10654" s="12"/>
      <c r="O10654" s="12"/>
    </row>
    <row r="10655" spans="1:15" ht="15">
      <c r="A10655" s="10"/>
      <c r="B10655" s="11"/>
      <c r="C10655" s="12"/>
      <c r="D10655" s="12"/>
      <c r="E10655" s="12"/>
      <c r="F10655" s="12"/>
      <c r="G10655" s="12"/>
      <c r="H10655" s="12"/>
      <c r="I10655" s="12"/>
      <c r="J10655" s="12"/>
      <c r="K10655" s="12"/>
      <c r="L10655" s="12"/>
      <c r="M10655" s="12"/>
      <c r="N10655" s="12"/>
      <c r="O10655" s="12"/>
    </row>
    <row r="10656" spans="1:15" ht="15">
      <c r="A10656" s="10"/>
      <c r="B10656" s="11"/>
      <c r="C10656" s="12"/>
      <c r="D10656" s="12"/>
      <c r="E10656" s="12"/>
      <c r="F10656" s="12"/>
      <c r="G10656" s="12"/>
      <c r="H10656" s="12"/>
      <c r="I10656" s="12"/>
      <c r="J10656" s="12"/>
      <c r="K10656" s="12"/>
      <c r="L10656" s="12"/>
      <c r="M10656" s="12"/>
      <c r="N10656" s="12"/>
      <c r="O10656" s="12"/>
    </row>
    <row r="10657" spans="1:15" ht="15">
      <c r="A10657" s="10"/>
      <c r="B10657" s="11"/>
      <c r="C10657" s="12"/>
      <c r="D10657" s="12"/>
      <c r="E10657" s="12"/>
      <c r="F10657" s="12"/>
      <c r="G10657" s="12"/>
      <c r="H10657" s="12"/>
      <c r="I10657" s="12"/>
      <c r="J10657" s="12"/>
      <c r="K10657" s="12"/>
      <c r="L10657" s="12"/>
      <c r="M10657" s="12"/>
      <c r="N10657" s="12"/>
      <c r="O10657" s="12"/>
    </row>
    <row r="10658" spans="1:15" ht="15">
      <c r="A10658" s="10"/>
      <c r="B10658" s="11"/>
      <c r="C10658" s="12"/>
      <c r="D10658" s="12"/>
      <c r="E10658" s="12"/>
      <c r="F10658" s="12"/>
      <c r="G10658" s="12"/>
      <c r="H10658" s="12"/>
      <c r="I10658" s="12"/>
      <c r="J10658" s="12"/>
      <c r="K10658" s="12"/>
      <c r="L10658" s="12"/>
      <c r="M10658" s="12"/>
      <c r="N10658" s="12"/>
      <c r="O10658" s="12"/>
    </row>
    <row r="10659" spans="1:15" ht="15">
      <c r="A10659" s="10"/>
      <c r="B10659" s="11"/>
      <c r="C10659" s="12"/>
      <c r="D10659" s="12"/>
      <c r="E10659" s="12"/>
      <c r="F10659" s="12"/>
      <c r="G10659" s="12"/>
      <c r="H10659" s="12"/>
      <c r="I10659" s="12"/>
      <c r="J10659" s="12"/>
      <c r="K10659" s="12"/>
      <c r="L10659" s="12"/>
      <c r="M10659" s="12"/>
      <c r="N10659" s="12"/>
      <c r="O10659" s="12"/>
    </row>
    <row r="10660" spans="1:15" ht="15">
      <c r="A10660" s="10"/>
      <c r="B10660" s="11"/>
      <c r="C10660" s="12"/>
      <c r="D10660" s="12"/>
      <c r="E10660" s="12"/>
      <c r="F10660" s="12"/>
      <c r="G10660" s="12"/>
      <c r="H10660" s="12"/>
      <c r="I10660" s="12"/>
      <c r="J10660" s="12"/>
      <c r="K10660" s="12"/>
      <c r="L10660" s="12"/>
      <c r="M10660" s="12"/>
      <c r="N10660" s="12"/>
      <c r="O10660" s="12"/>
    </row>
    <row r="10661" spans="1:15" ht="15">
      <c r="A10661" s="10"/>
      <c r="B10661" s="11"/>
      <c r="C10661" s="12"/>
      <c r="D10661" s="12"/>
      <c r="E10661" s="12"/>
      <c r="F10661" s="12"/>
      <c r="G10661" s="12"/>
      <c r="H10661" s="12"/>
      <c r="I10661" s="12"/>
      <c r="J10661" s="12"/>
      <c r="K10661" s="12"/>
      <c r="L10661" s="12"/>
      <c r="M10661" s="12"/>
      <c r="N10661" s="12"/>
      <c r="O10661" s="12"/>
    </row>
    <row r="10662" spans="1:15" ht="15">
      <c r="A10662" s="10"/>
      <c r="B10662" s="11"/>
      <c r="C10662" s="12"/>
      <c r="D10662" s="12"/>
      <c r="E10662" s="12"/>
      <c r="F10662" s="12"/>
      <c r="G10662" s="12"/>
      <c r="H10662" s="12"/>
      <c r="I10662" s="12"/>
      <c r="J10662" s="12"/>
      <c r="K10662" s="12"/>
      <c r="L10662" s="12"/>
      <c r="M10662" s="12"/>
      <c r="N10662" s="12"/>
      <c r="O10662" s="12"/>
    </row>
    <row r="10663" spans="1:15" ht="15">
      <c r="A10663" s="10"/>
      <c r="B10663" s="11"/>
      <c r="C10663" s="12"/>
      <c r="D10663" s="12"/>
      <c r="E10663" s="12"/>
      <c r="F10663" s="12"/>
      <c r="G10663" s="12"/>
      <c r="H10663" s="12"/>
      <c r="I10663" s="12"/>
      <c r="J10663" s="12"/>
      <c r="K10663" s="12"/>
      <c r="L10663" s="12"/>
      <c r="M10663" s="12"/>
      <c r="N10663" s="12"/>
      <c r="O10663" s="12"/>
    </row>
    <row r="10664" spans="1:15" ht="15">
      <c r="A10664" s="10"/>
      <c r="B10664" s="11"/>
      <c r="C10664" s="12"/>
      <c r="D10664" s="12"/>
      <c r="E10664" s="12"/>
      <c r="F10664" s="12"/>
      <c r="G10664" s="12"/>
      <c r="H10664" s="12"/>
      <c r="I10664" s="12"/>
      <c r="J10664" s="12"/>
      <c r="K10664" s="12"/>
      <c r="L10664" s="12"/>
      <c r="M10664" s="12"/>
      <c r="N10664" s="12"/>
      <c r="O10664" s="12"/>
    </row>
    <row r="10665" spans="1:15" ht="15">
      <c r="A10665" s="10"/>
      <c r="B10665" s="11"/>
      <c r="C10665" s="12"/>
      <c r="D10665" s="12"/>
      <c r="E10665" s="12"/>
      <c r="F10665" s="12"/>
      <c r="G10665" s="12"/>
      <c r="H10665" s="12"/>
      <c r="I10665" s="12"/>
      <c r="J10665" s="12"/>
      <c r="K10665" s="12"/>
      <c r="L10665" s="12"/>
      <c r="M10665" s="12"/>
      <c r="N10665" s="12"/>
      <c r="O10665" s="12"/>
    </row>
    <row r="10666" spans="1:15" ht="15">
      <c r="A10666" s="10"/>
      <c r="B10666" s="11"/>
      <c r="C10666" s="12"/>
      <c r="D10666" s="12"/>
      <c r="E10666" s="12"/>
      <c r="F10666" s="12"/>
      <c r="G10666" s="12"/>
      <c r="H10666" s="12"/>
      <c r="I10666" s="12"/>
      <c r="J10666" s="12"/>
      <c r="K10666" s="12"/>
      <c r="L10666" s="12"/>
      <c r="M10666" s="12"/>
      <c r="N10666" s="12"/>
      <c r="O10666" s="12"/>
    </row>
    <row r="10667" spans="1:15" ht="15">
      <c r="A10667" s="10"/>
      <c r="B10667" s="11"/>
      <c r="C10667" s="12"/>
      <c r="D10667" s="12"/>
      <c r="E10667" s="12"/>
      <c r="F10667" s="12"/>
      <c r="G10667" s="12"/>
      <c r="H10667" s="12"/>
      <c r="I10667" s="12"/>
      <c r="J10667" s="12"/>
      <c r="K10667" s="12"/>
      <c r="L10667" s="12"/>
      <c r="M10667" s="12"/>
      <c r="N10667" s="12"/>
      <c r="O10667" s="12"/>
    </row>
    <row r="10668" spans="1:15" ht="15">
      <c r="A10668" s="10"/>
      <c r="B10668" s="11"/>
      <c r="C10668" s="12"/>
      <c r="D10668" s="12"/>
      <c r="E10668" s="12"/>
      <c r="F10668" s="12"/>
      <c r="G10668" s="12"/>
      <c r="H10668" s="12"/>
      <c r="I10668" s="12"/>
      <c r="J10668" s="12"/>
      <c r="K10668" s="12"/>
      <c r="L10668" s="12"/>
      <c r="M10668" s="12"/>
      <c r="N10668" s="12"/>
      <c r="O10668" s="12"/>
    </row>
    <row r="10669" spans="1:15" ht="15">
      <c r="A10669" s="10"/>
      <c r="B10669" s="11"/>
      <c r="C10669" s="12"/>
      <c r="D10669" s="12"/>
      <c r="E10669" s="12"/>
      <c r="F10669" s="12"/>
      <c r="G10669" s="12"/>
      <c r="H10669" s="12"/>
      <c r="I10669" s="12"/>
      <c r="J10669" s="12"/>
      <c r="K10669" s="12"/>
      <c r="L10669" s="12"/>
      <c r="M10669" s="12"/>
      <c r="N10669" s="12"/>
      <c r="O10669" s="12"/>
    </row>
    <row r="10670" spans="1:15" ht="15">
      <c r="A10670" s="10"/>
      <c r="B10670" s="11"/>
      <c r="C10670" s="12"/>
      <c r="D10670" s="12"/>
      <c r="E10670" s="12"/>
      <c r="F10670" s="12"/>
      <c r="G10670" s="12"/>
      <c r="H10670" s="12"/>
      <c r="I10670" s="12"/>
      <c r="J10670" s="12"/>
      <c r="K10670" s="12"/>
      <c r="L10670" s="12"/>
      <c r="M10670" s="12"/>
      <c r="N10670" s="12"/>
      <c r="O10670" s="12"/>
    </row>
    <row r="10671" spans="1:15" ht="15">
      <c r="A10671" s="10"/>
      <c r="B10671" s="11"/>
      <c r="C10671" s="12"/>
      <c r="D10671" s="12"/>
      <c r="E10671" s="12"/>
      <c r="F10671" s="12"/>
      <c r="G10671" s="12"/>
      <c r="H10671" s="12"/>
      <c r="I10671" s="12"/>
      <c r="J10671" s="12"/>
      <c r="K10671" s="12"/>
      <c r="L10671" s="12"/>
      <c r="M10671" s="12"/>
      <c r="N10671" s="12"/>
      <c r="O10671" s="12"/>
    </row>
    <row r="10672" spans="1:15" ht="15">
      <c r="A10672" s="10"/>
      <c r="B10672" s="11"/>
      <c r="C10672" s="12"/>
      <c r="D10672" s="12"/>
      <c r="E10672" s="12"/>
      <c r="F10672" s="12"/>
      <c r="G10672" s="12"/>
      <c r="H10672" s="12"/>
      <c r="I10672" s="12"/>
      <c r="J10672" s="12"/>
      <c r="K10672" s="12"/>
      <c r="L10672" s="12"/>
      <c r="M10672" s="12"/>
      <c r="N10672" s="12"/>
      <c r="O10672" s="12"/>
    </row>
    <row r="10673" spans="1:15" ht="15">
      <c r="A10673" s="10"/>
      <c r="B10673" s="11"/>
      <c r="C10673" s="12"/>
      <c r="D10673" s="12"/>
      <c r="E10673" s="12"/>
      <c r="F10673" s="12"/>
      <c r="G10673" s="12"/>
      <c r="H10673" s="12"/>
      <c r="I10673" s="12"/>
      <c r="J10673" s="12"/>
      <c r="K10673" s="12"/>
      <c r="L10673" s="12"/>
      <c r="M10673" s="12"/>
      <c r="N10673" s="12"/>
      <c r="O10673" s="12"/>
    </row>
    <row r="10674" spans="1:15" ht="15">
      <c r="A10674" s="10"/>
      <c r="B10674" s="11"/>
      <c r="C10674" s="12"/>
      <c r="D10674" s="12"/>
      <c r="E10674" s="12"/>
      <c r="F10674" s="12"/>
      <c r="G10674" s="12"/>
      <c r="H10674" s="12"/>
      <c r="I10674" s="12"/>
      <c r="J10674" s="12"/>
      <c r="K10674" s="12"/>
      <c r="L10674" s="12"/>
      <c r="M10674" s="12"/>
      <c r="N10674" s="12"/>
      <c r="O10674" s="12"/>
    </row>
    <row r="10675" spans="1:15" ht="15">
      <c r="A10675" s="10"/>
      <c r="B10675" s="11"/>
      <c r="C10675" s="12"/>
      <c r="D10675" s="12"/>
      <c r="E10675" s="12"/>
      <c r="F10675" s="12"/>
      <c r="G10675" s="12"/>
      <c r="H10675" s="12"/>
      <c r="I10675" s="12"/>
      <c r="J10675" s="12"/>
      <c r="K10675" s="12"/>
      <c r="L10675" s="12"/>
      <c r="M10675" s="12"/>
      <c r="N10675" s="12"/>
      <c r="O10675" s="12"/>
    </row>
    <row r="10676" spans="1:15" ht="15">
      <c r="A10676" s="10"/>
      <c r="B10676" s="11"/>
      <c r="C10676" s="12"/>
      <c r="D10676" s="12"/>
      <c r="E10676" s="12"/>
      <c r="F10676" s="12"/>
      <c r="G10676" s="12"/>
      <c r="H10676" s="12"/>
      <c r="I10676" s="12"/>
      <c r="J10676" s="12"/>
      <c r="K10676" s="12"/>
      <c r="L10676" s="12"/>
      <c r="M10676" s="12"/>
      <c r="N10676" s="12"/>
      <c r="O10676" s="12"/>
    </row>
    <row r="10677" spans="1:15" ht="15">
      <c r="A10677" s="10"/>
      <c r="B10677" s="11"/>
      <c r="C10677" s="12"/>
      <c r="D10677" s="12"/>
      <c r="E10677" s="12"/>
      <c r="F10677" s="12"/>
      <c r="G10677" s="12"/>
      <c r="H10677" s="12"/>
      <c r="I10677" s="12"/>
      <c r="J10677" s="12"/>
      <c r="K10677" s="12"/>
      <c r="L10677" s="12"/>
      <c r="M10677" s="12"/>
      <c r="N10677" s="12"/>
      <c r="O10677" s="12"/>
    </row>
    <row r="10678" spans="1:15" ht="15">
      <c r="A10678" s="10"/>
      <c r="B10678" s="11"/>
      <c r="C10678" s="12"/>
      <c r="D10678" s="12"/>
      <c r="E10678" s="12"/>
      <c r="F10678" s="12"/>
      <c r="G10678" s="12"/>
      <c r="H10678" s="12"/>
      <c r="I10678" s="12"/>
      <c r="J10678" s="12"/>
      <c r="K10678" s="12"/>
      <c r="L10678" s="12"/>
      <c r="M10678" s="12"/>
      <c r="N10678" s="12"/>
      <c r="O10678" s="12"/>
    </row>
    <row r="10679" spans="1:15" ht="15">
      <c r="A10679" s="10"/>
      <c r="B10679" s="11"/>
      <c r="C10679" s="12"/>
      <c r="D10679" s="12"/>
      <c r="E10679" s="12"/>
      <c r="F10679" s="12"/>
      <c r="G10679" s="12"/>
      <c r="H10679" s="12"/>
      <c r="I10679" s="12"/>
      <c r="J10679" s="12"/>
      <c r="K10679" s="12"/>
      <c r="L10679" s="12"/>
      <c r="M10679" s="12"/>
      <c r="N10679" s="12"/>
      <c r="O10679" s="12"/>
    </row>
    <row r="10680" spans="1:15" ht="15">
      <c r="A10680" s="10"/>
      <c r="B10680" s="11"/>
      <c r="C10680" s="12"/>
      <c r="D10680" s="12"/>
      <c r="E10680" s="12"/>
      <c r="F10680" s="12"/>
      <c r="G10680" s="12"/>
      <c r="H10680" s="12"/>
      <c r="I10680" s="12"/>
      <c r="J10680" s="12"/>
      <c r="K10680" s="12"/>
      <c r="L10680" s="12"/>
      <c r="M10680" s="12"/>
      <c r="N10680" s="12"/>
      <c r="O10680" s="12"/>
    </row>
    <row r="10681" spans="1:15" ht="15">
      <c r="A10681" s="10"/>
      <c r="B10681" s="11"/>
      <c r="C10681" s="12"/>
      <c r="D10681" s="12"/>
      <c r="E10681" s="12"/>
      <c r="F10681" s="12"/>
      <c r="G10681" s="12"/>
      <c r="H10681" s="12"/>
      <c r="I10681" s="12"/>
      <c r="J10681" s="12"/>
      <c r="K10681" s="12"/>
      <c r="L10681" s="12"/>
      <c r="M10681" s="12"/>
      <c r="N10681" s="12"/>
      <c r="O10681" s="12"/>
    </row>
    <row r="10682" spans="1:15" ht="15">
      <c r="A10682" s="10"/>
      <c r="B10682" s="11"/>
      <c r="C10682" s="12"/>
      <c r="D10682" s="12"/>
      <c r="E10682" s="12"/>
      <c r="F10682" s="12"/>
      <c r="G10682" s="12"/>
      <c r="H10682" s="12"/>
      <c r="I10682" s="12"/>
      <c r="J10682" s="12"/>
      <c r="K10682" s="12"/>
      <c r="L10682" s="12"/>
      <c r="M10682" s="12"/>
      <c r="N10682" s="12"/>
      <c r="O10682" s="12"/>
    </row>
    <row r="10683" spans="1:15" ht="15">
      <c r="A10683" s="10"/>
      <c r="B10683" s="11"/>
      <c r="C10683" s="12"/>
      <c r="D10683" s="12"/>
      <c r="E10683" s="12"/>
      <c r="F10683" s="12"/>
      <c r="G10683" s="12"/>
      <c r="H10683" s="12"/>
      <c r="I10683" s="12"/>
      <c r="J10683" s="12"/>
      <c r="K10683" s="12"/>
      <c r="L10683" s="12"/>
      <c r="M10683" s="12"/>
      <c r="N10683" s="12"/>
      <c r="O10683" s="12"/>
    </row>
    <row r="10684" spans="1:15" ht="15">
      <c r="A10684" s="10"/>
      <c r="B10684" s="11"/>
      <c r="C10684" s="12"/>
      <c r="D10684" s="12"/>
      <c r="E10684" s="12"/>
      <c r="F10684" s="12"/>
      <c r="G10684" s="12"/>
      <c r="H10684" s="12"/>
      <c r="I10684" s="12"/>
      <c r="J10684" s="12"/>
      <c r="K10684" s="12"/>
      <c r="L10684" s="12"/>
      <c r="M10684" s="12"/>
      <c r="N10684" s="12"/>
      <c r="O10684" s="12"/>
    </row>
    <row r="10685" spans="1:15" ht="15">
      <c r="A10685" s="10"/>
      <c r="B10685" s="11"/>
      <c r="C10685" s="12"/>
      <c r="D10685" s="12"/>
      <c r="E10685" s="12"/>
      <c r="F10685" s="12"/>
      <c r="G10685" s="12"/>
      <c r="H10685" s="12"/>
      <c r="I10685" s="12"/>
      <c r="J10685" s="12"/>
      <c r="K10685" s="12"/>
      <c r="L10685" s="12"/>
      <c r="M10685" s="12"/>
      <c r="N10685" s="12"/>
      <c r="O10685" s="12"/>
    </row>
    <row r="10686" spans="1:15" ht="15">
      <c r="A10686" s="10"/>
      <c r="B10686" s="11"/>
      <c r="C10686" s="12"/>
      <c r="D10686" s="12"/>
      <c r="E10686" s="12"/>
      <c r="F10686" s="12"/>
      <c r="G10686" s="12"/>
      <c r="H10686" s="12"/>
      <c r="I10686" s="12"/>
      <c r="J10686" s="12"/>
      <c r="K10686" s="12"/>
      <c r="L10686" s="12"/>
      <c r="M10686" s="12"/>
      <c r="N10686" s="12"/>
      <c r="O10686" s="12"/>
    </row>
    <row r="10687" spans="1:15" ht="15">
      <c r="A10687" s="10"/>
      <c r="B10687" s="11"/>
      <c r="C10687" s="12"/>
      <c r="D10687" s="12"/>
      <c r="E10687" s="12"/>
      <c r="F10687" s="12"/>
      <c r="G10687" s="12"/>
      <c r="H10687" s="12"/>
      <c r="I10687" s="12"/>
      <c r="J10687" s="12"/>
      <c r="K10687" s="12"/>
      <c r="L10687" s="12"/>
      <c r="M10687" s="12"/>
      <c r="N10687" s="12"/>
      <c r="O10687" s="12"/>
    </row>
    <row r="10688" spans="1:15" ht="15">
      <c r="A10688" s="10"/>
      <c r="B10688" s="11"/>
      <c r="C10688" s="12"/>
      <c r="D10688" s="12"/>
      <c r="E10688" s="12"/>
      <c r="F10688" s="12"/>
      <c r="G10688" s="12"/>
      <c r="H10688" s="12"/>
      <c r="I10688" s="12"/>
      <c r="J10688" s="12"/>
      <c r="K10688" s="12"/>
      <c r="L10688" s="12"/>
      <c r="M10688" s="12"/>
      <c r="N10688" s="12"/>
      <c r="O10688" s="12"/>
    </row>
    <row r="10689" spans="1:15" ht="15">
      <c r="A10689" s="10"/>
      <c r="B10689" s="11"/>
      <c r="C10689" s="12"/>
      <c r="D10689" s="12"/>
      <c r="E10689" s="12"/>
      <c r="F10689" s="12"/>
      <c r="G10689" s="12"/>
      <c r="H10689" s="12"/>
      <c r="I10689" s="12"/>
      <c r="J10689" s="12"/>
      <c r="K10689" s="12"/>
      <c r="L10689" s="12"/>
      <c r="M10689" s="12"/>
      <c r="N10689" s="12"/>
      <c r="O10689" s="12"/>
    </row>
    <row r="10690" spans="1:15" ht="15">
      <c r="A10690" s="10"/>
      <c r="B10690" s="11"/>
      <c r="C10690" s="12"/>
      <c r="D10690" s="12"/>
      <c r="E10690" s="12"/>
      <c r="F10690" s="12"/>
      <c r="G10690" s="12"/>
      <c r="H10690" s="12"/>
      <c r="I10690" s="12"/>
      <c r="J10690" s="12"/>
      <c r="K10690" s="12"/>
      <c r="L10690" s="12"/>
      <c r="M10690" s="12"/>
      <c r="N10690" s="12"/>
      <c r="O10690" s="12"/>
    </row>
    <row r="10691" spans="1:15" ht="15">
      <c r="A10691" s="10"/>
      <c r="B10691" s="11"/>
      <c r="C10691" s="12"/>
      <c r="D10691" s="12"/>
      <c r="E10691" s="12"/>
      <c r="F10691" s="12"/>
      <c r="G10691" s="12"/>
      <c r="H10691" s="12"/>
      <c r="I10691" s="12"/>
      <c r="J10691" s="12"/>
      <c r="K10691" s="12"/>
      <c r="L10691" s="12"/>
      <c r="M10691" s="12"/>
      <c r="N10691" s="12"/>
      <c r="O10691" s="12"/>
    </row>
    <row r="10692" spans="1:15" ht="15">
      <c r="A10692" s="10"/>
      <c r="B10692" s="11"/>
      <c r="C10692" s="12"/>
      <c r="D10692" s="12"/>
      <c r="E10692" s="12"/>
      <c r="F10692" s="12"/>
      <c r="G10692" s="12"/>
      <c r="H10692" s="12"/>
      <c r="I10692" s="12"/>
      <c r="J10692" s="12"/>
      <c r="K10692" s="12"/>
      <c r="L10692" s="12"/>
      <c r="M10692" s="12"/>
      <c r="N10692" s="12"/>
      <c r="O10692" s="12"/>
    </row>
    <row r="10693" spans="1:15" ht="15">
      <c r="A10693" s="10"/>
      <c r="B10693" s="11"/>
      <c r="C10693" s="12"/>
      <c r="D10693" s="12"/>
      <c r="E10693" s="12"/>
      <c r="F10693" s="12"/>
      <c r="G10693" s="12"/>
      <c r="H10693" s="12"/>
      <c r="I10693" s="12"/>
      <c r="J10693" s="12"/>
      <c r="K10693" s="12"/>
      <c r="L10693" s="12"/>
      <c r="M10693" s="12"/>
      <c r="N10693" s="12"/>
      <c r="O10693" s="12"/>
    </row>
    <row r="10694" spans="1:15" ht="15">
      <c r="A10694" s="10"/>
      <c r="B10694" s="11"/>
      <c r="C10694" s="12"/>
      <c r="D10694" s="12"/>
      <c r="E10694" s="12"/>
      <c r="F10694" s="12"/>
      <c r="G10694" s="12"/>
      <c r="H10694" s="12"/>
      <c r="I10694" s="12"/>
      <c r="J10694" s="12"/>
      <c r="K10694" s="12"/>
      <c r="L10694" s="12"/>
      <c r="M10694" s="12"/>
      <c r="N10694" s="12"/>
      <c r="O10694" s="12"/>
    </row>
    <row r="10695" spans="1:15" ht="15">
      <c r="A10695" s="10"/>
      <c r="B10695" s="11"/>
      <c r="C10695" s="12"/>
      <c r="D10695" s="12"/>
      <c r="E10695" s="12"/>
      <c r="F10695" s="12"/>
      <c r="G10695" s="12"/>
      <c r="H10695" s="12"/>
      <c r="I10695" s="12"/>
      <c r="J10695" s="12"/>
      <c r="K10695" s="12"/>
      <c r="L10695" s="12"/>
      <c r="M10695" s="12"/>
      <c r="N10695" s="12"/>
      <c r="O10695" s="12"/>
    </row>
    <row r="10696" spans="1:15" ht="15">
      <c r="A10696" s="10"/>
      <c r="B10696" s="11"/>
      <c r="C10696" s="12"/>
      <c r="D10696" s="12"/>
      <c r="E10696" s="12"/>
      <c r="F10696" s="12"/>
      <c r="G10696" s="12"/>
      <c r="H10696" s="12"/>
      <c r="I10696" s="12"/>
      <c r="J10696" s="12"/>
      <c r="K10696" s="12"/>
      <c r="L10696" s="12"/>
      <c r="M10696" s="12"/>
      <c r="N10696" s="12"/>
      <c r="O10696" s="12"/>
    </row>
    <row r="10697" spans="1:15" ht="15">
      <c r="A10697" s="10"/>
      <c r="B10697" s="11"/>
      <c r="C10697" s="12"/>
      <c r="D10697" s="12"/>
      <c r="E10697" s="12"/>
      <c r="F10697" s="12"/>
      <c r="G10697" s="12"/>
      <c r="H10697" s="12"/>
      <c r="I10697" s="12"/>
      <c r="J10697" s="12"/>
      <c r="K10697" s="12"/>
      <c r="L10697" s="12"/>
      <c r="M10697" s="12"/>
      <c r="N10697" s="12"/>
      <c r="O10697" s="12"/>
    </row>
    <row r="10698" spans="1:15" ht="15">
      <c r="A10698" s="10"/>
      <c r="B10698" s="11"/>
      <c r="C10698" s="12"/>
      <c r="D10698" s="12"/>
      <c r="E10698" s="12"/>
      <c r="F10698" s="12"/>
      <c r="G10698" s="12"/>
      <c r="H10698" s="12"/>
      <c r="I10698" s="12"/>
      <c r="J10698" s="12"/>
      <c r="K10698" s="12"/>
      <c r="L10698" s="12"/>
      <c r="M10698" s="12"/>
      <c r="N10698" s="12"/>
      <c r="O10698" s="12"/>
    </row>
    <row r="10699" spans="1:15" ht="15">
      <c r="A10699" s="10"/>
      <c r="B10699" s="11"/>
      <c r="C10699" s="12"/>
      <c r="D10699" s="12"/>
      <c r="E10699" s="12"/>
      <c r="F10699" s="12"/>
      <c r="G10699" s="12"/>
      <c r="H10699" s="12"/>
      <c r="I10699" s="12"/>
      <c r="J10699" s="12"/>
      <c r="K10699" s="12"/>
      <c r="L10699" s="12"/>
      <c r="M10699" s="12"/>
      <c r="N10699" s="12"/>
      <c r="O10699" s="12"/>
    </row>
    <row r="10700" spans="1:15" ht="15">
      <c r="A10700" s="10"/>
      <c r="B10700" s="11"/>
      <c r="C10700" s="12"/>
      <c r="D10700" s="12"/>
      <c r="E10700" s="12"/>
      <c r="F10700" s="12"/>
      <c r="G10700" s="12"/>
      <c r="H10700" s="12"/>
      <c r="I10700" s="12"/>
      <c r="J10700" s="12"/>
      <c r="K10700" s="12"/>
      <c r="L10700" s="12"/>
      <c r="M10700" s="12"/>
      <c r="N10700" s="12"/>
      <c r="O10700" s="12"/>
    </row>
    <row r="10701" spans="1:15" ht="15">
      <c r="A10701" s="10"/>
      <c r="B10701" s="11"/>
      <c r="C10701" s="12"/>
      <c r="D10701" s="12"/>
      <c r="E10701" s="12"/>
      <c r="F10701" s="12"/>
      <c r="G10701" s="12"/>
      <c r="H10701" s="12"/>
      <c r="I10701" s="12"/>
      <c r="J10701" s="12"/>
      <c r="K10701" s="12"/>
      <c r="L10701" s="12"/>
      <c r="M10701" s="12"/>
      <c r="N10701" s="12"/>
      <c r="O10701" s="12"/>
    </row>
    <row r="10702" spans="1:15" ht="15">
      <c r="A10702" s="10"/>
      <c r="B10702" s="11"/>
      <c r="C10702" s="12"/>
      <c r="D10702" s="12"/>
      <c r="E10702" s="12"/>
      <c r="F10702" s="12"/>
      <c r="G10702" s="12"/>
      <c r="H10702" s="12"/>
      <c r="I10702" s="12"/>
      <c r="J10702" s="12"/>
      <c r="K10702" s="12"/>
      <c r="L10702" s="12"/>
      <c r="M10702" s="12"/>
      <c r="N10702" s="12"/>
      <c r="O10702" s="12"/>
    </row>
    <row r="10703" spans="1:15" ht="15">
      <c r="A10703" s="10"/>
      <c r="B10703" s="11"/>
      <c r="C10703" s="12"/>
      <c r="D10703" s="12"/>
      <c r="E10703" s="12"/>
      <c r="F10703" s="12"/>
      <c r="G10703" s="12"/>
      <c r="H10703" s="12"/>
      <c r="I10703" s="12"/>
      <c r="J10703" s="12"/>
      <c r="K10703" s="12"/>
      <c r="L10703" s="12"/>
      <c r="M10703" s="12"/>
      <c r="N10703" s="12"/>
      <c r="O10703" s="12"/>
    </row>
    <row r="10704" spans="1:15" ht="15">
      <c r="A10704" s="10"/>
      <c r="B10704" s="11"/>
      <c r="C10704" s="12"/>
      <c r="D10704" s="12"/>
      <c r="E10704" s="12"/>
      <c r="F10704" s="12"/>
      <c r="G10704" s="12"/>
      <c r="H10704" s="12"/>
      <c r="I10704" s="12"/>
      <c r="J10704" s="12"/>
      <c r="K10704" s="12"/>
      <c r="L10704" s="12"/>
      <c r="M10704" s="12"/>
      <c r="N10704" s="12"/>
      <c r="O10704" s="12"/>
    </row>
    <row r="10705" spans="1:15" ht="15">
      <c r="A10705" s="10"/>
      <c r="B10705" s="11"/>
      <c r="C10705" s="12"/>
      <c r="D10705" s="12"/>
      <c r="E10705" s="12"/>
      <c r="F10705" s="12"/>
      <c r="G10705" s="12"/>
      <c r="H10705" s="12"/>
      <c r="I10705" s="12"/>
      <c r="J10705" s="12"/>
      <c r="K10705" s="12"/>
      <c r="L10705" s="12"/>
      <c r="M10705" s="12"/>
      <c r="N10705" s="12"/>
      <c r="O10705" s="12"/>
    </row>
    <row r="10706" spans="1:15" ht="15">
      <c r="A10706" s="10"/>
      <c r="B10706" s="11"/>
      <c r="C10706" s="12"/>
      <c r="D10706" s="12"/>
      <c r="E10706" s="12"/>
      <c r="F10706" s="12"/>
      <c r="G10706" s="12"/>
      <c r="H10706" s="12"/>
      <c r="I10706" s="12"/>
      <c r="J10706" s="12"/>
      <c r="K10706" s="12"/>
      <c r="L10706" s="12"/>
      <c r="M10706" s="12"/>
      <c r="N10706" s="12"/>
      <c r="O10706" s="12"/>
    </row>
    <row r="10707" spans="1:15" ht="15">
      <c r="A10707" s="10"/>
      <c r="B10707" s="11"/>
      <c r="C10707" s="12"/>
      <c r="D10707" s="12"/>
      <c r="E10707" s="12"/>
      <c r="F10707" s="12"/>
      <c r="G10707" s="12"/>
      <c r="H10707" s="12"/>
      <c r="I10707" s="12"/>
      <c r="J10707" s="12"/>
      <c r="K10707" s="12"/>
      <c r="L10707" s="12"/>
      <c r="M10707" s="12"/>
      <c r="N10707" s="12"/>
      <c r="O10707" s="12"/>
    </row>
    <row r="10708" spans="1:15" ht="15">
      <c r="A10708" s="10"/>
      <c r="B10708" s="11"/>
      <c r="C10708" s="12"/>
      <c r="D10708" s="12"/>
      <c r="E10708" s="12"/>
      <c r="F10708" s="12"/>
      <c r="G10708" s="12"/>
      <c r="H10708" s="12"/>
      <c r="I10708" s="12"/>
      <c r="J10708" s="12"/>
      <c r="K10708" s="12"/>
      <c r="L10708" s="12"/>
      <c r="M10708" s="12"/>
      <c r="N10708" s="12"/>
      <c r="O10708" s="12"/>
    </row>
    <row r="10709" spans="1:15" ht="15">
      <c r="A10709" s="10"/>
      <c r="B10709" s="11"/>
      <c r="C10709" s="12"/>
      <c r="D10709" s="12"/>
      <c r="E10709" s="12"/>
      <c r="F10709" s="12"/>
      <c r="G10709" s="12"/>
      <c r="H10709" s="12"/>
      <c r="I10709" s="12"/>
      <c r="J10709" s="12"/>
      <c r="K10709" s="12"/>
      <c r="L10709" s="12"/>
      <c r="M10709" s="12"/>
      <c r="N10709" s="12"/>
      <c r="O10709" s="12"/>
    </row>
    <row r="10710" spans="1:15" ht="15">
      <c r="A10710" s="10"/>
      <c r="B10710" s="11"/>
      <c r="C10710" s="12"/>
      <c r="D10710" s="12"/>
      <c r="E10710" s="12"/>
      <c r="F10710" s="12"/>
      <c r="G10710" s="12"/>
      <c r="H10710" s="12"/>
      <c r="I10710" s="12"/>
      <c r="J10710" s="12"/>
      <c r="K10710" s="12"/>
      <c r="L10710" s="12"/>
      <c r="M10710" s="12"/>
      <c r="N10710" s="12"/>
      <c r="O10710" s="12"/>
    </row>
    <row r="10711" spans="1:15" ht="15">
      <c r="A10711" s="10"/>
      <c r="B10711" s="11"/>
      <c r="C10711" s="12"/>
      <c r="D10711" s="12"/>
      <c r="E10711" s="12"/>
      <c r="F10711" s="12"/>
      <c r="G10711" s="12"/>
      <c r="H10711" s="12"/>
      <c r="I10711" s="12"/>
      <c r="J10711" s="12"/>
      <c r="K10711" s="12"/>
      <c r="L10711" s="12"/>
      <c r="M10711" s="12"/>
      <c r="N10711" s="12"/>
      <c r="O10711" s="12"/>
    </row>
    <row r="10712" spans="1:15" ht="15">
      <c r="A10712" s="10"/>
      <c r="B10712" s="11"/>
      <c r="C10712" s="12"/>
      <c r="D10712" s="12"/>
      <c r="E10712" s="12"/>
      <c r="F10712" s="12"/>
      <c r="G10712" s="12"/>
      <c r="H10712" s="12"/>
      <c r="I10712" s="12"/>
      <c r="J10712" s="12"/>
      <c r="K10712" s="12"/>
      <c r="L10712" s="12"/>
      <c r="M10712" s="12"/>
      <c r="N10712" s="12"/>
      <c r="O10712" s="12"/>
    </row>
    <row r="10713" spans="1:15" ht="15">
      <c r="A10713" s="10"/>
      <c r="B10713" s="11"/>
      <c r="C10713" s="12"/>
      <c r="D10713" s="12"/>
      <c r="E10713" s="12"/>
      <c r="F10713" s="12"/>
      <c r="G10713" s="12"/>
      <c r="H10713" s="12"/>
      <c r="I10713" s="12"/>
      <c r="J10713" s="12"/>
      <c r="K10713" s="12"/>
      <c r="L10713" s="12"/>
      <c r="M10713" s="12"/>
      <c r="N10713" s="12"/>
      <c r="O10713" s="12"/>
    </row>
    <row r="10714" spans="1:15" ht="15">
      <c r="A10714" s="10"/>
      <c r="B10714" s="11"/>
      <c r="C10714" s="12"/>
      <c r="D10714" s="12"/>
      <c r="E10714" s="12"/>
      <c r="F10714" s="12"/>
      <c r="G10714" s="12"/>
      <c r="H10714" s="12"/>
      <c r="I10714" s="12"/>
      <c r="J10714" s="12"/>
      <c r="K10714" s="12"/>
      <c r="L10714" s="12"/>
      <c r="M10714" s="12"/>
      <c r="N10714" s="12"/>
      <c r="O10714" s="12"/>
    </row>
    <row r="10715" spans="1:15" ht="15">
      <c r="A10715" s="10"/>
      <c r="B10715" s="11"/>
      <c r="C10715" s="12"/>
      <c r="D10715" s="12"/>
      <c r="E10715" s="12"/>
      <c r="F10715" s="12"/>
      <c r="G10715" s="12"/>
      <c r="H10715" s="12"/>
      <c r="I10715" s="12"/>
      <c r="J10715" s="12"/>
      <c r="K10715" s="12"/>
      <c r="L10715" s="12"/>
      <c r="M10715" s="12"/>
      <c r="N10715" s="12"/>
      <c r="O10715" s="12"/>
    </row>
    <row r="10716" spans="1:15" ht="15">
      <c r="A10716" s="10"/>
      <c r="B10716" s="11"/>
      <c r="C10716" s="12"/>
      <c r="D10716" s="12"/>
      <c r="E10716" s="12"/>
      <c r="F10716" s="12"/>
      <c r="G10716" s="12"/>
      <c r="H10716" s="12"/>
      <c r="I10716" s="12"/>
      <c r="J10716" s="12"/>
      <c r="K10716" s="12"/>
      <c r="L10716" s="12"/>
      <c r="M10716" s="12"/>
      <c r="N10716" s="12"/>
      <c r="O10716" s="12"/>
    </row>
    <row r="10717" spans="1:15" ht="15">
      <c r="A10717" s="10"/>
      <c r="B10717" s="11"/>
      <c r="C10717" s="12"/>
      <c r="D10717" s="12"/>
      <c r="E10717" s="12"/>
      <c r="F10717" s="12"/>
      <c r="G10717" s="12"/>
      <c r="H10717" s="12"/>
      <c r="I10717" s="12"/>
      <c r="J10717" s="12"/>
      <c r="K10717" s="12"/>
      <c r="L10717" s="12"/>
      <c r="M10717" s="12"/>
      <c r="N10717" s="12"/>
      <c r="O10717" s="12"/>
    </row>
    <row r="10718" spans="1:15" ht="15">
      <c r="A10718" s="10"/>
      <c r="B10718" s="11"/>
      <c r="C10718" s="12"/>
      <c r="D10718" s="12"/>
      <c r="E10718" s="12"/>
      <c r="F10718" s="12"/>
      <c r="G10718" s="12"/>
      <c r="H10718" s="12"/>
      <c r="I10718" s="12"/>
      <c r="J10718" s="12"/>
      <c r="K10718" s="12"/>
      <c r="L10718" s="12"/>
      <c r="M10718" s="12"/>
      <c r="N10718" s="12"/>
      <c r="O10718" s="12"/>
    </row>
    <row r="10719" spans="1:15" ht="15">
      <c r="A10719" s="10"/>
      <c r="B10719" s="11"/>
      <c r="C10719" s="12"/>
      <c r="D10719" s="12"/>
      <c r="E10719" s="12"/>
      <c r="F10719" s="12"/>
      <c r="G10719" s="12"/>
      <c r="H10719" s="12"/>
      <c r="I10719" s="12"/>
      <c r="J10719" s="12"/>
      <c r="K10719" s="12"/>
      <c r="L10719" s="12"/>
      <c r="M10719" s="12"/>
      <c r="N10719" s="12"/>
      <c r="O10719" s="12"/>
    </row>
    <row r="10720" spans="1:15" ht="15">
      <c r="A10720" s="10"/>
      <c r="B10720" s="11"/>
      <c r="C10720" s="12"/>
      <c r="D10720" s="12"/>
      <c r="E10720" s="12"/>
      <c r="F10720" s="12"/>
      <c r="G10720" s="12"/>
      <c r="H10720" s="12"/>
      <c r="I10720" s="12"/>
      <c r="J10720" s="12"/>
      <c r="K10720" s="12"/>
      <c r="L10720" s="12"/>
      <c r="M10720" s="12"/>
      <c r="N10720" s="12"/>
      <c r="O10720" s="12"/>
    </row>
    <row r="10721" spans="1:15" ht="15">
      <c r="A10721" s="10"/>
      <c r="B10721" s="11"/>
      <c r="C10721" s="12"/>
      <c r="D10721" s="12"/>
      <c r="E10721" s="12"/>
      <c r="F10721" s="12"/>
      <c r="G10721" s="12"/>
      <c r="H10721" s="12"/>
      <c r="I10721" s="12"/>
      <c r="J10721" s="12"/>
      <c r="K10721" s="12"/>
      <c r="L10721" s="12"/>
      <c r="M10721" s="12"/>
      <c r="N10721" s="12"/>
      <c r="O10721" s="12"/>
    </row>
    <row r="10722" spans="1:15" ht="15">
      <c r="A10722" s="10"/>
      <c r="B10722" s="11"/>
      <c r="C10722" s="12"/>
      <c r="D10722" s="12"/>
      <c r="E10722" s="12"/>
      <c r="F10722" s="12"/>
      <c r="G10722" s="12"/>
      <c r="H10722" s="12"/>
      <c r="I10722" s="12"/>
      <c r="J10722" s="12"/>
      <c r="K10722" s="12"/>
      <c r="L10722" s="12"/>
      <c r="M10722" s="12"/>
      <c r="N10722" s="12"/>
      <c r="O10722" s="12"/>
    </row>
    <row r="10723" spans="1:15" ht="15">
      <c r="A10723" s="10"/>
      <c r="B10723" s="11"/>
      <c r="C10723" s="12"/>
      <c r="D10723" s="12"/>
      <c r="E10723" s="12"/>
      <c r="F10723" s="12"/>
      <c r="G10723" s="12"/>
      <c r="H10723" s="12"/>
      <c r="I10723" s="12"/>
      <c r="J10723" s="12"/>
      <c r="K10723" s="12"/>
      <c r="L10723" s="12"/>
      <c r="M10723" s="12"/>
      <c r="N10723" s="12"/>
      <c r="O10723" s="12"/>
    </row>
    <row r="10724" spans="1:15" ht="15">
      <c r="A10724" s="10"/>
      <c r="B10724" s="11"/>
      <c r="C10724" s="12"/>
      <c r="D10724" s="12"/>
      <c r="E10724" s="12"/>
      <c r="F10724" s="12"/>
      <c r="G10724" s="12"/>
      <c r="H10724" s="12"/>
      <c r="I10724" s="12"/>
      <c r="J10724" s="12"/>
      <c r="K10724" s="12"/>
      <c r="L10724" s="12"/>
      <c r="M10724" s="12"/>
      <c r="N10724" s="12"/>
      <c r="O10724" s="12"/>
    </row>
    <row r="10725" spans="1:15" ht="15">
      <c r="A10725" s="10"/>
      <c r="B10725" s="11"/>
      <c r="C10725" s="12"/>
      <c r="D10725" s="12"/>
      <c r="E10725" s="12"/>
      <c r="F10725" s="12"/>
      <c r="G10725" s="12"/>
      <c r="H10725" s="12"/>
      <c r="I10725" s="12"/>
      <c r="J10725" s="12"/>
      <c r="K10725" s="12"/>
      <c r="L10725" s="12"/>
      <c r="M10725" s="12"/>
      <c r="N10725" s="12"/>
      <c r="O10725" s="12"/>
    </row>
    <row r="10726" spans="1:15" ht="15">
      <c r="A10726" s="10"/>
      <c r="B10726" s="11"/>
      <c r="C10726" s="12"/>
      <c r="D10726" s="12"/>
      <c r="E10726" s="12"/>
      <c r="F10726" s="12"/>
      <c r="G10726" s="12"/>
      <c r="H10726" s="12"/>
      <c r="I10726" s="12"/>
      <c r="J10726" s="12"/>
      <c r="K10726" s="12"/>
      <c r="L10726" s="12"/>
      <c r="M10726" s="12"/>
      <c r="N10726" s="12"/>
      <c r="O10726" s="12"/>
    </row>
    <row r="10727" spans="1:15" ht="15">
      <c r="A10727" s="10"/>
      <c r="B10727" s="11"/>
      <c r="C10727" s="12"/>
      <c r="D10727" s="12"/>
      <c r="E10727" s="12"/>
      <c r="F10727" s="12"/>
      <c r="G10727" s="12"/>
      <c r="H10727" s="12"/>
      <c r="I10727" s="12"/>
      <c r="J10727" s="12"/>
      <c r="K10727" s="12"/>
      <c r="L10727" s="12"/>
      <c r="M10727" s="12"/>
      <c r="N10727" s="12"/>
      <c r="O10727" s="12"/>
    </row>
    <row r="10728" spans="1:15" ht="15">
      <c r="A10728" s="10"/>
      <c r="B10728" s="11"/>
      <c r="C10728" s="12"/>
      <c r="D10728" s="12"/>
      <c r="E10728" s="12"/>
      <c r="F10728" s="12"/>
      <c r="G10728" s="12"/>
      <c r="H10728" s="12"/>
      <c r="I10728" s="12"/>
      <c r="J10728" s="12"/>
      <c r="K10728" s="12"/>
      <c r="L10728" s="12"/>
      <c r="M10728" s="12"/>
      <c r="N10728" s="12"/>
      <c r="O10728" s="12"/>
    </row>
    <row r="10729" spans="1:15" ht="15">
      <c r="A10729" s="10"/>
      <c r="B10729" s="11"/>
      <c r="C10729" s="12"/>
      <c r="D10729" s="12"/>
      <c r="E10729" s="12"/>
      <c r="F10729" s="12"/>
      <c r="G10729" s="12"/>
      <c r="H10729" s="12"/>
      <c r="I10729" s="12"/>
      <c r="J10729" s="12"/>
      <c r="K10729" s="12"/>
      <c r="L10729" s="12"/>
      <c r="M10729" s="12"/>
      <c r="N10729" s="12"/>
      <c r="O10729" s="12"/>
    </row>
    <row r="10730" spans="1:15" ht="15">
      <c r="A10730" s="10"/>
      <c r="B10730" s="11"/>
      <c r="C10730" s="12"/>
      <c r="D10730" s="12"/>
      <c r="E10730" s="12"/>
      <c r="F10730" s="12"/>
      <c r="G10730" s="12"/>
      <c r="H10730" s="12"/>
      <c r="I10730" s="12"/>
      <c r="J10730" s="12"/>
      <c r="K10730" s="12"/>
      <c r="L10730" s="12"/>
      <c r="M10730" s="12"/>
      <c r="N10730" s="12"/>
      <c r="O10730" s="12"/>
    </row>
    <row r="10731" spans="1:15" ht="15">
      <c r="A10731" s="10"/>
      <c r="B10731" s="11"/>
      <c r="C10731" s="12"/>
      <c r="D10731" s="12"/>
      <c r="E10731" s="12"/>
      <c r="F10731" s="12"/>
      <c r="G10731" s="12"/>
      <c r="H10731" s="12"/>
      <c r="I10731" s="12"/>
      <c r="J10731" s="12"/>
      <c r="K10731" s="12"/>
      <c r="L10731" s="12"/>
      <c r="M10731" s="12"/>
      <c r="N10731" s="12"/>
      <c r="O10731" s="12"/>
    </row>
    <row r="10732" spans="1:15" ht="15">
      <c r="A10732" s="10"/>
      <c r="B10732" s="11"/>
      <c r="C10732" s="12"/>
      <c r="D10732" s="12"/>
      <c r="E10732" s="12"/>
      <c r="F10732" s="12"/>
      <c r="G10732" s="12"/>
      <c r="H10732" s="12"/>
      <c r="I10732" s="12"/>
      <c r="J10732" s="12"/>
      <c r="K10732" s="12"/>
      <c r="L10732" s="12"/>
      <c r="M10732" s="12"/>
      <c r="N10732" s="12"/>
      <c r="O10732" s="12"/>
    </row>
    <row r="10733" spans="1:15" ht="15">
      <c r="A10733" s="10"/>
      <c r="B10733" s="11"/>
      <c r="C10733" s="12"/>
      <c r="D10733" s="12"/>
      <c r="E10733" s="12"/>
      <c r="F10733" s="12"/>
      <c r="G10733" s="12"/>
      <c r="H10733" s="12"/>
      <c r="I10733" s="12"/>
      <c r="J10733" s="12"/>
      <c r="K10733" s="12"/>
      <c r="L10733" s="12"/>
      <c r="M10733" s="12"/>
      <c r="N10733" s="12"/>
      <c r="O10733" s="12"/>
    </row>
    <row r="10734" spans="1:15" ht="15">
      <c r="A10734" s="10"/>
      <c r="B10734" s="11"/>
      <c r="C10734" s="12"/>
      <c r="D10734" s="12"/>
      <c r="E10734" s="12"/>
      <c r="F10734" s="12"/>
      <c r="G10734" s="12"/>
      <c r="H10734" s="12"/>
      <c r="I10734" s="12"/>
      <c r="J10734" s="12"/>
      <c r="K10734" s="12"/>
      <c r="L10734" s="12"/>
      <c r="M10734" s="12"/>
      <c r="N10734" s="12"/>
      <c r="O10734" s="12"/>
    </row>
    <row r="10735" spans="1:15" ht="15">
      <c r="A10735" s="10"/>
      <c r="B10735" s="11"/>
      <c r="C10735" s="12"/>
      <c r="D10735" s="12"/>
      <c r="E10735" s="12"/>
      <c r="F10735" s="12"/>
      <c r="G10735" s="12"/>
      <c r="H10735" s="12"/>
      <c r="I10735" s="12"/>
      <c r="J10735" s="12"/>
      <c r="K10735" s="12"/>
      <c r="L10735" s="12"/>
      <c r="M10735" s="12"/>
      <c r="N10735" s="12"/>
      <c r="O10735" s="12"/>
    </row>
    <row r="10736" spans="1:15" ht="15">
      <c r="A10736" s="10"/>
      <c r="B10736" s="11"/>
      <c r="C10736" s="12"/>
      <c r="D10736" s="12"/>
      <c r="E10736" s="12"/>
      <c r="F10736" s="12"/>
      <c r="G10736" s="12"/>
      <c r="H10736" s="12"/>
      <c r="I10736" s="12"/>
      <c r="J10736" s="12"/>
      <c r="K10736" s="12"/>
      <c r="L10736" s="12"/>
      <c r="M10736" s="12"/>
      <c r="N10736" s="12"/>
      <c r="O10736" s="12"/>
    </row>
    <row r="10737" spans="1:15" ht="15">
      <c r="A10737" s="10"/>
      <c r="B10737" s="11"/>
      <c r="C10737" s="12"/>
      <c r="D10737" s="12"/>
      <c r="E10737" s="12"/>
      <c r="F10737" s="12"/>
      <c r="G10737" s="12"/>
      <c r="H10737" s="12"/>
      <c r="I10737" s="12"/>
      <c r="J10737" s="12"/>
      <c r="K10737" s="12"/>
      <c r="L10737" s="12"/>
      <c r="M10737" s="12"/>
      <c r="N10737" s="12"/>
      <c r="O10737" s="12"/>
    </row>
    <row r="10738" spans="1:15" ht="15">
      <c r="A10738" s="10"/>
      <c r="B10738" s="11"/>
      <c r="C10738" s="12"/>
      <c r="D10738" s="12"/>
      <c r="E10738" s="12"/>
      <c r="F10738" s="12"/>
      <c r="G10738" s="12"/>
      <c r="H10738" s="12"/>
      <c r="I10738" s="12"/>
      <c r="J10738" s="12"/>
      <c r="K10738" s="12"/>
      <c r="L10738" s="12"/>
      <c r="M10738" s="12"/>
      <c r="N10738" s="12"/>
      <c r="O10738" s="12"/>
    </row>
    <row r="10739" spans="1:15" ht="15">
      <c r="A10739" s="10"/>
      <c r="B10739" s="11"/>
      <c r="C10739" s="12"/>
      <c r="D10739" s="12"/>
      <c r="E10739" s="12"/>
      <c r="F10739" s="12"/>
      <c r="G10739" s="12"/>
      <c r="H10739" s="12"/>
      <c r="I10739" s="12"/>
      <c r="J10739" s="12"/>
      <c r="K10739" s="12"/>
      <c r="L10739" s="12"/>
      <c r="M10739" s="12"/>
      <c r="N10739" s="12"/>
      <c r="O10739" s="12"/>
    </row>
    <row r="10740" spans="1:15" ht="15">
      <c r="A10740" s="10"/>
      <c r="B10740" s="11"/>
      <c r="C10740" s="12"/>
      <c r="D10740" s="12"/>
      <c r="E10740" s="12"/>
      <c r="F10740" s="12"/>
      <c r="G10740" s="12"/>
      <c r="H10740" s="12"/>
      <c r="I10740" s="12"/>
      <c r="J10740" s="12"/>
      <c r="K10740" s="12"/>
      <c r="L10740" s="12"/>
      <c r="M10740" s="12"/>
      <c r="N10740" s="12"/>
      <c r="O10740" s="12"/>
    </row>
    <row r="10741" spans="1:15" ht="15">
      <c r="A10741" s="10"/>
      <c r="B10741" s="11"/>
      <c r="C10741" s="12"/>
      <c r="D10741" s="12"/>
      <c r="E10741" s="12"/>
      <c r="F10741" s="12"/>
      <c r="G10741" s="12"/>
      <c r="H10741" s="12"/>
      <c r="I10741" s="12"/>
      <c r="J10741" s="12"/>
      <c r="K10741" s="12"/>
      <c r="L10741" s="12"/>
      <c r="M10741" s="12"/>
      <c r="N10741" s="12"/>
      <c r="O10741" s="12"/>
    </row>
    <row r="10742" spans="1:15" ht="15">
      <c r="A10742" s="10"/>
      <c r="B10742" s="11"/>
      <c r="C10742" s="12"/>
      <c r="D10742" s="12"/>
      <c r="E10742" s="12"/>
      <c r="F10742" s="12"/>
      <c r="G10742" s="12"/>
      <c r="H10742" s="12"/>
      <c r="I10742" s="12"/>
      <c r="J10742" s="12"/>
      <c r="K10742" s="12"/>
      <c r="L10742" s="12"/>
      <c r="M10742" s="12"/>
      <c r="N10742" s="12"/>
      <c r="O10742" s="12"/>
    </row>
    <row r="10743" spans="1:15" ht="15">
      <c r="A10743" s="10"/>
      <c r="B10743" s="11"/>
      <c r="C10743" s="12"/>
      <c r="D10743" s="12"/>
      <c r="E10743" s="12"/>
      <c r="F10743" s="12"/>
      <c r="G10743" s="12"/>
      <c r="H10743" s="12"/>
      <c r="I10743" s="12"/>
      <c r="J10743" s="12"/>
      <c r="K10743" s="12"/>
      <c r="L10743" s="12"/>
      <c r="M10743" s="12"/>
      <c r="N10743" s="12"/>
      <c r="O10743" s="12"/>
    </row>
    <row r="10744" spans="1:15" ht="15">
      <c r="A10744" s="10"/>
      <c r="B10744" s="11"/>
      <c r="C10744" s="12"/>
      <c r="D10744" s="12"/>
      <c r="E10744" s="12"/>
      <c r="F10744" s="12"/>
      <c r="G10744" s="12"/>
      <c r="H10744" s="12"/>
      <c r="I10744" s="12"/>
      <c r="J10744" s="12"/>
      <c r="K10744" s="12"/>
      <c r="L10744" s="12"/>
      <c r="M10744" s="12"/>
      <c r="N10744" s="12"/>
      <c r="O10744" s="12"/>
    </row>
    <row r="10745" spans="1:15" ht="15">
      <c r="A10745" s="10"/>
      <c r="B10745" s="11"/>
      <c r="C10745" s="12"/>
      <c r="D10745" s="12"/>
      <c r="E10745" s="12"/>
      <c r="F10745" s="12"/>
      <c r="G10745" s="12"/>
      <c r="H10745" s="12"/>
      <c r="I10745" s="12"/>
      <c r="J10745" s="12"/>
      <c r="K10745" s="12"/>
      <c r="L10745" s="12"/>
      <c r="M10745" s="12"/>
      <c r="N10745" s="12"/>
      <c r="O10745" s="12"/>
    </row>
    <row r="10746" spans="1:15" ht="15">
      <c r="A10746" s="10"/>
      <c r="B10746" s="11"/>
      <c r="C10746" s="12"/>
      <c r="D10746" s="12"/>
      <c r="E10746" s="12"/>
      <c r="F10746" s="12"/>
      <c r="G10746" s="12"/>
      <c r="H10746" s="12"/>
      <c r="I10746" s="12"/>
      <c r="J10746" s="12"/>
      <c r="K10746" s="12"/>
      <c r="L10746" s="12"/>
      <c r="M10746" s="12"/>
      <c r="N10746" s="12"/>
      <c r="O10746" s="12"/>
    </row>
    <row r="10747" spans="1:15" ht="15">
      <c r="A10747" s="10"/>
      <c r="B10747" s="11"/>
      <c r="C10747" s="12"/>
      <c r="D10747" s="12"/>
      <c r="E10747" s="12"/>
      <c r="F10747" s="12"/>
      <c r="G10747" s="12"/>
      <c r="H10747" s="12"/>
      <c r="I10747" s="12"/>
      <c r="J10747" s="12"/>
      <c r="K10747" s="12"/>
      <c r="L10747" s="12"/>
      <c r="M10747" s="12"/>
      <c r="N10747" s="12"/>
      <c r="O10747" s="12"/>
    </row>
    <row r="10748" spans="1:15" ht="15">
      <c r="A10748" s="10"/>
      <c r="B10748" s="11"/>
      <c r="C10748" s="12"/>
      <c r="D10748" s="12"/>
      <c r="E10748" s="12"/>
      <c r="F10748" s="12"/>
      <c r="G10748" s="12"/>
      <c r="H10748" s="12"/>
      <c r="I10748" s="12"/>
      <c r="J10748" s="12"/>
      <c r="K10748" s="12"/>
      <c r="L10748" s="12"/>
      <c r="M10748" s="12"/>
      <c r="N10748" s="12"/>
      <c r="O10748" s="12"/>
    </row>
    <row r="10749" spans="1:15" ht="15">
      <c r="A10749" s="10"/>
      <c r="B10749" s="11"/>
      <c r="C10749" s="12"/>
      <c r="D10749" s="12"/>
      <c r="E10749" s="12"/>
      <c r="F10749" s="12"/>
      <c r="G10749" s="12"/>
      <c r="H10749" s="12"/>
      <c r="I10749" s="12"/>
      <c r="J10749" s="12"/>
      <c r="K10749" s="12"/>
      <c r="L10749" s="12"/>
      <c r="M10749" s="12"/>
      <c r="N10749" s="12"/>
      <c r="O10749" s="12"/>
    </row>
    <row r="10750" spans="1:15" ht="15">
      <c r="A10750" s="10"/>
      <c r="B10750" s="11"/>
      <c r="C10750" s="12"/>
      <c r="D10750" s="12"/>
      <c r="E10750" s="12"/>
      <c r="F10750" s="12"/>
      <c r="G10750" s="12"/>
      <c r="H10750" s="12"/>
      <c r="I10750" s="12"/>
      <c r="J10750" s="12"/>
      <c r="K10750" s="12"/>
      <c r="L10750" s="12"/>
      <c r="M10750" s="12"/>
      <c r="N10750" s="12"/>
      <c r="O10750" s="12"/>
    </row>
    <row r="10751" spans="1:15" ht="15">
      <c r="A10751" s="10"/>
      <c r="B10751" s="11"/>
      <c r="C10751" s="12"/>
      <c r="D10751" s="12"/>
      <c r="E10751" s="12"/>
      <c r="F10751" s="12"/>
      <c r="G10751" s="12"/>
      <c r="H10751" s="12"/>
      <c r="I10751" s="12"/>
      <c r="J10751" s="12"/>
      <c r="K10751" s="12"/>
      <c r="L10751" s="12"/>
      <c r="M10751" s="12"/>
      <c r="N10751" s="12"/>
      <c r="O10751" s="12"/>
    </row>
    <row r="10752" spans="1:15" ht="15">
      <c r="A10752" s="10"/>
      <c r="B10752" s="11"/>
      <c r="C10752" s="12"/>
      <c r="D10752" s="12"/>
      <c r="E10752" s="12"/>
      <c r="F10752" s="12"/>
      <c r="G10752" s="12"/>
      <c r="H10752" s="12"/>
      <c r="I10752" s="12"/>
      <c r="J10752" s="12"/>
      <c r="K10752" s="12"/>
      <c r="L10752" s="12"/>
      <c r="M10752" s="12"/>
      <c r="N10752" s="12"/>
      <c r="O10752" s="12"/>
    </row>
    <row r="10753" spans="1:15" ht="15">
      <c r="A10753" s="10"/>
      <c r="B10753" s="11"/>
      <c r="C10753" s="12"/>
      <c r="D10753" s="12"/>
      <c r="E10753" s="12"/>
      <c r="F10753" s="12"/>
      <c r="G10753" s="12"/>
      <c r="H10753" s="12"/>
      <c r="I10753" s="12"/>
      <c r="J10753" s="12"/>
      <c r="K10753" s="12"/>
      <c r="L10753" s="12"/>
      <c r="M10753" s="12"/>
      <c r="N10753" s="12"/>
      <c r="O10753" s="12"/>
    </row>
    <row r="10754" spans="1:15" ht="15">
      <c r="A10754" s="10"/>
      <c r="B10754" s="11"/>
      <c r="C10754" s="12"/>
      <c r="D10754" s="12"/>
      <c r="E10754" s="12"/>
      <c r="F10754" s="12"/>
      <c r="G10754" s="12"/>
      <c r="H10754" s="12"/>
      <c r="I10754" s="12"/>
      <c r="J10754" s="12"/>
      <c r="K10754" s="12"/>
      <c r="L10754" s="12"/>
      <c r="M10754" s="12"/>
      <c r="N10754" s="12"/>
      <c r="O10754" s="12"/>
    </row>
    <row r="10755" spans="1:15" ht="15">
      <c r="A10755" s="10"/>
      <c r="B10755" s="11"/>
      <c r="C10755" s="12"/>
      <c r="D10755" s="12"/>
      <c r="E10755" s="12"/>
      <c r="F10755" s="12"/>
      <c r="G10755" s="12"/>
      <c r="H10755" s="12"/>
      <c r="I10755" s="12"/>
      <c r="J10755" s="12"/>
      <c r="K10755" s="12"/>
      <c r="L10755" s="12"/>
      <c r="M10755" s="12"/>
      <c r="N10755" s="12"/>
      <c r="O10755" s="12"/>
    </row>
    <row r="10756" spans="1:15" ht="15">
      <c r="A10756" s="10"/>
      <c r="B10756" s="11"/>
      <c r="C10756" s="12"/>
      <c r="D10756" s="12"/>
      <c r="E10756" s="12"/>
      <c r="F10756" s="12"/>
      <c r="G10756" s="12"/>
      <c r="H10756" s="12"/>
      <c r="I10756" s="12"/>
      <c r="J10756" s="12"/>
      <c r="K10756" s="12"/>
      <c r="L10756" s="12"/>
      <c r="M10756" s="12"/>
      <c r="N10756" s="12"/>
      <c r="O10756" s="12"/>
    </row>
    <row r="10757" spans="1:15" ht="15">
      <c r="A10757" s="10"/>
      <c r="B10757" s="11"/>
      <c r="C10757" s="12"/>
      <c r="D10757" s="12"/>
      <c r="E10757" s="12"/>
      <c r="F10757" s="12"/>
      <c r="G10757" s="12"/>
      <c r="H10757" s="12"/>
      <c r="I10757" s="12"/>
      <c r="J10757" s="12"/>
      <c r="K10757" s="12"/>
      <c r="L10757" s="12"/>
      <c r="M10757" s="12"/>
      <c r="N10757" s="12"/>
      <c r="O10757" s="12"/>
    </row>
    <row r="10758" spans="1:15" ht="15">
      <c r="A10758" s="10"/>
      <c r="B10758" s="11"/>
      <c r="C10758" s="12"/>
      <c r="D10758" s="12"/>
      <c r="E10758" s="12"/>
      <c r="F10758" s="12"/>
      <c r="G10758" s="12"/>
      <c r="H10758" s="12"/>
      <c r="I10758" s="12"/>
      <c r="J10758" s="12"/>
      <c r="K10758" s="12"/>
      <c r="L10758" s="12"/>
      <c r="M10758" s="12"/>
      <c r="N10758" s="12"/>
      <c r="O10758" s="12"/>
    </row>
    <row r="10759" spans="1:15" ht="15">
      <c r="A10759" s="10"/>
      <c r="B10759" s="11"/>
      <c r="C10759" s="12"/>
      <c r="D10759" s="12"/>
      <c r="E10759" s="12"/>
      <c r="F10759" s="12"/>
      <c r="G10759" s="12"/>
      <c r="H10759" s="12"/>
      <c r="I10759" s="12"/>
      <c r="J10759" s="12"/>
      <c r="K10759" s="12"/>
      <c r="L10759" s="12"/>
      <c r="M10759" s="12"/>
      <c r="N10759" s="12"/>
      <c r="O10759" s="12"/>
    </row>
    <row r="10760" spans="1:15" ht="15">
      <c r="A10760" s="10"/>
      <c r="B10760" s="11"/>
      <c r="C10760" s="12"/>
      <c r="D10760" s="12"/>
      <c r="E10760" s="12"/>
      <c r="F10760" s="12"/>
      <c r="G10760" s="12"/>
      <c r="H10760" s="12"/>
      <c r="I10760" s="12"/>
      <c r="J10760" s="12"/>
      <c r="K10760" s="12"/>
      <c r="L10760" s="12"/>
      <c r="M10760" s="12"/>
      <c r="N10760" s="12"/>
      <c r="O10760" s="12"/>
    </row>
    <row r="10761" spans="1:15" ht="15">
      <c r="A10761" s="10"/>
      <c r="B10761" s="11"/>
      <c r="C10761" s="12"/>
      <c r="D10761" s="12"/>
      <c r="E10761" s="12"/>
      <c r="F10761" s="12"/>
      <c r="G10761" s="12"/>
      <c r="H10761" s="12"/>
      <c r="I10761" s="12"/>
      <c r="J10761" s="12"/>
      <c r="K10761" s="12"/>
      <c r="L10761" s="12"/>
      <c r="M10761" s="12"/>
      <c r="N10761" s="12"/>
      <c r="O10761" s="12"/>
    </row>
    <row r="10762" spans="1:15" ht="15">
      <c r="A10762" s="10"/>
      <c r="B10762" s="11"/>
      <c r="C10762" s="12"/>
      <c r="D10762" s="12"/>
      <c r="E10762" s="12"/>
      <c r="F10762" s="12"/>
      <c r="G10762" s="12"/>
      <c r="H10762" s="12"/>
      <c r="I10762" s="12"/>
      <c r="J10762" s="12"/>
      <c r="K10762" s="12"/>
      <c r="L10762" s="12"/>
      <c r="M10762" s="12"/>
      <c r="N10762" s="12"/>
      <c r="O10762" s="12"/>
    </row>
    <row r="10763" spans="1:15" ht="15">
      <c r="A10763" s="10"/>
      <c r="B10763" s="11"/>
      <c r="C10763" s="12"/>
      <c r="D10763" s="12"/>
      <c r="E10763" s="12"/>
      <c r="F10763" s="12"/>
      <c r="G10763" s="12"/>
      <c r="H10763" s="12"/>
      <c r="I10763" s="12"/>
      <c r="J10763" s="12"/>
      <c r="K10763" s="12"/>
      <c r="L10763" s="12"/>
      <c r="M10763" s="12"/>
      <c r="N10763" s="12"/>
      <c r="O10763" s="12"/>
    </row>
    <row r="10764" spans="1:15" ht="15">
      <c r="A10764" s="10"/>
      <c r="B10764" s="11"/>
      <c r="C10764" s="12"/>
      <c r="D10764" s="12"/>
      <c r="E10764" s="12"/>
      <c r="F10764" s="12"/>
      <c r="G10764" s="12"/>
      <c r="H10764" s="12"/>
      <c r="I10764" s="12"/>
      <c r="J10764" s="12"/>
      <c r="K10764" s="12"/>
      <c r="L10764" s="12"/>
      <c r="M10764" s="12"/>
      <c r="N10764" s="12"/>
      <c r="O10764" s="12"/>
    </row>
    <row r="10765" spans="1:15" ht="15">
      <c r="A10765" s="10"/>
      <c r="B10765" s="11"/>
      <c r="C10765" s="12"/>
      <c r="D10765" s="12"/>
      <c r="E10765" s="12"/>
      <c r="F10765" s="12"/>
      <c r="G10765" s="12"/>
      <c r="H10765" s="12"/>
      <c r="I10765" s="12"/>
      <c r="J10765" s="12"/>
      <c r="K10765" s="12"/>
      <c r="L10765" s="12"/>
      <c r="M10765" s="12"/>
      <c r="N10765" s="12"/>
      <c r="O10765" s="12"/>
    </row>
    <row r="10766" spans="1:15" ht="15">
      <c r="A10766" s="10"/>
      <c r="B10766" s="11"/>
      <c r="C10766" s="12"/>
      <c r="D10766" s="12"/>
      <c r="E10766" s="12"/>
      <c r="F10766" s="12"/>
      <c r="G10766" s="12"/>
      <c r="H10766" s="12"/>
      <c r="I10766" s="12"/>
      <c r="J10766" s="12"/>
      <c r="K10766" s="12"/>
      <c r="L10766" s="12"/>
      <c r="M10766" s="12"/>
      <c r="N10766" s="12"/>
      <c r="O10766" s="12"/>
    </row>
    <row r="10767" spans="1:15" ht="15">
      <c r="A10767" s="10"/>
      <c r="B10767" s="11"/>
      <c r="C10767" s="12"/>
      <c r="D10767" s="12"/>
      <c r="E10767" s="12"/>
      <c r="F10767" s="12"/>
      <c r="G10767" s="12"/>
      <c r="H10767" s="12"/>
      <c r="I10767" s="12"/>
      <c r="J10767" s="12"/>
      <c r="K10767" s="12"/>
      <c r="L10767" s="12"/>
      <c r="M10767" s="12"/>
      <c r="N10767" s="12"/>
      <c r="O10767" s="12"/>
    </row>
    <row r="10768" spans="1:15" ht="15">
      <c r="A10768" s="10"/>
      <c r="B10768" s="11"/>
      <c r="C10768" s="12"/>
      <c r="D10768" s="12"/>
      <c r="E10768" s="12"/>
      <c r="F10768" s="12"/>
      <c r="G10768" s="12"/>
      <c r="H10768" s="12"/>
      <c r="I10768" s="12"/>
      <c r="J10768" s="12"/>
      <c r="K10768" s="12"/>
      <c r="L10768" s="12"/>
      <c r="M10768" s="12"/>
      <c r="N10768" s="12"/>
      <c r="O10768" s="12"/>
    </row>
    <row r="10769" spans="1:15" ht="15">
      <c r="A10769" s="10"/>
      <c r="B10769" s="11"/>
      <c r="C10769" s="12"/>
      <c r="D10769" s="12"/>
      <c r="E10769" s="12"/>
      <c r="F10769" s="12"/>
      <c r="G10769" s="12"/>
      <c r="H10769" s="12"/>
      <c r="I10769" s="12"/>
      <c r="J10769" s="12"/>
      <c r="K10769" s="12"/>
      <c r="L10769" s="12"/>
      <c r="M10769" s="12"/>
      <c r="N10769" s="12"/>
      <c r="O10769" s="12"/>
    </row>
    <row r="10770" spans="1:15" ht="15">
      <c r="A10770" s="10"/>
      <c r="B10770" s="11"/>
      <c r="C10770" s="12"/>
      <c r="D10770" s="12"/>
      <c r="E10770" s="12"/>
      <c r="F10770" s="12"/>
      <c r="G10770" s="12"/>
      <c r="H10770" s="12"/>
      <c r="I10770" s="12"/>
      <c r="J10770" s="12"/>
      <c r="K10770" s="12"/>
      <c r="L10770" s="12"/>
      <c r="M10770" s="12"/>
      <c r="N10770" s="12"/>
      <c r="O10770" s="12"/>
    </row>
    <row r="10771" spans="1:15" ht="15">
      <c r="A10771" s="10"/>
      <c r="B10771" s="11"/>
      <c r="C10771" s="12"/>
      <c r="D10771" s="12"/>
      <c r="E10771" s="12"/>
      <c r="F10771" s="12"/>
      <c r="G10771" s="12"/>
      <c r="H10771" s="12"/>
      <c r="I10771" s="12"/>
      <c r="J10771" s="12"/>
      <c r="K10771" s="12"/>
      <c r="L10771" s="12"/>
      <c r="M10771" s="12"/>
      <c r="N10771" s="12"/>
      <c r="O10771" s="12"/>
    </row>
    <row r="10772" spans="1:15" ht="15">
      <c r="A10772" s="10"/>
      <c r="B10772" s="11"/>
      <c r="C10772" s="12"/>
      <c r="D10772" s="12"/>
      <c r="E10772" s="12"/>
      <c r="F10772" s="12"/>
      <c r="G10772" s="12"/>
      <c r="H10772" s="12"/>
      <c r="I10772" s="12"/>
      <c r="J10772" s="12"/>
      <c r="K10772" s="12"/>
      <c r="L10772" s="12"/>
      <c r="M10772" s="12"/>
      <c r="N10772" s="12"/>
      <c r="O10772" s="12"/>
    </row>
    <row r="10773" spans="1:15" ht="15">
      <c r="A10773" s="10"/>
      <c r="B10773" s="11"/>
      <c r="C10773" s="12"/>
      <c r="D10773" s="12"/>
      <c r="E10773" s="12"/>
      <c r="F10773" s="12"/>
      <c r="G10773" s="12"/>
      <c r="H10773" s="12"/>
      <c r="I10773" s="12"/>
      <c r="J10773" s="12"/>
      <c r="K10773" s="12"/>
      <c r="L10773" s="12"/>
      <c r="M10773" s="12"/>
      <c r="N10773" s="12"/>
      <c r="O10773" s="12"/>
    </row>
    <row r="10774" spans="1:15" ht="15">
      <c r="A10774" s="10"/>
      <c r="B10774" s="11"/>
      <c r="C10774" s="12"/>
      <c r="D10774" s="12"/>
      <c r="E10774" s="12"/>
      <c r="F10774" s="12"/>
      <c r="G10774" s="12"/>
      <c r="H10774" s="12"/>
      <c r="I10774" s="12"/>
      <c r="J10774" s="12"/>
      <c r="K10774" s="12"/>
      <c r="L10774" s="12"/>
      <c r="M10774" s="12"/>
      <c r="N10774" s="12"/>
      <c r="O10774" s="12"/>
    </row>
    <row r="10775" spans="1:15" ht="15">
      <c r="A10775" s="10"/>
      <c r="B10775" s="11"/>
      <c r="C10775" s="12"/>
      <c r="D10775" s="12"/>
      <c r="E10775" s="12"/>
      <c r="F10775" s="12"/>
      <c r="G10775" s="12"/>
      <c r="H10775" s="12"/>
      <c r="I10775" s="12"/>
      <c r="J10775" s="12"/>
      <c r="K10775" s="12"/>
      <c r="L10775" s="12"/>
      <c r="M10775" s="12"/>
      <c r="N10775" s="12"/>
      <c r="O10775" s="12"/>
    </row>
    <row r="10776" spans="1:15" ht="15">
      <c r="A10776" s="10"/>
      <c r="B10776" s="11"/>
      <c r="C10776" s="12"/>
      <c r="D10776" s="12"/>
      <c r="E10776" s="12"/>
      <c r="F10776" s="12"/>
      <c r="G10776" s="12"/>
      <c r="H10776" s="12"/>
      <c r="I10776" s="12"/>
      <c r="J10776" s="12"/>
      <c r="K10776" s="12"/>
      <c r="L10776" s="12"/>
      <c r="M10776" s="12"/>
      <c r="N10776" s="12"/>
      <c r="O10776" s="12"/>
    </row>
    <row r="10777" spans="1:15" ht="15">
      <c r="A10777" s="10"/>
      <c r="B10777" s="11"/>
      <c r="C10777" s="12"/>
      <c r="D10777" s="12"/>
      <c r="E10777" s="12"/>
      <c r="F10777" s="12"/>
      <c r="G10777" s="12"/>
      <c r="H10777" s="12"/>
      <c r="I10777" s="12"/>
      <c r="J10777" s="12"/>
      <c r="K10777" s="12"/>
      <c r="L10777" s="12"/>
      <c r="M10777" s="12"/>
      <c r="N10777" s="12"/>
      <c r="O10777" s="12"/>
    </row>
    <row r="10778" spans="1:15" ht="15">
      <c r="A10778" s="10"/>
      <c r="B10778" s="11"/>
      <c r="C10778" s="12"/>
      <c r="D10778" s="12"/>
      <c r="E10778" s="12"/>
      <c r="F10778" s="12"/>
      <c r="G10778" s="12"/>
      <c r="H10778" s="12"/>
      <c r="I10778" s="12"/>
      <c r="J10778" s="12"/>
      <c r="K10778" s="12"/>
      <c r="L10778" s="12"/>
      <c r="M10778" s="12"/>
      <c r="N10778" s="12"/>
      <c r="O10778" s="12"/>
    </row>
    <row r="10779" spans="1:15" ht="15">
      <c r="A10779" s="10"/>
      <c r="B10779" s="11"/>
      <c r="C10779" s="12"/>
      <c r="D10779" s="12"/>
      <c r="E10779" s="12"/>
      <c r="F10779" s="12"/>
      <c r="G10779" s="12"/>
      <c r="H10779" s="12"/>
      <c r="I10779" s="12"/>
      <c r="J10779" s="12"/>
      <c r="K10779" s="12"/>
      <c r="L10779" s="12"/>
      <c r="M10779" s="12"/>
      <c r="N10779" s="12"/>
      <c r="O10779" s="12"/>
    </row>
    <row r="10780" spans="1:15" ht="15">
      <c r="A10780" s="10"/>
      <c r="B10780" s="11"/>
      <c r="C10780" s="12"/>
      <c r="D10780" s="12"/>
      <c r="E10780" s="12"/>
      <c r="F10780" s="12"/>
      <c r="G10780" s="12"/>
      <c r="H10780" s="12"/>
      <c r="I10780" s="12"/>
      <c r="J10780" s="12"/>
      <c r="K10780" s="12"/>
      <c r="L10780" s="12"/>
      <c r="M10780" s="12"/>
      <c r="N10780" s="12"/>
      <c r="O10780" s="12"/>
    </row>
    <row r="10781" spans="1:15" ht="15">
      <c r="A10781" s="10"/>
      <c r="B10781" s="11"/>
      <c r="C10781" s="12"/>
      <c r="D10781" s="12"/>
      <c r="E10781" s="12"/>
      <c r="F10781" s="12"/>
      <c r="G10781" s="12"/>
      <c r="H10781" s="12"/>
      <c r="I10781" s="12"/>
      <c r="J10781" s="12"/>
      <c r="K10781" s="12"/>
      <c r="L10781" s="12"/>
      <c r="M10781" s="12"/>
      <c r="N10781" s="12"/>
      <c r="O10781" s="12"/>
    </row>
    <row r="10782" spans="1:15" ht="15">
      <c r="A10782" s="10"/>
      <c r="B10782" s="11"/>
      <c r="C10782" s="12"/>
      <c r="D10782" s="12"/>
      <c r="E10782" s="12"/>
      <c r="F10782" s="12"/>
      <c r="G10782" s="12"/>
      <c r="H10782" s="12"/>
      <c r="I10782" s="12"/>
      <c r="J10782" s="12"/>
      <c r="K10782" s="12"/>
      <c r="L10782" s="12"/>
      <c r="M10782" s="12"/>
      <c r="N10782" s="12"/>
      <c r="O10782" s="12"/>
    </row>
    <row r="10783" spans="1:15" ht="15">
      <c r="A10783" s="10"/>
      <c r="B10783" s="11"/>
      <c r="C10783" s="12"/>
      <c r="D10783" s="12"/>
      <c r="E10783" s="12"/>
      <c r="F10783" s="12"/>
      <c r="G10783" s="12"/>
      <c r="H10783" s="12"/>
      <c r="I10783" s="12"/>
      <c r="J10783" s="12"/>
      <c r="K10783" s="12"/>
      <c r="L10783" s="12"/>
      <c r="M10783" s="12"/>
      <c r="N10783" s="12"/>
      <c r="O10783" s="12"/>
    </row>
    <row r="10784" spans="1:15" ht="15">
      <c r="A10784" s="10"/>
      <c r="B10784" s="11"/>
      <c r="C10784" s="12"/>
      <c r="D10784" s="12"/>
      <c r="E10784" s="12"/>
      <c r="F10784" s="12"/>
      <c r="G10784" s="12"/>
      <c r="H10784" s="12"/>
      <c r="I10784" s="12"/>
      <c r="J10784" s="12"/>
      <c r="K10784" s="12"/>
      <c r="L10784" s="12"/>
      <c r="M10784" s="12"/>
      <c r="N10784" s="12"/>
      <c r="O10784" s="12"/>
    </row>
    <row r="10785" spans="1:15" ht="15">
      <c r="A10785" s="10"/>
      <c r="B10785" s="11"/>
      <c r="C10785" s="12"/>
      <c r="D10785" s="12"/>
      <c r="E10785" s="12"/>
      <c r="F10785" s="12"/>
      <c r="G10785" s="12"/>
      <c r="H10785" s="12"/>
      <c r="I10785" s="12"/>
      <c r="J10785" s="12"/>
      <c r="K10785" s="12"/>
      <c r="L10785" s="12"/>
      <c r="M10785" s="12"/>
      <c r="N10785" s="12"/>
      <c r="O10785" s="12"/>
    </row>
    <row r="10786" spans="1:15" ht="15">
      <c r="A10786" s="10"/>
      <c r="B10786" s="11"/>
      <c r="C10786" s="12"/>
      <c r="D10786" s="12"/>
      <c r="E10786" s="12"/>
      <c r="F10786" s="12"/>
      <c r="G10786" s="12"/>
      <c r="H10786" s="12"/>
      <c r="I10786" s="12"/>
      <c r="J10786" s="12"/>
      <c r="K10786" s="12"/>
      <c r="L10786" s="12"/>
      <c r="M10786" s="12"/>
      <c r="N10786" s="12"/>
      <c r="O10786" s="12"/>
    </row>
    <row r="10787" spans="1:15" ht="15">
      <c r="A10787" s="10"/>
      <c r="B10787" s="11"/>
      <c r="C10787" s="12"/>
      <c r="D10787" s="12"/>
      <c r="E10787" s="12"/>
      <c r="F10787" s="12"/>
      <c r="G10787" s="12"/>
      <c r="H10787" s="12"/>
      <c r="I10787" s="12"/>
      <c r="J10787" s="12"/>
      <c r="K10787" s="12"/>
      <c r="L10787" s="12"/>
      <c r="M10787" s="12"/>
      <c r="N10787" s="12"/>
      <c r="O10787" s="12"/>
    </row>
    <row r="10788" spans="1:15" ht="15">
      <c r="A10788" s="10"/>
      <c r="B10788" s="11"/>
      <c r="C10788" s="12"/>
      <c r="D10788" s="12"/>
      <c r="E10788" s="12"/>
      <c r="F10788" s="12"/>
      <c r="G10788" s="12"/>
      <c r="H10788" s="12"/>
      <c r="I10788" s="12"/>
      <c r="J10788" s="12"/>
      <c r="K10788" s="12"/>
      <c r="L10788" s="12"/>
      <c r="M10788" s="12"/>
      <c r="N10788" s="12"/>
      <c r="O10788" s="12"/>
    </row>
    <row r="10789" spans="1:15" ht="15">
      <c r="A10789" s="10"/>
      <c r="B10789" s="11"/>
      <c r="C10789" s="12"/>
      <c r="D10789" s="12"/>
      <c r="E10789" s="12"/>
      <c r="F10789" s="12"/>
      <c r="G10789" s="12"/>
      <c r="H10789" s="12"/>
      <c r="I10789" s="12"/>
      <c r="J10789" s="12"/>
      <c r="K10789" s="12"/>
      <c r="L10789" s="12"/>
      <c r="M10789" s="12"/>
      <c r="N10789" s="12"/>
      <c r="O10789" s="12"/>
    </row>
    <row r="10790" spans="1:15" ht="15">
      <c r="A10790" s="10"/>
      <c r="B10790" s="11"/>
      <c r="C10790" s="12"/>
      <c r="D10790" s="12"/>
      <c r="E10790" s="12"/>
      <c r="F10790" s="12"/>
      <c r="G10790" s="12"/>
      <c r="H10790" s="12"/>
      <c r="I10790" s="12"/>
      <c r="J10790" s="12"/>
      <c r="K10790" s="12"/>
      <c r="L10790" s="12"/>
      <c r="M10790" s="12"/>
      <c r="N10790" s="12"/>
      <c r="O10790" s="12"/>
    </row>
    <row r="10791" spans="1:15" ht="15">
      <c r="A10791" s="10"/>
      <c r="B10791" s="11"/>
      <c r="C10791" s="12"/>
      <c r="D10791" s="12"/>
      <c r="E10791" s="12"/>
      <c r="F10791" s="12"/>
      <c r="G10791" s="12"/>
      <c r="H10791" s="12"/>
      <c r="I10791" s="12"/>
      <c r="J10791" s="12"/>
      <c r="K10791" s="12"/>
      <c r="L10791" s="12"/>
      <c r="M10791" s="12"/>
      <c r="N10791" s="12"/>
      <c r="O10791" s="12"/>
    </row>
    <row r="10792" spans="1:15" ht="15">
      <c r="A10792" s="10"/>
      <c r="B10792" s="11"/>
      <c r="C10792" s="12"/>
      <c r="D10792" s="12"/>
      <c r="E10792" s="12"/>
      <c r="F10792" s="12"/>
      <c r="G10792" s="12"/>
      <c r="H10792" s="12"/>
      <c r="I10792" s="12"/>
      <c r="J10792" s="12"/>
      <c r="K10792" s="12"/>
      <c r="L10792" s="12"/>
      <c r="M10792" s="12"/>
      <c r="N10792" s="12"/>
      <c r="O10792" s="12"/>
    </row>
    <row r="10793" spans="1:15" ht="15">
      <c r="A10793" s="10"/>
      <c r="B10793" s="11"/>
      <c r="C10793" s="12"/>
      <c r="D10793" s="12"/>
      <c r="E10793" s="12"/>
      <c r="F10793" s="12"/>
      <c r="G10793" s="12"/>
      <c r="H10793" s="12"/>
      <c r="I10793" s="12"/>
      <c r="J10793" s="12"/>
      <c r="K10793" s="12"/>
      <c r="L10793" s="12"/>
      <c r="M10793" s="12"/>
      <c r="N10793" s="12"/>
      <c r="O10793" s="12"/>
    </row>
    <row r="10794" spans="1:15" ht="15">
      <c r="A10794" s="10"/>
      <c r="B10794" s="11"/>
      <c r="C10794" s="12"/>
      <c r="D10794" s="12"/>
      <c r="E10794" s="12"/>
      <c r="F10794" s="12"/>
      <c r="G10794" s="12"/>
      <c r="H10794" s="12"/>
      <c r="I10794" s="12"/>
      <c r="J10794" s="12"/>
      <c r="K10794" s="12"/>
      <c r="L10794" s="12"/>
      <c r="M10794" s="12"/>
      <c r="N10794" s="12"/>
      <c r="O10794" s="12"/>
    </row>
    <row r="10795" spans="1:15" ht="15">
      <c r="A10795" s="10"/>
      <c r="B10795" s="11"/>
      <c r="C10795" s="12"/>
      <c r="D10795" s="12"/>
      <c r="E10795" s="12"/>
      <c r="F10795" s="12"/>
      <c r="G10795" s="12"/>
      <c r="H10795" s="12"/>
      <c r="I10795" s="12"/>
      <c r="J10795" s="12"/>
      <c r="K10795" s="12"/>
      <c r="L10795" s="12"/>
      <c r="M10795" s="12"/>
      <c r="N10795" s="12"/>
      <c r="O10795" s="12"/>
    </row>
    <row r="10796" spans="1:15" ht="15">
      <c r="A10796" s="10"/>
      <c r="B10796" s="11"/>
      <c r="C10796" s="12"/>
      <c r="D10796" s="12"/>
      <c r="E10796" s="12"/>
      <c r="F10796" s="12"/>
      <c r="G10796" s="12"/>
      <c r="H10796" s="12"/>
      <c r="I10796" s="12"/>
      <c r="J10796" s="12"/>
      <c r="K10796" s="12"/>
      <c r="L10796" s="12"/>
      <c r="M10796" s="12"/>
      <c r="N10796" s="12"/>
      <c r="O10796" s="12"/>
    </row>
    <row r="10797" spans="1:15" ht="15">
      <c r="A10797" s="10"/>
      <c r="B10797" s="11"/>
      <c r="C10797" s="12"/>
      <c r="D10797" s="12"/>
      <c r="E10797" s="12"/>
      <c r="F10797" s="12"/>
      <c r="G10797" s="12"/>
      <c r="H10797" s="12"/>
      <c r="I10797" s="12"/>
      <c r="J10797" s="12"/>
      <c r="K10797" s="12"/>
      <c r="L10797" s="12"/>
      <c r="M10797" s="12"/>
      <c r="N10797" s="12"/>
      <c r="O10797" s="12"/>
    </row>
    <row r="10798" spans="1:15" ht="15">
      <c r="A10798" s="10"/>
      <c r="B10798" s="11"/>
      <c r="C10798" s="12"/>
      <c r="D10798" s="12"/>
      <c r="E10798" s="12"/>
      <c r="F10798" s="12"/>
      <c r="G10798" s="12"/>
      <c r="H10798" s="12"/>
      <c r="I10798" s="12"/>
      <c r="J10798" s="12"/>
      <c r="K10798" s="12"/>
      <c r="L10798" s="12"/>
      <c r="M10798" s="12"/>
      <c r="N10798" s="12"/>
      <c r="O10798" s="12"/>
    </row>
    <row r="10799" spans="1:15" ht="15">
      <c r="A10799" s="10"/>
      <c r="B10799" s="11"/>
      <c r="C10799" s="12"/>
      <c r="D10799" s="12"/>
      <c r="E10799" s="12"/>
      <c r="F10799" s="12"/>
      <c r="G10799" s="12"/>
      <c r="H10799" s="12"/>
      <c r="I10799" s="12"/>
      <c r="J10799" s="12"/>
      <c r="K10799" s="12"/>
      <c r="L10799" s="12"/>
      <c r="M10799" s="12"/>
      <c r="N10799" s="12"/>
      <c r="O10799" s="12"/>
    </row>
    <row r="10800" spans="1:15" ht="15">
      <c r="A10800" s="10"/>
      <c r="B10800" s="11"/>
      <c r="C10800" s="12"/>
      <c r="D10800" s="12"/>
      <c r="E10800" s="12"/>
      <c r="F10800" s="12"/>
      <c r="G10800" s="12"/>
      <c r="H10800" s="12"/>
      <c r="I10800" s="12"/>
      <c r="J10800" s="12"/>
      <c r="K10800" s="12"/>
      <c r="L10800" s="12"/>
      <c r="M10800" s="12"/>
      <c r="N10800" s="12"/>
      <c r="O10800" s="12"/>
    </row>
    <row r="10801" spans="1:15" ht="15">
      <c r="A10801" s="10"/>
      <c r="B10801" s="11"/>
      <c r="C10801" s="12"/>
      <c r="D10801" s="12"/>
      <c r="E10801" s="12"/>
      <c r="F10801" s="12"/>
      <c r="G10801" s="12"/>
      <c r="H10801" s="12"/>
      <c r="I10801" s="12"/>
      <c r="J10801" s="12"/>
      <c r="K10801" s="12"/>
      <c r="L10801" s="12"/>
      <c r="M10801" s="12"/>
      <c r="N10801" s="12"/>
      <c r="O10801" s="12"/>
    </row>
    <row r="10802" spans="1:15" ht="15">
      <c r="A10802" s="10"/>
      <c r="B10802" s="11"/>
      <c r="C10802" s="12"/>
      <c r="D10802" s="12"/>
      <c r="E10802" s="12"/>
      <c r="F10802" s="12"/>
      <c r="G10802" s="12"/>
      <c r="H10802" s="12"/>
      <c r="I10802" s="12"/>
      <c r="J10802" s="12"/>
      <c r="K10802" s="12"/>
      <c r="L10802" s="12"/>
      <c r="M10802" s="12"/>
      <c r="N10802" s="12"/>
      <c r="O10802" s="12"/>
    </row>
    <row r="10803" spans="1:15" ht="15">
      <c r="A10803" s="10"/>
      <c r="B10803" s="11"/>
      <c r="C10803" s="12"/>
      <c r="D10803" s="12"/>
      <c r="E10803" s="12"/>
      <c r="F10803" s="12"/>
      <c r="G10803" s="12"/>
      <c r="H10803" s="12"/>
      <c r="I10803" s="12"/>
      <c r="J10803" s="12"/>
      <c r="K10803" s="12"/>
      <c r="L10803" s="12"/>
      <c r="M10803" s="12"/>
      <c r="N10803" s="12"/>
      <c r="O10803" s="12"/>
    </row>
    <row r="10804" spans="1:15" ht="15">
      <c r="A10804" s="10"/>
      <c r="B10804" s="11"/>
      <c r="C10804" s="12"/>
      <c r="D10804" s="12"/>
      <c r="E10804" s="12"/>
      <c r="F10804" s="12"/>
      <c r="G10804" s="12"/>
      <c r="H10804" s="12"/>
      <c r="I10804" s="12"/>
      <c r="J10804" s="12"/>
      <c r="K10804" s="12"/>
      <c r="L10804" s="12"/>
      <c r="M10804" s="12"/>
      <c r="N10804" s="12"/>
      <c r="O10804" s="12"/>
    </row>
    <row r="10805" spans="1:15" ht="15">
      <c r="A10805" s="10"/>
      <c r="B10805" s="11"/>
      <c r="C10805" s="12"/>
      <c r="D10805" s="12"/>
      <c r="E10805" s="12"/>
      <c r="F10805" s="12"/>
      <c r="G10805" s="12"/>
      <c r="H10805" s="12"/>
      <c r="I10805" s="12"/>
      <c r="J10805" s="12"/>
      <c r="K10805" s="12"/>
      <c r="L10805" s="12"/>
      <c r="M10805" s="12"/>
      <c r="N10805" s="12"/>
      <c r="O10805" s="12"/>
    </row>
    <row r="10806" spans="1:15" ht="15">
      <c r="A10806" s="10"/>
      <c r="B10806" s="11"/>
      <c r="C10806" s="12"/>
      <c r="D10806" s="12"/>
      <c r="E10806" s="12"/>
      <c r="F10806" s="12"/>
      <c r="G10806" s="12"/>
      <c r="H10806" s="12"/>
      <c r="I10806" s="12"/>
      <c r="J10806" s="12"/>
      <c r="K10806" s="12"/>
      <c r="L10806" s="12"/>
      <c r="M10806" s="12"/>
      <c r="N10806" s="12"/>
      <c r="O10806" s="12"/>
    </row>
    <row r="10807" spans="1:15" ht="15">
      <c r="A10807" s="10"/>
      <c r="B10807" s="11"/>
      <c r="C10807" s="12"/>
      <c r="D10807" s="12"/>
      <c r="E10807" s="12"/>
      <c r="F10807" s="12"/>
      <c r="G10807" s="12"/>
      <c r="H10807" s="12"/>
      <c r="I10807" s="12"/>
      <c r="J10807" s="12"/>
      <c r="K10807" s="12"/>
      <c r="L10807" s="12"/>
      <c r="M10807" s="12"/>
      <c r="N10807" s="12"/>
      <c r="O10807" s="12"/>
    </row>
    <row r="10808" spans="1:15" ht="15">
      <c r="A10808" s="10"/>
      <c r="B10808" s="11"/>
      <c r="C10808" s="12"/>
      <c r="D10808" s="12"/>
      <c r="E10808" s="12"/>
      <c r="F10808" s="12"/>
      <c r="G10808" s="12"/>
      <c r="H10808" s="12"/>
      <c r="I10808" s="12"/>
      <c r="J10808" s="12"/>
      <c r="K10808" s="12"/>
      <c r="L10808" s="12"/>
      <c r="M10808" s="12"/>
      <c r="N10808" s="12"/>
      <c r="O10808" s="12"/>
    </row>
    <row r="10809" spans="1:15" ht="15">
      <c r="A10809" s="10"/>
      <c r="B10809" s="11"/>
      <c r="C10809" s="12"/>
      <c r="D10809" s="12"/>
      <c r="E10809" s="12"/>
      <c r="F10809" s="12"/>
      <c r="G10809" s="12"/>
      <c r="H10809" s="12"/>
      <c r="I10809" s="12"/>
      <c r="J10809" s="12"/>
      <c r="K10809" s="12"/>
      <c r="L10809" s="12"/>
      <c r="M10809" s="12"/>
      <c r="N10809" s="12"/>
      <c r="O10809" s="12"/>
    </row>
    <row r="10810" spans="1:15" ht="15">
      <c r="A10810" s="10"/>
      <c r="B10810" s="11"/>
      <c r="C10810" s="12"/>
      <c r="D10810" s="12"/>
      <c r="E10810" s="12"/>
      <c r="F10810" s="12"/>
      <c r="G10810" s="12"/>
      <c r="H10810" s="12"/>
      <c r="I10810" s="12"/>
      <c r="J10810" s="12"/>
      <c r="K10810" s="12"/>
      <c r="L10810" s="12"/>
      <c r="M10810" s="12"/>
      <c r="N10810" s="12"/>
      <c r="O10810" s="12"/>
    </row>
    <row r="10811" spans="1:15" ht="15">
      <c r="A10811" s="10"/>
      <c r="B10811" s="11"/>
      <c r="C10811" s="12"/>
      <c r="D10811" s="12"/>
      <c r="E10811" s="12"/>
      <c r="F10811" s="12"/>
      <c r="G10811" s="12"/>
      <c r="H10811" s="12"/>
      <c r="I10811" s="12"/>
      <c r="J10811" s="12"/>
      <c r="K10811" s="12"/>
      <c r="L10811" s="12"/>
      <c r="M10811" s="12"/>
      <c r="N10811" s="12"/>
      <c r="O10811" s="12"/>
    </row>
    <row r="10812" spans="1:15" ht="15">
      <c r="A10812" s="10"/>
      <c r="B10812" s="11"/>
      <c r="C10812" s="12"/>
      <c r="D10812" s="12"/>
      <c r="E10812" s="12"/>
      <c r="F10812" s="12"/>
      <c r="G10812" s="12"/>
      <c r="H10812" s="12"/>
      <c r="I10812" s="12"/>
      <c r="J10812" s="12"/>
      <c r="K10812" s="12"/>
      <c r="L10812" s="12"/>
      <c r="M10812" s="12"/>
      <c r="N10812" s="12"/>
      <c r="O10812" s="12"/>
    </row>
    <row r="10813" spans="1:15" ht="15">
      <c r="A10813" s="10"/>
      <c r="B10813" s="11"/>
      <c r="C10813" s="12"/>
      <c r="D10813" s="12"/>
      <c r="E10813" s="12"/>
      <c r="F10813" s="12"/>
      <c r="G10813" s="12"/>
      <c r="H10813" s="12"/>
      <c r="I10813" s="12"/>
      <c r="J10813" s="12"/>
      <c r="K10813" s="12"/>
      <c r="L10813" s="12"/>
      <c r="M10813" s="12"/>
      <c r="N10813" s="12"/>
      <c r="O10813" s="12"/>
    </row>
    <row r="10814" spans="1:15" ht="15">
      <c r="A10814" s="10"/>
      <c r="B10814" s="11"/>
      <c r="C10814" s="12"/>
      <c r="D10814" s="12"/>
      <c r="E10814" s="12"/>
      <c r="F10814" s="12"/>
      <c r="G10814" s="12"/>
      <c r="H10814" s="12"/>
      <c r="I10814" s="12"/>
      <c r="J10814" s="12"/>
      <c r="K10814" s="12"/>
      <c r="L10814" s="12"/>
      <c r="M10814" s="12"/>
      <c r="N10814" s="12"/>
      <c r="O10814" s="12"/>
    </row>
    <row r="10815" spans="1:15" ht="15">
      <c r="A10815" s="10"/>
      <c r="B10815" s="11"/>
      <c r="C10815" s="12"/>
      <c r="D10815" s="12"/>
      <c r="E10815" s="12"/>
      <c r="F10815" s="12"/>
      <c r="G10815" s="12"/>
      <c r="H10815" s="12"/>
      <c r="I10815" s="12"/>
      <c r="J10815" s="12"/>
      <c r="K10815" s="12"/>
      <c r="L10815" s="12"/>
      <c r="M10815" s="12"/>
      <c r="N10815" s="12"/>
      <c r="O10815" s="12"/>
    </row>
    <row r="10816" spans="1:15" ht="15">
      <c r="A10816" s="10"/>
      <c r="B10816" s="11"/>
      <c r="C10816" s="12"/>
      <c r="D10816" s="12"/>
      <c r="E10816" s="12"/>
      <c r="F10816" s="12"/>
      <c r="G10816" s="12"/>
      <c r="H10816" s="12"/>
      <c r="I10816" s="12"/>
      <c r="J10816" s="12"/>
      <c r="K10816" s="12"/>
      <c r="L10816" s="12"/>
      <c r="M10816" s="12"/>
      <c r="N10816" s="12"/>
      <c r="O10816" s="12"/>
    </row>
    <row r="10817" spans="1:15" ht="15">
      <c r="A10817" s="10"/>
      <c r="B10817" s="11"/>
      <c r="C10817" s="12"/>
      <c r="D10817" s="12"/>
      <c r="E10817" s="12"/>
      <c r="F10817" s="12"/>
      <c r="G10817" s="12"/>
      <c r="H10817" s="12"/>
      <c r="I10817" s="12"/>
      <c r="J10817" s="12"/>
      <c r="K10817" s="12"/>
      <c r="L10817" s="12"/>
      <c r="M10817" s="12"/>
      <c r="N10817" s="12"/>
      <c r="O10817" s="12"/>
    </row>
    <row r="10818" spans="1:15" ht="15">
      <c r="A10818" s="10"/>
      <c r="B10818" s="11"/>
      <c r="C10818" s="12"/>
      <c r="D10818" s="12"/>
      <c r="E10818" s="12"/>
      <c r="F10818" s="12"/>
      <c r="G10818" s="12"/>
      <c r="H10818" s="12"/>
      <c r="I10818" s="12"/>
      <c r="J10818" s="12"/>
      <c r="K10818" s="12"/>
      <c r="L10818" s="12"/>
      <c r="M10818" s="12"/>
      <c r="N10818" s="12"/>
      <c r="O10818" s="12"/>
    </row>
    <row r="10819" spans="1:15" ht="15">
      <c r="A10819" s="10"/>
      <c r="B10819" s="11"/>
      <c r="C10819" s="12"/>
      <c r="D10819" s="12"/>
      <c r="E10819" s="12"/>
      <c r="F10819" s="12"/>
      <c r="G10819" s="12"/>
      <c r="H10819" s="12"/>
      <c r="I10819" s="12"/>
      <c r="J10819" s="12"/>
      <c r="K10819" s="12"/>
      <c r="L10819" s="12"/>
      <c r="M10819" s="12"/>
      <c r="N10819" s="12"/>
      <c r="O10819" s="12"/>
    </row>
    <row r="10820" spans="1:15" ht="15">
      <c r="A10820" s="10"/>
      <c r="B10820" s="11"/>
      <c r="C10820" s="12"/>
      <c r="D10820" s="12"/>
      <c r="E10820" s="12"/>
      <c r="F10820" s="12"/>
      <c r="G10820" s="12"/>
      <c r="H10820" s="12"/>
      <c r="I10820" s="12"/>
      <c r="J10820" s="12"/>
      <c r="K10820" s="12"/>
      <c r="L10820" s="12"/>
      <c r="M10820" s="12"/>
      <c r="N10820" s="12"/>
      <c r="O10820" s="12"/>
    </row>
    <row r="10821" spans="1:15" ht="15">
      <c r="A10821" s="10"/>
      <c r="B10821" s="11"/>
      <c r="C10821" s="12"/>
      <c r="D10821" s="12"/>
      <c r="E10821" s="12"/>
      <c r="F10821" s="12"/>
      <c r="G10821" s="12"/>
      <c r="H10821" s="12"/>
      <c r="I10821" s="12"/>
      <c r="J10821" s="12"/>
      <c r="K10821" s="12"/>
      <c r="L10821" s="12"/>
      <c r="M10821" s="12"/>
      <c r="N10821" s="12"/>
      <c r="O10821" s="12"/>
    </row>
    <row r="10822" spans="1:15" ht="15">
      <c r="A10822" s="10"/>
      <c r="B10822" s="11"/>
      <c r="C10822" s="12"/>
      <c r="D10822" s="12"/>
      <c r="E10822" s="12"/>
      <c r="F10822" s="12"/>
      <c r="G10822" s="12"/>
      <c r="H10822" s="12"/>
      <c r="I10822" s="12"/>
      <c r="J10822" s="12"/>
      <c r="K10822" s="12"/>
      <c r="L10822" s="12"/>
      <c r="M10822" s="12"/>
      <c r="N10822" s="12"/>
      <c r="O10822" s="12"/>
    </row>
    <row r="10823" spans="1:15" ht="15">
      <c r="A10823" s="10"/>
      <c r="B10823" s="11"/>
      <c r="C10823" s="12"/>
      <c r="D10823" s="12"/>
      <c r="E10823" s="12"/>
      <c r="F10823" s="12"/>
      <c r="G10823" s="12"/>
      <c r="H10823" s="12"/>
      <c r="I10823" s="12"/>
      <c r="J10823" s="12"/>
      <c r="K10823" s="12"/>
      <c r="L10823" s="12"/>
      <c r="M10823" s="12"/>
      <c r="N10823" s="12"/>
      <c r="O10823" s="12"/>
    </row>
    <row r="10824" spans="1:15" ht="15">
      <c r="A10824" s="10"/>
      <c r="B10824" s="11"/>
      <c r="C10824" s="12"/>
      <c r="D10824" s="12"/>
      <c r="E10824" s="12"/>
      <c r="F10824" s="12"/>
      <c r="G10824" s="12"/>
      <c r="H10824" s="12"/>
      <c r="I10824" s="12"/>
      <c r="J10824" s="12"/>
      <c r="K10824" s="12"/>
      <c r="L10824" s="12"/>
      <c r="M10824" s="12"/>
      <c r="N10824" s="12"/>
      <c r="O10824" s="12"/>
    </row>
    <row r="10825" spans="1:15" ht="15">
      <c r="A10825" s="10"/>
      <c r="B10825" s="11"/>
      <c r="C10825" s="12"/>
      <c r="D10825" s="12"/>
      <c r="E10825" s="12"/>
      <c r="F10825" s="12"/>
      <c r="G10825" s="12"/>
      <c r="H10825" s="12"/>
      <c r="I10825" s="12"/>
      <c r="J10825" s="12"/>
      <c r="K10825" s="12"/>
      <c r="L10825" s="12"/>
      <c r="M10825" s="12"/>
      <c r="N10825" s="12"/>
      <c r="O10825" s="12"/>
    </row>
    <row r="10826" spans="1:15" ht="15">
      <c r="A10826" s="10"/>
      <c r="B10826" s="11"/>
      <c r="C10826" s="12"/>
      <c r="D10826" s="12"/>
      <c r="E10826" s="12"/>
      <c r="F10826" s="12"/>
      <c r="G10826" s="12"/>
      <c r="H10826" s="12"/>
      <c r="I10826" s="12"/>
      <c r="J10826" s="12"/>
      <c r="K10826" s="12"/>
      <c r="L10826" s="12"/>
      <c r="M10826" s="12"/>
      <c r="N10826" s="12"/>
      <c r="O10826" s="12"/>
    </row>
    <row r="10827" spans="1:15" ht="15">
      <c r="A10827" s="10"/>
      <c r="B10827" s="11"/>
      <c r="C10827" s="12"/>
      <c r="D10827" s="12"/>
      <c r="E10827" s="12"/>
      <c r="F10827" s="12"/>
      <c r="G10827" s="12"/>
      <c r="H10827" s="12"/>
      <c r="I10827" s="12"/>
      <c r="J10827" s="12"/>
      <c r="K10827" s="12"/>
      <c r="L10827" s="12"/>
      <c r="M10827" s="12"/>
      <c r="N10827" s="12"/>
      <c r="O10827" s="12"/>
    </row>
    <row r="10828" spans="1:15" ht="15">
      <c r="A10828" s="10"/>
      <c r="B10828" s="11"/>
      <c r="C10828" s="12"/>
      <c r="D10828" s="12"/>
      <c r="E10828" s="12"/>
      <c r="F10828" s="12"/>
      <c r="G10828" s="12"/>
      <c r="H10828" s="12"/>
      <c r="I10828" s="12"/>
      <c r="J10828" s="12"/>
      <c r="K10828" s="12"/>
      <c r="L10828" s="12"/>
      <c r="M10828" s="12"/>
      <c r="N10828" s="12"/>
      <c r="O10828" s="12"/>
    </row>
    <row r="10829" spans="1:15" ht="15">
      <c r="A10829" s="10"/>
      <c r="B10829" s="11"/>
      <c r="C10829" s="12"/>
      <c r="D10829" s="12"/>
      <c r="E10829" s="12"/>
      <c r="F10829" s="12"/>
      <c r="G10829" s="12"/>
      <c r="H10829" s="12"/>
      <c r="I10829" s="12"/>
      <c r="J10829" s="12"/>
      <c r="K10829" s="12"/>
      <c r="L10829" s="12"/>
      <c r="M10829" s="12"/>
      <c r="N10829" s="12"/>
      <c r="O10829" s="12"/>
    </row>
    <row r="10830" spans="1:15" ht="15">
      <c r="A10830" s="10"/>
      <c r="B10830" s="11"/>
      <c r="C10830" s="12"/>
      <c r="D10830" s="12"/>
      <c r="E10830" s="12"/>
      <c r="F10830" s="12"/>
      <c r="G10830" s="12"/>
      <c r="H10830" s="12"/>
      <c r="I10830" s="12"/>
      <c r="J10830" s="12"/>
      <c r="K10830" s="12"/>
      <c r="L10830" s="12"/>
      <c r="M10830" s="12"/>
      <c r="N10830" s="12"/>
      <c r="O10830" s="12"/>
    </row>
    <row r="10831" spans="1:15" ht="15">
      <c r="A10831" s="10"/>
      <c r="B10831" s="11"/>
      <c r="C10831" s="12"/>
      <c r="D10831" s="12"/>
      <c r="E10831" s="12"/>
      <c r="F10831" s="12"/>
      <c r="G10831" s="12"/>
      <c r="H10831" s="12"/>
      <c r="I10831" s="12"/>
      <c r="J10831" s="12"/>
      <c r="K10831" s="12"/>
      <c r="L10831" s="12"/>
      <c r="M10831" s="12"/>
      <c r="N10831" s="12"/>
      <c r="O10831" s="12"/>
    </row>
    <row r="10832" spans="1:15" ht="15">
      <c r="A10832" s="10"/>
      <c r="B10832" s="11"/>
      <c r="C10832" s="12"/>
      <c r="D10832" s="12"/>
      <c r="E10832" s="12"/>
      <c r="F10832" s="12"/>
      <c r="G10832" s="12"/>
      <c r="H10832" s="12"/>
      <c r="I10832" s="12"/>
      <c r="J10832" s="12"/>
      <c r="K10832" s="12"/>
      <c r="L10832" s="12"/>
      <c r="M10832" s="12"/>
      <c r="N10832" s="12"/>
      <c r="O10832" s="12"/>
    </row>
    <row r="10833" spans="1:15" ht="15">
      <c r="A10833" s="10"/>
      <c r="B10833" s="11"/>
      <c r="C10833" s="12"/>
      <c r="D10833" s="12"/>
      <c r="E10833" s="12"/>
      <c r="F10833" s="12"/>
      <c r="G10833" s="12"/>
      <c r="H10833" s="12"/>
      <c r="I10833" s="12"/>
      <c r="J10833" s="12"/>
      <c r="K10833" s="12"/>
      <c r="L10833" s="12"/>
      <c r="M10833" s="12"/>
      <c r="N10833" s="12"/>
      <c r="O10833" s="12"/>
    </row>
    <row r="10834" spans="1:15" ht="15">
      <c r="A10834" s="10"/>
      <c r="B10834" s="11"/>
      <c r="C10834" s="12"/>
      <c r="D10834" s="12"/>
      <c r="E10834" s="12"/>
      <c r="F10834" s="12"/>
      <c r="G10834" s="12"/>
      <c r="H10834" s="12"/>
      <c r="I10834" s="12"/>
      <c r="J10834" s="12"/>
      <c r="K10834" s="12"/>
      <c r="L10834" s="12"/>
      <c r="M10834" s="12"/>
      <c r="N10834" s="12"/>
      <c r="O10834" s="12"/>
    </row>
    <row r="10835" spans="1:15" ht="15">
      <c r="A10835" s="10"/>
      <c r="B10835" s="11"/>
      <c r="C10835" s="12"/>
      <c r="D10835" s="12"/>
      <c r="E10835" s="12"/>
      <c r="F10835" s="12"/>
      <c r="G10835" s="12"/>
      <c r="H10835" s="12"/>
      <c r="I10835" s="12"/>
      <c r="J10835" s="12"/>
      <c r="K10835" s="12"/>
      <c r="L10835" s="12"/>
      <c r="M10835" s="12"/>
      <c r="N10835" s="12"/>
      <c r="O10835" s="12"/>
    </row>
    <row r="10836" spans="1:15" ht="15">
      <c r="A10836" s="10"/>
      <c r="B10836" s="11"/>
      <c r="C10836" s="12"/>
      <c r="D10836" s="12"/>
      <c r="E10836" s="12"/>
      <c r="F10836" s="12"/>
      <c r="G10836" s="12"/>
      <c r="H10836" s="12"/>
      <c r="I10836" s="12"/>
      <c r="J10836" s="12"/>
      <c r="K10836" s="12"/>
      <c r="L10836" s="12"/>
      <c r="M10836" s="12"/>
      <c r="N10836" s="12"/>
      <c r="O10836" s="12"/>
    </row>
    <row r="10837" spans="1:15" ht="15">
      <c r="A10837" s="10"/>
      <c r="B10837" s="11"/>
      <c r="C10837" s="12"/>
      <c r="D10837" s="12"/>
      <c r="E10837" s="12"/>
      <c r="F10837" s="12"/>
      <c r="G10837" s="12"/>
      <c r="H10837" s="12"/>
      <c r="I10837" s="12"/>
      <c r="J10837" s="12"/>
      <c r="K10837" s="12"/>
      <c r="L10837" s="12"/>
      <c r="M10837" s="12"/>
      <c r="N10837" s="12"/>
      <c r="O10837" s="12"/>
    </row>
    <row r="10838" spans="1:15" ht="15">
      <c r="A10838" s="10"/>
      <c r="B10838" s="11"/>
      <c r="C10838" s="12"/>
      <c r="D10838" s="12"/>
      <c r="E10838" s="12"/>
      <c r="F10838" s="12"/>
      <c r="G10838" s="12"/>
      <c r="H10838" s="12"/>
      <c r="I10838" s="12"/>
      <c r="J10838" s="12"/>
      <c r="K10838" s="12"/>
      <c r="L10838" s="12"/>
      <c r="M10838" s="12"/>
      <c r="N10838" s="12"/>
      <c r="O10838" s="12"/>
    </row>
    <row r="10839" spans="1:15" ht="15">
      <c r="A10839" s="10"/>
      <c r="B10839" s="11"/>
      <c r="C10839" s="12"/>
      <c r="D10839" s="12"/>
      <c r="E10839" s="12"/>
      <c r="F10839" s="12"/>
      <c r="G10839" s="12"/>
      <c r="H10839" s="12"/>
      <c r="I10839" s="12"/>
      <c r="J10839" s="12"/>
      <c r="K10839" s="12"/>
      <c r="L10839" s="12"/>
      <c r="M10839" s="12"/>
      <c r="N10839" s="12"/>
      <c r="O10839" s="12"/>
    </row>
    <row r="10840" spans="1:15" ht="15">
      <c r="A10840" s="10"/>
      <c r="B10840" s="11"/>
      <c r="C10840" s="12"/>
      <c r="D10840" s="12"/>
      <c r="E10840" s="12"/>
      <c r="F10840" s="12"/>
      <c r="G10840" s="12"/>
      <c r="H10840" s="12"/>
      <c r="I10840" s="12"/>
      <c r="J10840" s="12"/>
      <c r="K10840" s="12"/>
      <c r="L10840" s="12"/>
      <c r="M10840" s="12"/>
      <c r="N10840" s="12"/>
      <c r="O10840" s="12"/>
    </row>
    <row r="10841" spans="1:15" ht="15">
      <c r="A10841" s="10"/>
      <c r="B10841" s="11"/>
      <c r="C10841" s="12"/>
      <c r="D10841" s="12"/>
      <c r="E10841" s="12"/>
      <c r="F10841" s="12"/>
      <c r="G10841" s="12"/>
      <c r="H10841" s="12"/>
      <c r="I10841" s="12"/>
      <c r="J10841" s="12"/>
      <c r="K10841" s="12"/>
      <c r="L10841" s="12"/>
      <c r="M10841" s="12"/>
      <c r="N10841" s="12"/>
      <c r="O10841" s="12"/>
    </row>
    <row r="10842" spans="1:15" ht="15">
      <c r="A10842" s="10"/>
      <c r="B10842" s="11"/>
      <c r="C10842" s="12"/>
      <c r="D10842" s="12"/>
      <c r="E10842" s="12"/>
      <c r="F10842" s="12"/>
      <c r="G10842" s="12"/>
      <c r="H10842" s="12"/>
      <c r="I10842" s="12"/>
      <c r="J10842" s="12"/>
      <c r="K10842" s="12"/>
      <c r="L10842" s="12"/>
      <c r="M10842" s="12"/>
      <c r="N10842" s="12"/>
      <c r="O10842" s="12"/>
    </row>
    <row r="10843" spans="1:15" ht="15">
      <c r="A10843" s="10"/>
      <c r="B10843" s="11"/>
      <c r="C10843" s="12"/>
      <c r="D10843" s="12"/>
      <c r="E10843" s="12"/>
      <c r="F10843" s="12"/>
      <c r="G10843" s="12"/>
      <c r="H10843" s="12"/>
      <c r="I10843" s="12"/>
      <c r="J10843" s="12"/>
      <c r="K10843" s="12"/>
      <c r="L10843" s="12"/>
      <c r="M10843" s="12"/>
      <c r="N10843" s="12"/>
      <c r="O10843" s="12"/>
    </row>
    <row r="10844" spans="1:15" ht="15">
      <c r="A10844" s="10"/>
      <c r="B10844" s="11"/>
      <c r="C10844" s="12"/>
      <c r="D10844" s="12"/>
      <c r="E10844" s="12"/>
      <c r="F10844" s="12"/>
      <c r="G10844" s="12"/>
      <c r="H10844" s="12"/>
      <c r="I10844" s="12"/>
      <c r="J10844" s="12"/>
      <c r="K10844" s="12"/>
      <c r="L10844" s="12"/>
      <c r="M10844" s="12"/>
      <c r="N10844" s="12"/>
      <c r="O10844" s="12"/>
    </row>
    <row r="10845" spans="1:15" ht="15">
      <c r="A10845" s="10"/>
      <c r="B10845" s="11"/>
      <c r="C10845" s="12"/>
      <c r="D10845" s="12"/>
      <c r="E10845" s="12"/>
      <c r="F10845" s="12"/>
      <c r="G10845" s="12"/>
      <c r="H10845" s="12"/>
      <c r="I10845" s="12"/>
      <c r="J10845" s="12"/>
      <c r="K10845" s="12"/>
      <c r="L10845" s="12"/>
      <c r="M10845" s="12"/>
      <c r="N10845" s="12"/>
      <c r="O10845" s="12"/>
    </row>
    <row r="10846" spans="1:15" ht="15">
      <c r="A10846" s="10"/>
      <c r="B10846" s="11"/>
      <c r="C10846" s="12"/>
      <c r="D10846" s="12"/>
      <c r="E10846" s="12"/>
      <c r="F10846" s="12"/>
      <c r="G10846" s="12"/>
      <c r="H10846" s="12"/>
      <c r="I10846" s="12"/>
      <c r="J10846" s="12"/>
      <c r="K10846" s="12"/>
      <c r="L10846" s="12"/>
      <c r="M10846" s="12"/>
      <c r="N10846" s="12"/>
      <c r="O10846" s="12"/>
    </row>
    <row r="10847" spans="1:15" ht="15">
      <c r="A10847" s="10"/>
      <c r="B10847" s="11"/>
      <c r="C10847" s="12"/>
      <c r="D10847" s="12"/>
      <c r="E10847" s="12"/>
      <c r="F10847" s="12"/>
      <c r="G10847" s="12"/>
      <c r="H10847" s="12"/>
      <c r="I10847" s="12"/>
      <c r="J10847" s="12"/>
      <c r="K10847" s="12"/>
      <c r="L10847" s="12"/>
      <c r="M10847" s="12"/>
      <c r="N10847" s="12"/>
      <c r="O10847" s="12"/>
    </row>
    <row r="10848" spans="1:15" ht="15">
      <c r="A10848" s="10"/>
      <c r="B10848" s="11"/>
      <c r="C10848" s="12"/>
      <c r="D10848" s="12"/>
      <c r="E10848" s="12"/>
      <c r="F10848" s="12"/>
      <c r="G10848" s="12"/>
      <c r="H10848" s="12"/>
      <c r="I10848" s="12"/>
      <c r="J10848" s="12"/>
      <c r="K10848" s="12"/>
      <c r="L10848" s="12"/>
      <c r="M10848" s="12"/>
      <c r="N10848" s="12"/>
      <c r="O10848" s="12"/>
    </row>
    <row r="10849" spans="1:15" ht="15">
      <c r="A10849" s="10"/>
      <c r="B10849" s="11"/>
      <c r="C10849" s="12"/>
      <c r="D10849" s="12"/>
      <c r="E10849" s="12"/>
      <c r="F10849" s="12"/>
      <c r="G10849" s="12"/>
      <c r="H10849" s="12"/>
      <c r="I10849" s="12"/>
      <c r="J10849" s="12"/>
      <c r="K10849" s="12"/>
      <c r="L10849" s="12"/>
      <c r="M10849" s="12"/>
      <c r="N10849" s="12"/>
      <c r="O10849" s="12"/>
    </row>
    <row r="10850" spans="1:15" ht="15">
      <c r="A10850" s="10"/>
      <c r="B10850" s="11"/>
      <c r="C10850" s="12"/>
      <c r="D10850" s="12"/>
      <c r="E10850" s="12"/>
      <c r="F10850" s="12"/>
      <c r="G10850" s="12"/>
      <c r="H10850" s="12"/>
      <c r="I10850" s="12"/>
      <c r="J10850" s="12"/>
      <c r="K10850" s="12"/>
      <c r="L10850" s="12"/>
      <c r="M10850" s="12"/>
      <c r="N10850" s="12"/>
      <c r="O10850" s="12"/>
    </row>
    <row r="10851" spans="1:15" ht="15">
      <c r="A10851" s="10"/>
      <c r="B10851" s="11"/>
      <c r="C10851" s="12"/>
      <c r="D10851" s="12"/>
      <c r="E10851" s="12"/>
      <c r="F10851" s="12"/>
      <c r="G10851" s="12"/>
      <c r="H10851" s="12"/>
      <c r="I10851" s="12"/>
      <c r="J10851" s="12"/>
      <c r="K10851" s="12"/>
      <c r="L10851" s="12"/>
      <c r="M10851" s="12"/>
      <c r="N10851" s="12"/>
      <c r="O10851" s="12"/>
    </row>
  </sheetData>
  <sortState ref="A3:B7523">
    <sortCondition descending="1" ref="A3"/>
  </sortState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851"/>
  <sheetViews>
    <sheetView tabSelected="1" zoomScale="70" zoomScaleNormal="70" workbookViewId="0">
      <selection activeCell="N31" sqref="N31"/>
    </sheetView>
  </sheetViews>
  <sheetFormatPr defaultRowHeight="14.4"/>
  <cols>
    <col min="1" max="1" width="12.109375" bestFit="1" customWidth="1"/>
    <col min="2" max="2" width="10.77734375" bestFit="1" customWidth="1"/>
    <col min="3" max="3" width="16.33203125" bestFit="1" customWidth="1"/>
    <col min="4" max="4" width="7.109375" bestFit="1" customWidth="1"/>
    <col min="6" max="6" width="14.5546875" bestFit="1" customWidth="1"/>
    <col min="7" max="7" width="10.6640625" bestFit="1" customWidth="1"/>
    <col min="8" max="8" width="12.88671875" bestFit="1" customWidth="1"/>
    <col min="9" max="9" width="11.88671875" bestFit="1" customWidth="1"/>
    <col min="10" max="10" width="12.77734375" bestFit="1" customWidth="1"/>
    <col min="11" max="11" width="11" bestFit="1" customWidth="1"/>
    <col min="12" max="12" width="19.77734375" bestFit="1" customWidth="1"/>
    <col min="13" max="13" width="15.88671875" bestFit="1" customWidth="1"/>
    <col min="14" max="14" width="11" bestFit="1" customWidth="1"/>
    <col min="15" max="15" width="25.6640625" bestFit="1" customWidth="1"/>
  </cols>
  <sheetData>
    <row r="1" spans="1:15" ht="15.6">
      <c r="A1" s="8" t="s">
        <v>14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15.6">
      <c r="A2" s="9" t="s">
        <v>0</v>
      </c>
      <c r="B2" s="9" t="s">
        <v>1</v>
      </c>
      <c r="C2" s="8" t="s">
        <v>7</v>
      </c>
      <c r="D2" s="1">
        <f>COUNT(B3:B3687)</f>
        <v>3685</v>
      </c>
      <c r="E2" s="8" t="s">
        <v>2</v>
      </c>
      <c r="F2" s="8" t="s">
        <v>3</v>
      </c>
      <c r="G2" s="8" t="s">
        <v>4</v>
      </c>
      <c r="H2" s="8" t="s">
        <v>5</v>
      </c>
      <c r="I2" s="8" t="s">
        <v>6</v>
      </c>
      <c r="J2" s="8" t="s">
        <v>9</v>
      </c>
      <c r="K2" s="8" t="s">
        <v>8</v>
      </c>
      <c r="L2" s="8" t="s">
        <v>13</v>
      </c>
      <c r="M2" s="8" t="s">
        <v>10</v>
      </c>
      <c r="N2" s="8" t="s">
        <v>11</v>
      </c>
      <c r="O2" s="8" t="s">
        <v>12</v>
      </c>
    </row>
    <row r="3" spans="1:15" ht="15">
      <c r="A3" s="14">
        <v>42814</v>
      </c>
      <c r="B3" s="15">
        <v>3449.61</v>
      </c>
      <c r="C3" s="1"/>
      <c r="D3" s="1"/>
      <c r="E3" s="1">
        <v>0</v>
      </c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5">
      <c r="A4" s="14">
        <v>42811</v>
      </c>
      <c r="B4" s="15">
        <v>3445.81</v>
      </c>
      <c r="C4" s="1"/>
      <c r="D4" s="1"/>
      <c r="E4" s="1">
        <v>1</v>
      </c>
      <c r="F4" s="2">
        <f t="array" aca="1" ref="F4" ca="1">AVERAGE(LN(OFFSET($B$3,0,0,$D$2-E4,1)/OFFSET($B$3,E4,0,$D$2-E4,1)))</f>
        <v>2.6148818171367968E-4</v>
      </c>
      <c r="G4" s="3">
        <f t="array" aca="1" ref="G4" ca="1">_xlfn.STDEV.S(LN(OFFSET($B$3,0,0,$D$2-E4,1)/OFFSET($B$3,E4,0,$D$2-E4,1)))</f>
        <v>1.7472481701634901E-2</v>
      </c>
      <c r="H4" s="4">
        <f t="array" aca="1" ref="H4" ca="1">SKEW(LN(OFFSET($B$3,0,0,$D$2-E4,1)/OFFSET($B$3,E4,0,$D$2-E4,1)))</f>
        <v>-0.40119765627003029</v>
      </c>
      <c r="I4" s="5">
        <f t="array" aca="1" ref="I4" ca="1">KURT(LN(OFFSET($B$3,0,0,$D$2-E4,1)/OFFSET($B$3,E4,0,$D$2-E4,1)))+3</f>
        <v>6.7743161739987299</v>
      </c>
      <c r="J4" s="1">
        <f t="array" aca="1" ref="J4" ca="1">SUM(IF(LN(OFFSET($B$3,0,0,$D$2-E4,1)/OFFSET($B$3,E4,0,$D$2-E4,1))&gt;F4,1,0))</f>
        <v>1901</v>
      </c>
      <c r="K4" s="2">
        <f t="array" aca="1" ref="K4" ca="1">SQRT(SUM(IF(LN(OFFSET($B$3,0,0,$D$2-E4,1)/OFFSET($B$3,E4,0,$D$2-E4,1))&gt;F4,(LN(OFFSET($B$3,0,0,$D$2-E4,1)/OFFSET($B$3,E4,0,$D$2-E4,1))-F4)^2,"")))/SQRT(J4)</f>
        <v>1.6543738492939469E-2</v>
      </c>
      <c r="L4" s="6">
        <f ca="1">K4/G4</f>
        <v>0.94684537522746248</v>
      </c>
      <c r="M4" s="1">
        <f t="array" aca="1" ref="M4" ca="1">SUM(IF(LN(OFFSET($B$3,0,0,$D$2-E4,1)/OFFSET($B$3,E4,0,$D$2-E4,1))&lt;=F4,1,0))</f>
        <v>1783</v>
      </c>
      <c r="N4" s="2">
        <f t="array" aca="1" ref="N4" ca="1">SQRT(SUM(IF(LN(OFFSET($B$3,0,0,$D$2-E4,1)/OFFSET($B$3,E4,0,$D$2-E4,1))&lt;=F4,(LN(OFFSET($B$3,0,0,$D$2-E4,1)/OFFSET($B$3,E4,0,$D$2-E4,1))-F4)^2,"")))/SQRT(M4)</f>
        <v>1.8406507772946657E-2</v>
      </c>
      <c r="O4" s="13">
        <f ca="1">N4/G4</f>
        <v>1.053456978079099</v>
      </c>
    </row>
    <row r="5" spans="1:15" ht="15">
      <c r="A5" s="14">
        <v>42810</v>
      </c>
      <c r="B5" s="15">
        <v>3481.51</v>
      </c>
      <c r="C5" s="1"/>
      <c r="D5" s="1"/>
      <c r="E5" s="1">
        <v>2</v>
      </c>
      <c r="F5" s="2">
        <f t="array" aca="1" ref="F5" ca="1">AVERAGE(LN(OFFSET($B$3,0,0,$D$2-E5,1)/OFFSET($B$3,E5,0,$D$2-E5,1)))</f>
        <v>5.2579920602706159E-4</v>
      </c>
      <c r="G5" s="3">
        <f t="array" aca="1" ref="G5" ca="1">_xlfn.STDEV.S(LN(OFFSET($B$3,0,0,$D$2-E5,1)/OFFSET($B$3,E5,0,$D$2-E5,1)))</f>
        <v>2.5042048476024637E-2</v>
      </c>
      <c r="H5" s="4">
        <f t="array" aca="1" ref="H5" ca="1">SKEW(LN(OFFSET($B$3,0,0,$D$2-E5,1)/OFFSET($B$3,E5,0,$D$2-E5,1)))</f>
        <v>-0.23289729743927637</v>
      </c>
      <c r="I5" s="5">
        <f t="array" aca="1" ref="I5" ca="1">KURT(LN(OFFSET($B$3,0,0,$D$2-E5,1)/OFFSET($B$3,E5,0,$D$2-E5,1)))+3</f>
        <v>6.3846799723021874</v>
      </c>
      <c r="J5" s="1">
        <f t="array" aca="1" ref="J5" ca="1">SUM(IF(LN(OFFSET($B$3,0,0,$D$2-E5,1)/OFFSET($B$3,E5,0,$D$2-E5,1))&gt;F5,1,0))</f>
        <v>1842</v>
      </c>
      <c r="K5" s="2">
        <f t="array" aca="1" ref="K5" ca="1">SQRT(SUM(IF(LN(OFFSET($B$3,0,0,$D$2-E5,1)/OFFSET($B$3,E5,0,$D$2-E5,1))&gt;F5,(LN(OFFSET($B$3,0,0,$D$2-E5,1)/OFFSET($B$3,E5,0,$D$2-E5,1))-F5)^2,"")))/SQRT(J5)</f>
        <v>2.4582673310222139E-2</v>
      </c>
      <c r="L5" s="6">
        <f t="shared" ref="L5:L68" ca="1" si="0">K5/G5</f>
        <v>0.98165584711481146</v>
      </c>
      <c r="M5" s="1">
        <f t="array" aca="1" ref="M5" ca="1">SUM(IF(LN(OFFSET($B$3,0,0,$D$2-E5,1)/OFFSET($B$3,E5,0,$D$2-E5,1))&lt;=F5,1,0))</f>
        <v>1841</v>
      </c>
      <c r="N5" s="2">
        <f t="array" aca="1" ref="N5" ca="1">SQRT(SUM(IF(LN(OFFSET($B$3,0,0,$D$2-E5,1)/OFFSET($B$3,E5,0,$D$2-E5,1))&lt;=F5,(LN(OFFSET($B$3,0,0,$D$2-E5,1)/OFFSET($B$3,E5,0,$D$2-E5,1))-F5)^2,"")))/SQRT(M5)</f>
        <v>2.5486708436040756E-2</v>
      </c>
      <c r="O5" s="13">
        <f t="shared" ref="O5:O68" ca="1" si="1">N5/G5</f>
        <v>1.0177565329945686</v>
      </c>
    </row>
    <row r="6" spans="1:15" ht="15">
      <c r="A6" s="14">
        <v>42809</v>
      </c>
      <c r="B6" s="15">
        <v>3463.64</v>
      </c>
      <c r="C6" s="1"/>
      <c r="D6" s="1"/>
      <c r="E6" s="1">
        <v>3</v>
      </c>
      <c r="F6" s="2">
        <f t="array" aca="1" ref="F6" ca="1">AVERAGE(LN(OFFSET($B$3,0,0,$D$2-E6,1)/OFFSET($B$3,E6,0,$D$2-E6,1)))</f>
        <v>7.9501460985725479E-4</v>
      </c>
      <c r="G6" s="3">
        <f t="array" aca="1" ref="G6" ca="1">_xlfn.STDEV.S(LN(OFFSET($B$3,0,0,$D$2-E6,1)/OFFSET($B$3,E6,0,$D$2-E6,1)))</f>
        <v>3.057910733413861E-2</v>
      </c>
      <c r="H6" s="4">
        <f t="array" aca="1" ref="H6" ca="1">SKEW(LN(OFFSET($B$3,0,0,$D$2-E6,1)/OFFSET($B$3,E6,0,$D$2-E6,1)))</f>
        <v>-0.27393118085825863</v>
      </c>
      <c r="I6" s="5">
        <f t="array" aca="1" ref="I6" ca="1">KURT(LN(OFFSET($B$3,0,0,$D$2-E6,1)/OFFSET($B$3,E6,0,$D$2-E6,1)))+3</f>
        <v>5.8255391376017087</v>
      </c>
      <c r="J6" s="1">
        <f t="array" aca="1" ref="J6" ca="1">SUM(IF(LN(OFFSET($B$3,0,0,$D$2-E6,1)/OFFSET($B$3,E6,0,$D$2-E6,1))&gt;F6,1,0))</f>
        <v>1842</v>
      </c>
      <c r="K6" s="2">
        <f t="array" aca="1" ref="K6" ca="1">SQRT(SUM(IF(LN(OFFSET($B$3,0,0,$D$2-E6,1)/OFFSET($B$3,E6,0,$D$2-E6,1))&gt;F6,(LN(OFFSET($B$3,0,0,$D$2-E6,1)/OFFSET($B$3,E6,0,$D$2-E6,1))-F6)^2,"")))/SQRT(J6)</f>
        <v>2.992283930302762E-2</v>
      </c>
      <c r="L6" s="6">
        <f t="shared" ca="1" si="0"/>
        <v>0.97853867923808457</v>
      </c>
      <c r="M6" s="1">
        <f t="array" aca="1" ref="M6" ca="1">SUM(IF(LN(OFFSET($B$3,0,0,$D$2-E6,1)/OFFSET($B$3,E6,0,$D$2-E6,1))&lt;=F6,1,0))</f>
        <v>1840</v>
      </c>
      <c r="N6" s="2">
        <f t="array" aca="1" ref="N6" ca="1">SQRT(SUM(IF(LN(OFFSET($B$3,0,0,$D$2-E6,1)/OFFSET($B$3,E6,0,$D$2-E6,1))&lt;=F6,(LN(OFFSET($B$3,0,0,$D$2-E6,1)/OFFSET($B$3,E6,0,$D$2-E6,1))-F6)^2,"")))/SQRT(M6)</f>
        <v>3.1214135584096799E-2</v>
      </c>
      <c r="O6" s="13">
        <f t="shared" ca="1" si="1"/>
        <v>1.020766736027289</v>
      </c>
    </row>
    <row r="7" spans="1:15" ht="15">
      <c r="A7" s="14">
        <v>42808</v>
      </c>
      <c r="B7" s="15">
        <v>3456.69</v>
      </c>
      <c r="C7" s="1"/>
      <c r="D7" s="1"/>
      <c r="E7" s="1">
        <v>4</v>
      </c>
      <c r="F7" s="2">
        <f t="array" aca="1" ref="F7" ca="1">AVERAGE(LN(OFFSET($B$3,0,0,$D$2-E7,1)/OFFSET($B$3,E7,0,$D$2-E7,1)))</f>
        <v>1.0672291142786545E-3</v>
      </c>
      <c r="G7" s="3">
        <f t="array" aca="1" ref="G7" ca="1">_xlfn.STDEV.S(LN(OFFSET($B$3,0,0,$D$2-E7,1)/OFFSET($B$3,E7,0,$D$2-E7,1)))</f>
        <v>3.5459276236251377E-2</v>
      </c>
      <c r="H7" s="4">
        <f t="array" aca="1" ref="H7" ca="1">SKEW(LN(OFFSET($B$3,0,0,$D$2-E7,1)/OFFSET($B$3,E7,0,$D$2-E7,1)))</f>
        <v>-0.34733544292916196</v>
      </c>
      <c r="I7" s="5">
        <f t="array" aca="1" ref="I7" ca="1">KURT(LN(OFFSET($B$3,0,0,$D$2-E7,1)/OFFSET($B$3,E7,0,$D$2-E7,1)))+3</f>
        <v>5.4861357526333894</v>
      </c>
      <c r="J7" s="1">
        <f t="array" aca="1" ref="J7" ca="1">SUM(IF(LN(OFFSET($B$3,0,0,$D$2-E7,1)/OFFSET($B$3,E7,0,$D$2-E7,1))&gt;F7,1,0))</f>
        <v>1856</v>
      </c>
      <c r="K7" s="2">
        <f t="array" aca="1" ref="K7" ca="1">SQRT(SUM(IF(LN(OFFSET($B$3,0,0,$D$2-E7,1)/OFFSET($B$3,E7,0,$D$2-E7,1))&gt;F7,(LN(OFFSET($B$3,0,0,$D$2-E7,1)/OFFSET($B$3,E7,0,$D$2-E7,1))-F7)^2,"")))/SQRT(J7)</f>
        <v>3.4267818156269753E-2</v>
      </c>
      <c r="L7" s="6">
        <f t="shared" ca="1" si="0"/>
        <v>0.96639925552785111</v>
      </c>
      <c r="M7" s="1">
        <f t="array" aca="1" ref="M7" ca="1">SUM(IF(LN(OFFSET($B$3,0,0,$D$2-E7,1)/OFFSET($B$3,E7,0,$D$2-E7,1))&lt;=F7,1,0))</f>
        <v>1825</v>
      </c>
      <c r="N7" s="2">
        <f t="array" aca="1" ref="N7" ca="1">SQRT(SUM(IF(LN(OFFSET($B$3,0,0,$D$2-E7,1)/OFFSET($B$3,E7,0,$D$2-E7,1))&lt;=F7,(LN(OFFSET($B$3,0,0,$D$2-E7,1)/OFFSET($B$3,E7,0,$D$2-E7,1))-F7)^2,"")))/SQRT(M7)</f>
        <v>3.6621843018948358E-2</v>
      </c>
      <c r="O7" s="13">
        <f t="shared" ca="1" si="1"/>
        <v>1.032785970445399</v>
      </c>
    </row>
    <row r="8" spans="1:15" ht="15">
      <c r="A8" s="14">
        <v>42807</v>
      </c>
      <c r="B8" s="15">
        <v>3458.1</v>
      </c>
      <c r="C8" s="1"/>
      <c r="D8" s="1"/>
      <c r="E8" s="1">
        <v>5</v>
      </c>
      <c r="F8" s="2">
        <f t="array" aca="1" ref="F8" ca="1">AVERAGE(LN(OFFSET($B$3,0,0,$D$2-E8,1)/OFFSET($B$3,E8,0,$D$2-E8,1)))</f>
        <v>1.3372113817117308E-3</v>
      </c>
      <c r="G8" s="3">
        <f t="array" aca="1" ref="G8" ca="1">_xlfn.STDEV.S(LN(OFFSET($B$3,0,0,$D$2-E8,1)/OFFSET($B$3,E8,0,$D$2-E8,1)))</f>
        <v>4.0216709635418721E-2</v>
      </c>
      <c r="H8" s="4">
        <f t="array" aca="1" ref="H8" ca="1">SKEW(LN(OFFSET($B$3,0,0,$D$2-E8,1)/OFFSET($B$3,E8,0,$D$2-E8,1)))</f>
        <v>-0.34534364454543087</v>
      </c>
      <c r="I8" s="5">
        <f t="array" aca="1" ref="I8" ca="1">KURT(LN(OFFSET($B$3,0,0,$D$2-E8,1)/OFFSET($B$3,E8,0,$D$2-E8,1)))+3</f>
        <v>5.2761141520915809</v>
      </c>
      <c r="J8" s="1">
        <f t="array" aca="1" ref="J8" ca="1">SUM(IF(LN(OFFSET($B$3,0,0,$D$2-E8,1)/OFFSET($B$3,E8,0,$D$2-E8,1))&gt;F8,1,0))</f>
        <v>1874</v>
      </c>
      <c r="K8" s="2">
        <f t="array" aca="1" ref="K8" ca="1">SQRT(SUM(IF(LN(OFFSET($B$3,0,0,$D$2-E8,1)/OFFSET($B$3,E8,0,$D$2-E8,1))&gt;F8,(LN(OFFSET($B$3,0,0,$D$2-E8,1)/OFFSET($B$3,E8,0,$D$2-E8,1))-F8)^2,"")))/SQRT(J8)</f>
        <v>3.8615653096634971E-2</v>
      </c>
      <c r="L8" s="6">
        <f t="shared" ca="1" si="0"/>
        <v>0.96018927074596616</v>
      </c>
      <c r="M8" s="1">
        <f t="array" aca="1" ref="M8" ca="1">SUM(IF(LN(OFFSET($B$3,0,0,$D$2-E8,1)/OFFSET($B$3,E8,0,$D$2-E8,1))&lt;=F8,1,0))</f>
        <v>1806</v>
      </c>
      <c r="N8" s="2">
        <f t="array" aca="1" ref="N8" ca="1">SQRT(SUM(IF(LN(OFFSET($B$3,0,0,$D$2-E8,1)/OFFSET($B$3,E8,0,$D$2-E8,1))&lt;=F8,(LN(OFFSET($B$3,0,0,$D$2-E8,1)/OFFSET($B$3,E8,0,$D$2-E8,1))-F8)^2,"")))/SQRT(M8)</f>
        <v>4.180257798651358E-2</v>
      </c>
      <c r="O8" s="13">
        <f t="shared" ca="1" si="1"/>
        <v>1.0394330706184425</v>
      </c>
    </row>
    <row r="9" spans="1:15" ht="15">
      <c r="A9" s="14">
        <v>42804</v>
      </c>
      <c r="B9" s="15">
        <v>3427.89</v>
      </c>
      <c r="C9" s="1"/>
      <c r="D9" s="1"/>
      <c r="E9" s="1">
        <v>6</v>
      </c>
      <c r="F9" s="2">
        <f t="array" aca="1" ref="F9" ca="1">AVERAGE(LN(OFFSET($B$3,0,0,$D$2-E9,1)/OFFSET($B$3,E9,0,$D$2-E9,1)))</f>
        <v>1.6142064828026906E-3</v>
      </c>
      <c r="G9" s="3">
        <f t="array" aca="1" ref="G9" ca="1">_xlfn.STDEV.S(LN(OFFSET($B$3,0,0,$D$2-E9,1)/OFFSET($B$3,E9,0,$D$2-E9,1)))</f>
        <v>4.4480178513396688E-2</v>
      </c>
      <c r="H9" s="4">
        <f t="array" aca="1" ref="H9" ca="1">SKEW(LN(OFFSET($B$3,0,0,$D$2-E9,1)/OFFSET($B$3,E9,0,$D$2-E9,1)))</f>
        <v>-0.34548864801373208</v>
      </c>
      <c r="I9" s="5">
        <f t="array" aca="1" ref="I9" ca="1">KURT(LN(OFFSET($B$3,0,0,$D$2-E9,1)/OFFSET($B$3,E9,0,$D$2-E9,1)))+3</f>
        <v>5.382078944071262</v>
      </c>
      <c r="J9" s="1">
        <f t="array" aca="1" ref="J9" ca="1">SUM(IF(LN(OFFSET($B$3,0,0,$D$2-E9,1)/OFFSET($B$3,E9,0,$D$2-E9,1))&gt;F9,1,0))</f>
        <v>1878</v>
      </c>
      <c r="K9" s="2">
        <f t="array" aca="1" ref="K9" ca="1">SQRT(SUM(IF(LN(OFFSET($B$3,0,0,$D$2-E9,1)/OFFSET($B$3,E9,0,$D$2-E9,1))&gt;F9,(LN(OFFSET($B$3,0,0,$D$2-E9,1)/OFFSET($B$3,E9,0,$D$2-E9,1))-F9)^2,"")))/SQRT(J9)</f>
        <v>4.2669773510682074E-2</v>
      </c>
      <c r="L9" s="6">
        <f t="shared" ca="1" si="0"/>
        <v>0.9592986120285163</v>
      </c>
      <c r="M9" s="1">
        <f t="array" aca="1" ref="M9" ca="1">SUM(IF(LN(OFFSET($B$3,0,0,$D$2-E9,1)/OFFSET($B$3,E9,0,$D$2-E9,1))&lt;=F9,1,0))</f>
        <v>1801</v>
      </c>
      <c r="N9" s="2">
        <f t="array" aca="1" ref="N9" ca="1">SQRT(SUM(IF(LN(OFFSET($B$3,0,0,$D$2-E9,1)/OFFSET($B$3,E9,0,$D$2-E9,1))&lt;=F9,(LN(OFFSET($B$3,0,0,$D$2-E9,1)/OFFSET($B$3,E9,0,$D$2-E9,1))-F9)^2,"")))/SQRT(M9)</f>
        <v>4.6280773874541783E-2</v>
      </c>
      <c r="O9" s="13">
        <f t="shared" ca="1" si="1"/>
        <v>1.0404808483536725</v>
      </c>
    </row>
    <row r="10" spans="1:15" ht="15">
      <c r="A10" s="14">
        <v>42803</v>
      </c>
      <c r="B10" s="15">
        <v>3426.94</v>
      </c>
      <c r="C10" s="1"/>
      <c r="D10" s="1"/>
      <c r="E10" s="1">
        <v>7</v>
      </c>
      <c r="F10" s="2">
        <f t="array" aca="1" ref="F10" ca="1">AVERAGE(LN(OFFSET($B$3,0,0,$D$2-E10,1)/OFFSET($B$3,E10,0,$D$2-E10,1)))</f>
        <v>1.9031163033352801E-3</v>
      </c>
      <c r="G10" s="3">
        <f t="array" aca="1" ref="G10" ca="1">_xlfn.STDEV.S(LN(OFFSET($B$3,0,0,$D$2-E10,1)/OFFSET($B$3,E10,0,$D$2-E10,1)))</f>
        <v>4.7961197907970002E-2</v>
      </c>
      <c r="H10" s="4">
        <f t="array" aca="1" ref="H10" ca="1">SKEW(LN(OFFSET($B$3,0,0,$D$2-E10,1)/OFFSET($B$3,E10,0,$D$2-E10,1)))</f>
        <v>-0.32839644665263523</v>
      </c>
      <c r="I10" s="5">
        <f t="array" aca="1" ref="I10" ca="1">KURT(LN(OFFSET($B$3,0,0,$D$2-E10,1)/OFFSET($B$3,E10,0,$D$2-E10,1)))+3</f>
        <v>5.2524977625859908</v>
      </c>
      <c r="J10" s="1">
        <f t="array" aca="1" ref="J10" ca="1">SUM(IF(LN(OFFSET($B$3,0,0,$D$2-E10,1)/OFFSET($B$3,E10,0,$D$2-E10,1))&gt;F10,1,0))</f>
        <v>1863</v>
      </c>
      <c r="K10" s="2">
        <f t="array" aca="1" ref="K10" ca="1">SQRT(SUM(IF(LN(OFFSET($B$3,0,0,$D$2-E10,1)/OFFSET($B$3,E10,0,$D$2-E10,1))&gt;F10,(LN(OFFSET($B$3,0,0,$D$2-E10,1)/OFFSET($B$3,E10,0,$D$2-E10,1))-F10)^2,"")))/SQRT(J10)</f>
        <v>4.6282146344431029E-2</v>
      </c>
      <c r="L10" s="6">
        <f t="shared" ca="1" si="0"/>
        <v>0.96499145899648275</v>
      </c>
      <c r="M10" s="1">
        <f t="array" aca="1" ref="M10" ca="1">SUM(IF(LN(OFFSET($B$3,0,0,$D$2-E10,1)/OFFSET($B$3,E10,0,$D$2-E10,1))&lt;=F10,1,0))</f>
        <v>1815</v>
      </c>
      <c r="N10" s="2">
        <f t="array" aca="1" ref="N10" ca="1">SQRT(SUM(IF(LN(OFFSET($B$3,0,0,$D$2-E10,1)/OFFSET($B$3,E10,0,$D$2-E10,1))&lt;=F10,(LN(OFFSET($B$3,0,0,$D$2-E10,1)/OFFSET($B$3,E10,0,$D$2-E10,1))-F10)^2,"")))/SQRT(M10)</f>
        <v>4.9612835172582151E-2</v>
      </c>
      <c r="O10" s="13">
        <f t="shared" ca="1" si="1"/>
        <v>1.0344369477130531</v>
      </c>
    </row>
    <row r="11" spans="1:15" ht="15">
      <c r="A11" s="14">
        <v>42802</v>
      </c>
      <c r="B11" s="15">
        <v>3448.73</v>
      </c>
      <c r="C11" s="1"/>
      <c r="D11" s="1"/>
      <c r="E11" s="1">
        <v>8</v>
      </c>
      <c r="F11" s="2">
        <f t="array" aca="1" ref="F11" ca="1">AVERAGE(LN(OFFSET($B$3,0,0,$D$2-E11,1)/OFFSET($B$3,E11,0,$D$2-E11,1)))</f>
        <v>2.1885892033895109E-3</v>
      </c>
      <c r="G11" s="3">
        <f t="array" aca="1" ref="G11" ca="1">_xlfn.STDEV.S(LN(OFFSET($B$3,0,0,$D$2-E11,1)/OFFSET($B$3,E11,0,$D$2-E11,1)))</f>
        <v>5.1407799827455018E-2</v>
      </c>
      <c r="H11" s="4">
        <f t="array" aca="1" ref="H11" ca="1">SKEW(LN(OFFSET($B$3,0,0,$D$2-E11,1)/OFFSET($B$3,E11,0,$D$2-E11,1)))</f>
        <v>-0.33534682418718587</v>
      </c>
      <c r="I11" s="5">
        <f t="array" aca="1" ref="I11" ca="1">KURT(LN(OFFSET($B$3,0,0,$D$2-E11,1)/OFFSET($B$3,E11,0,$D$2-E11,1)))+3</f>
        <v>5.0847457067774418</v>
      </c>
      <c r="J11" s="1">
        <f t="array" aca="1" ref="J11" ca="1">SUM(IF(LN(OFFSET($B$3,0,0,$D$2-E11,1)/OFFSET($B$3,E11,0,$D$2-E11,1))&gt;F11,1,0))</f>
        <v>1854</v>
      </c>
      <c r="K11" s="2">
        <f t="array" aca="1" ref="K11" ca="1">SQRT(SUM(IF(LN(OFFSET($B$3,0,0,$D$2-E11,1)/OFFSET($B$3,E11,0,$D$2-E11,1))&gt;F11,(LN(OFFSET($B$3,0,0,$D$2-E11,1)/OFFSET($B$3,E11,0,$D$2-E11,1))-F11)^2,"")))/SQRT(J11)</f>
        <v>4.9673930040671159E-2</v>
      </c>
      <c r="L11" s="6">
        <f t="shared" ca="1" si="0"/>
        <v>0.9662722428774736</v>
      </c>
      <c r="M11" s="1">
        <f t="array" aca="1" ref="M11" ca="1">SUM(IF(LN(OFFSET($B$3,0,0,$D$2-E11,1)/OFFSET($B$3,E11,0,$D$2-E11,1))&lt;=F11,1,0))</f>
        <v>1823</v>
      </c>
      <c r="N11" s="2">
        <f t="array" aca="1" ref="N11" ca="1">SQRT(SUM(IF(LN(OFFSET($B$3,0,0,$D$2-E11,1)/OFFSET($B$3,E11,0,$D$2-E11,1))&lt;=F11,(LN(OFFSET($B$3,0,0,$D$2-E11,1)/OFFSET($B$3,E11,0,$D$2-E11,1))-F11)^2,"")))/SQRT(M11)</f>
        <v>5.3099482971644997E-2</v>
      </c>
      <c r="O11" s="13">
        <f t="shared" ca="1" si="1"/>
        <v>1.0329071298493213</v>
      </c>
    </row>
    <row r="12" spans="1:15" ht="15">
      <c r="A12" s="14">
        <v>42801</v>
      </c>
      <c r="B12" s="15">
        <v>3453.96</v>
      </c>
      <c r="C12" s="1"/>
      <c r="D12" s="1"/>
      <c r="E12" s="1">
        <v>9</v>
      </c>
      <c r="F12" s="2">
        <f t="array" aca="1" ref="F12" ca="1">AVERAGE(LN(OFFSET($B$3,0,0,$D$2-E12,1)/OFFSET($B$3,E12,0,$D$2-E12,1)))</f>
        <v>2.4874371017580246E-3</v>
      </c>
      <c r="G12" s="3">
        <f t="array" aca="1" ref="G12" ca="1">_xlfn.STDEV.S(LN(OFFSET($B$3,0,0,$D$2-E12,1)/OFFSET($B$3,E12,0,$D$2-E12,1)))</f>
        <v>5.470143771965405E-2</v>
      </c>
      <c r="H12" s="4">
        <f t="array" aca="1" ref="H12" ca="1">SKEW(LN(OFFSET($B$3,0,0,$D$2-E12,1)/OFFSET($B$3,E12,0,$D$2-E12,1)))</f>
        <v>-0.34392594966851048</v>
      </c>
      <c r="I12" s="5">
        <f t="array" aca="1" ref="I12" ca="1">KURT(LN(OFFSET($B$3,0,0,$D$2-E12,1)/OFFSET($B$3,E12,0,$D$2-E12,1)))+3</f>
        <v>4.9534594587907668</v>
      </c>
      <c r="J12" s="1">
        <f t="array" aca="1" ref="J12" ca="1">SUM(IF(LN(OFFSET($B$3,0,0,$D$2-E12,1)/OFFSET($B$3,E12,0,$D$2-E12,1))&gt;F12,1,0))</f>
        <v>1841</v>
      </c>
      <c r="K12" s="2">
        <f t="array" aca="1" ref="K12" ca="1">SQRT(SUM(IF(LN(OFFSET($B$3,0,0,$D$2-E12,1)/OFFSET($B$3,E12,0,$D$2-E12,1))&gt;F12,(LN(OFFSET($B$3,0,0,$D$2-E12,1)/OFFSET($B$3,E12,0,$D$2-E12,1))-F12)^2,"")))/SQRT(J12)</f>
        <v>5.2989994171702831E-2</v>
      </c>
      <c r="L12" s="6">
        <f t="shared" ca="1" si="0"/>
        <v>0.96871300610557254</v>
      </c>
      <c r="M12" s="1">
        <f t="array" aca="1" ref="M12" ca="1">SUM(IF(LN(OFFSET($B$3,0,0,$D$2-E12,1)/OFFSET($B$3,E12,0,$D$2-E12,1))&lt;=F12,1,0))</f>
        <v>1835</v>
      </c>
      <c r="N12" s="2">
        <f t="array" aca="1" ref="N12" ca="1">SQRT(SUM(IF(LN(OFFSET($B$3,0,0,$D$2-E12,1)/OFFSET($B$3,E12,0,$D$2-E12,1))&lt;=F12,(LN(OFFSET($B$3,0,0,$D$2-E12,1)/OFFSET($B$3,E12,0,$D$2-E12,1))-F12)^2,"")))/SQRT(M12)</f>
        <v>5.6351815265636013E-2</v>
      </c>
      <c r="O12" s="13">
        <f t="shared" ca="1" si="1"/>
        <v>1.0301706429443442</v>
      </c>
    </row>
    <row r="13" spans="1:15" ht="15">
      <c r="A13" s="14">
        <v>42800</v>
      </c>
      <c r="B13" s="15">
        <v>3446.48</v>
      </c>
      <c r="C13" s="1"/>
      <c r="D13" s="1"/>
      <c r="E13" s="1">
        <v>10</v>
      </c>
      <c r="F13" s="2">
        <f t="array" aca="1" ref="F13" ca="1">AVERAGE(LN(OFFSET($B$3,0,0,$D$2-E13,1)/OFFSET($B$3,E13,0,$D$2-E13,1)))</f>
        <v>2.7874912976172269E-3</v>
      </c>
      <c r="G13" s="3">
        <f t="array" aca="1" ref="G13" ca="1">_xlfn.STDEV.S(LN(OFFSET($B$3,0,0,$D$2-E13,1)/OFFSET($B$3,E13,0,$D$2-E13,1)))</f>
        <v>5.7859182804660389E-2</v>
      </c>
      <c r="H13" s="4">
        <f t="array" aca="1" ref="H13" ca="1">SKEW(LN(OFFSET($B$3,0,0,$D$2-E13,1)/OFFSET($B$3,E13,0,$D$2-E13,1)))</f>
        <v>-0.34156036355440039</v>
      </c>
      <c r="I13" s="5">
        <f t="array" aca="1" ref="I13" ca="1">KURT(LN(OFFSET($B$3,0,0,$D$2-E13,1)/OFFSET($B$3,E13,0,$D$2-E13,1)))+3</f>
        <v>4.850900867452995</v>
      </c>
      <c r="J13" s="1">
        <f t="array" aca="1" ref="J13" ca="1">SUM(IF(LN(OFFSET($B$3,0,0,$D$2-E13,1)/OFFSET($B$3,E13,0,$D$2-E13,1))&gt;F13,1,0))</f>
        <v>1854</v>
      </c>
      <c r="K13" s="2">
        <f t="array" aca="1" ref="K13" ca="1">SQRT(SUM(IF(LN(OFFSET($B$3,0,0,$D$2-E13,1)/OFFSET($B$3,E13,0,$D$2-E13,1))&gt;F13,(LN(OFFSET($B$3,0,0,$D$2-E13,1)/OFFSET($B$3,E13,0,$D$2-E13,1))-F13)^2,"")))/SQRT(J13)</f>
        <v>5.5925092036672015E-2</v>
      </c>
      <c r="L13" s="6">
        <f t="shared" ca="1" si="0"/>
        <v>0.96657244927709918</v>
      </c>
      <c r="M13" s="1">
        <f t="array" aca="1" ref="M13" ca="1">SUM(IF(LN(OFFSET($B$3,0,0,$D$2-E13,1)/OFFSET($B$3,E13,0,$D$2-E13,1))&lt;=F13,1,0))</f>
        <v>1821</v>
      </c>
      <c r="N13" s="2">
        <f t="array" aca="1" ref="N13" ca="1">SQRT(SUM(IF(LN(OFFSET($B$3,0,0,$D$2-E13,1)/OFFSET($B$3,E13,0,$D$2-E13,1))&lt;=F13,(LN(OFFSET($B$3,0,0,$D$2-E13,1)/OFFSET($B$3,E13,0,$D$2-E13,1))-F13)^2,"")))/SQRT(M13)</f>
        <v>5.9748672336589405E-2</v>
      </c>
      <c r="O13" s="13">
        <f t="shared" ca="1" si="1"/>
        <v>1.0326566923405773</v>
      </c>
    </row>
    <row r="14" spans="1:15" ht="15">
      <c r="A14" s="14">
        <v>42797</v>
      </c>
      <c r="B14" s="15">
        <v>3427.86</v>
      </c>
      <c r="C14" s="1"/>
      <c r="D14" s="1"/>
      <c r="E14" s="1">
        <v>11</v>
      </c>
      <c r="F14" s="2">
        <f t="array" aca="1" ref="F14" ca="1">AVERAGE(LN(OFFSET($B$3,0,0,$D$2-E14,1)/OFFSET($B$3,E14,0,$D$2-E14,1)))</f>
        <v>3.0969724988384791E-3</v>
      </c>
      <c r="G14" s="3">
        <f t="array" aca="1" ref="G14" ca="1">_xlfn.STDEV.S(LN(OFFSET($B$3,0,0,$D$2-E14,1)/OFFSET($B$3,E14,0,$D$2-E14,1)))</f>
        <v>6.0837293455173011E-2</v>
      </c>
      <c r="H14" s="4">
        <f t="array" aca="1" ref="H14" ca="1">SKEW(LN(OFFSET($B$3,0,0,$D$2-E14,1)/OFFSET($B$3,E14,0,$D$2-E14,1)))</f>
        <v>-0.31033586267570268</v>
      </c>
      <c r="I14" s="5">
        <f t="array" aca="1" ref="I14" ca="1">KURT(LN(OFFSET($B$3,0,0,$D$2-E14,1)/OFFSET($B$3,E14,0,$D$2-E14,1)))+3</f>
        <v>4.671833099090831</v>
      </c>
      <c r="J14" s="1">
        <f t="array" aca="1" ref="J14" ca="1">SUM(IF(LN(OFFSET($B$3,0,0,$D$2-E14,1)/OFFSET($B$3,E14,0,$D$2-E14,1))&gt;F14,1,0))</f>
        <v>1841</v>
      </c>
      <c r="K14" s="2">
        <f t="array" aca="1" ref="K14" ca="1">SQRT(SUM(IF(LN(OFFSET($B$3,0,0,$D$2-E14,1)/OFFSET($B$3,E14,0,$D$2-E14,1))&gt;F14,(LN(OFFSET($B$3,0,0,$D$2-E14,1)/OFFSET($B$3,E14,0,$D$2-E14,1))-F14)^2,"")))/SQRT(J14)</f>
        <v>5.9255695966856536E-2</v>
      </c>
      <c r="L14" s="6">
        <f t="shared" ca="1" si="0"/>
        <v>0.97400282953938688</v>
      </c>
      <c r="M14" s="1">
        <f t="array" aca="1" ref="M14" ca="1">SUM(IF(LN(OFFSET($B$3,0,0,$D$2-E14,1)/OFFSET($B$3,E14,0,$D$2-E14,1))&lt;=F14,1,0))</f>
        <v>1833</v>
      </c>
      <c r="N14" s="2">
        <f t="array" aca="1" ref="N14" ca="1">SQRT(SUM(IF(LN(OFFSET($B$3,0,0,$D$2-E14,1)/OFFSET($B$3,E14,0,$D$2-E14,1))&lt;=F14,(LN(OFFSET($B$3,0,0,$D$2-E14,1)/OFFSET($B$3,E14,0,$D$2-E14,1))-F14)^2,"")))/SQRT(M14)</f>
        <v>6.2369261894662874E-2</v>
      </c>
      <c r="O14" s="13">
        <f t="shared" ca="1" si="1"/>
        <v>1.0251814035846067</v>
      </c>
    </row>
    <row r="15" spans="1:15" ht="15">
      <c r="A15" s="14">
        <v>42796</v>
      </c>
      <c r="B15" s="15">
        <v>3435.1</v>
      </c>
      <c r="C15" s="1"/>
      <c r="D15" s="1"/>
      <c r="E15" s="1">
        <v>12</v>
      </c>
      <c r="F15" s="2">
        <f t="array" aca="1" ref="F15" ca="1">AVERAGE(LN(OFFSET($B$3,0,0,$D$2-E15,1)/OFFSET($B$3,E15,0,$D$2-E15,1)))</f>
        <v>3.404808634418582E-3</v>
      </c>
      <c r="G15" s="3">
        <f t="array" aca="1" ref="G15" ca="1">_xlfn.STDEV.S(LN(OFFSET($B$3,0,0,$D$2-E15,1)/OFFSET($B$3,E15,0,$D$2-E15,1)))</f>
        <v>6.3779909911085772E-2</v>
      </c>
      <c r="H15" s="4">
        <f t="array" aca="1" ref="H15" ca="1">SKEW(LN(OFFSET($B$3,0,0,$D$2-E15,1)/OFFSET($B$3,E15,0,$D$2-E15,1)))</f>
        <v>-0.27089253641499339</v>
      </c>
      <c r="I15" s="5">
        <f t="array" aca="1" ref="I15" ca="1">KURT(LN(OFFSET($B$3,0,0,$D$2-E15,1)/OFFSET($B$3,E15,0,$D$2-E15,1)))+3</f>
        <v>4.4129021893712546</v>
      </c>
      <c r="J15" s="1">
        <f t="array" aca="1" ref="J15" ca="1">SUM(IF(LN(OFFSET($B$3,0,0,$D$2-E15,1)/OFFSET($B$3,E15,0,$D$2-E15,1))&gt;F15,1,0))</f>
        <v>1821</v>
      </c>
      <c r="K15" s="2">
        <f t="array" aca="1" ref="K15" ca="1">SQRT(SUM(IF(LN(OFFSET($B$3,0,0,$D$2-E15,1)/OFFSET($B$3,E15,0,$D$2-E15,1))&gt;F15,(LN(OFFSET($B$3,0,0,$D$2-E15,1)/OFFSET($B$3,E15,0,$D$2-E15,1))-F15)^2,"")))/SQRT(J15)</f>
        <v>6.2721880032442334E-2</v>
      </c>
      <c r="L15" s="6">
        <f t="shared" ca="1" si="0"/>
        <v>0.98341123591867075</v>
      </c>
      <c r="M15" s="1">
        <f t="array" aca="1" ref="M15" ca="1">SUM(IF(LN(OFFSET($B$3,0,0,$D$2-E15,1)/OFFSET($B$3,E15,0,$D$2-E15,1))&lt;=F15,1,0))</f>
        <v>1852</v>
      </c>
      <c r="N15" s="2">
        <f t="array" aca="1" ref="N15" ca="1">SQRT(SUM(IF(LN(OFFSET($B$3,0,0,$D$2-E15,1)/OFFSET($B$3,E15,0,$D$2-E15,1))&lt;=F15,(LN(OFFSET($B$3,0,0,$D$2-E15,1)/OFFSET($B$3,E15,0,$D$2-E15,1))-F15)^2,"")))/SQRT(M15)</f>
        <v>6.478643960575492E-2</v>
      </c>
      <c r="O15" s="13">
        <f t="shared" ca="1" si="1"/>
        <v>1.0157812969016784</v>
      </c>
    </row>
    <row r="16" spans="1:15" ht="15">
      <c r="A16" s="14">
        <v>42795</v>
      </c>
      <c r="B16" s="15">
        <v>3458.44</v>
      </c>
      <c r="C16" s="1"/>
      <c r="D16" s="1"/>
      <c r="E16" s="1">
        <v>13</v>
      </c>
      <c r="F16" s="2">
        <f t="array" aca="1" ref="F16" ca="1">AVERAGE(LN(OFFSET($B$3,0,0,$D$2-E16,1)/OFFSET($B$3,E16,0,$D$2-E16,1)))</f>
        <v>3.6960042969260806E-3</v>
      </c>
      <c r="G16" s="3">
        <f t="array" aca="1" ref="G16" ca="1">_xlfn.STDEV.S(LN(OFFSET($B$3,0,0,$D$2-E16,1)/OFFSET($B$3,E16,0,$D$2-E16,1)))</f>
        <v>6.6769429551559289E-2</v>
      </c>
      <c r="H16" s="4">
        <f t="array" aca="1" ref="H16" ca="1">SKEW(LN(OFFSET($B$3,0,0,$D$2-E16,1)/OFFSET($B$3,E16,0,$D$2-E16,1)))</f>
        <v>-0.25121669614422554</v>
      </c>
      <c r="I16" s="5">
        <f t="array" aca="1" ref="I16" ca="1">KURT(LN(OFFSET($B$3,0,0,$D$2-E16,1)/OFFSET($B$3,E16,0,$D$2-E16,1)))+3</f>
        <v>4.3109902538836504</v>
      </c>
      <c r="J16" s="1">
        <f t="array" aca="1" ref="J16" ca="1">SUM(IF(LN(OFFSET($B$3,0,0,$D$2-E16,1)/OFFSET($B$3,E16,0,$D$2-E16,1))&gt;F16,1,0))</f>
        <v>1822</v>
      </c>
      <c r="K16" s="2">
        <f t="array" aca="1" ref="K16" ca="1">SQRT(SUM(IF(LN(OFFSET($B$3,0,0,$D$2-E16,1)/OFFSET($B$3,E16,0,$D$2-E16,1))&gt;F16,(LN(OFFSET($B$3,0,0,$D$2-E16,1)/OFFSET($B$3,E16,0,$D$2-E16,1))-F16)^2,"")))/SQRT(J16)</f>
        <v>6.5758179594681526E-2</v>
      </c>
      <c r="L16" s="6">
        <f t="shared" ca="1" si="0"/>
        <v>0.98485459642729345</v>
      </c>
      <c r="M16" s="1">
        <f t="array" aca="1" ref="M16" ca="1">SUM(IF(LN(OFFSET($B$3,0,0,$D$2-E16,1)/OFFSET($B$3,E16,0,$D$2-E16,1))&lt;=F16,1,0))</f>
        <v>1850</v>
      </c>
      <c r="N16" s="2">
        <f t="array" aca="1" ref="N16" ca="1">SQRT(SUM(IF(LN(OFFSET($B$3,0,0,$D$2-E16,1)/OFFSET($B$3,E16,0,$D$2-E16,1))&lt;=F16,(LN(OFFSET($B$3,0,0,$D$2-E16,1)/OFFSET($B$3,E16,0,$D$2-E16,1))-F16)^2,"")))/SQRT(M16)</f>
        <v>6.7732835896124152E-2</v>
      </c>
      <c r="O16" s="13">
        <f t="shared" ca="1" si="1"/>
        <v>1.0144288539086728</v>
      </c>
    </row>
    <row r="17" spans="1:15" ht="15">
      <c r="A17" s="14">
        <v>42794</v>
      </c>
      <c r="B17" s="15">
        <v>3452.81</v>
      </c>
      <c r="C17" s="1"/>
      <c r="D17" s="1"/>
      <c r="E17" s="1">
        <v>14</v>
      </c>
      <c r="F17" s="2">
        <f t="array" aca="1" ref="F17" ca="1">AVERAGE(LN(OFFSET($B$3,0,0,$D$2-E17,1)/OFFSET($B$3,E17,0,$D$2-E17,1)))</f>
        <v>3.9877268033262098E-3</v>
      </c>
      <c r="G17" s="3">
        <f t="array" aca="1" ref="G17" ca="1">_xlfn.STDEV.S(LN(OFFSET($B$3,0,0,$D$2-E17,1)/OFFSET($B$3,E17,0,$D$2-E17,1)))</f>
        <v>6.9853338332094506E-2</v>
      </c>
      <c r="H17" s="4">
        <f t="array" aca="1" ref="H17" ca="1">SKEW(LN(OFFSET($B$3,0,0,$D$2-E17,1)/OFFSET($B$3,E17,0,$D$2-E17,1)))</f>
        <v>-0.24659827169948292</v>
      </c>
      <c r="I17" s="5">
        <f t="array" aca="1" ref="I17" ca="1">KURT(LN(OFFSET($B$3,0,0,$D$2-E17,1)/OFFSET($B$3,E17,0,$D$2-E17,1)))+3</f>
        <v>4.2567616776625421</v>
      </c>
      <c r="J17" s="1">
        <f t="array" aca="1" ref="J17" ca="1">SUM(IF(LN(OFFSET($B$3,0,0,$D$2-E17,1)/OFFSET($B$3,E17,0,$D$2-E17,1))&gt;F17,1,0))</f>
        <v>1817</v>
      </c>
      <c r="K17" s="2">
        <f t="array" aca="1" ref="K17" ca="1">SQRT(SUM(IF(LN(OFFSET($B$3,0,0,$D$2-E17,1)/OFFSET($B$3,E17,0,$D$2-E17,1))&gt;F17,(LN(OFFSET($B$3,0,0,$D$2-E17,1)/OFFSET($B$3,E17,0,$D$2-E17,1))-F17)^2,"")))/SQRT(J17)</f>
        <v>6.8883793392931131E-2</v>
      </c>
      <c r="L17" s="6">
        <f t="shared" ca="1" si="0"/>
        <v>0.98612027768015909</v>
      </c>
      <c r="M17" s="1">
        <f t="array" aca="1" ref="M17" ca="1">SUM(IF(LN(OFFSET($B$3,0,0,$D$2-E17,1)/OFFSET($B$3,E17,0,$D$2-E17,1))&lt;=F17,1,0))</f>
        <v>1854</v>
      </c>
      <c r="N17" s="2">
        <f t="array" aca="1" ref="N17" ca="1">SQRT(SUM(IF(LN(OFFSET($B$3,0,0,$D$2-E17,1)/OFFSET($B$3,E17,0,$D$2-E17,1))&lt;=F17,(LN(OFFSET($B$3,0,0,$D$2-E17,1)/OFFSET($B$3,E17,0,$D$2-E17,1))-F17)^2,"")))/SQRT(M17)</f>
        <v>7.077205985101126E-2</v>
      </c>
      <c r="O17" s="13">
        <f t="shared" ca="1" si="1"/>
        <v>1.0131521490719455</v>
      </c>
    </row>
    <row r="18" spans="1:15" ht="15">
      <c r="A18" s="14">
        <v>42793</v>
      </c>
      <c r="B18" s="15">
        <v>3446.22</v>
      </c>
      <c r="C18" s="1"/>
      <c r="D18" s="1"/>
      <c r="E18" s="1">
        <v>15</v>
      </c>
      <c r="F18" s="2">
        <f t="array" aca="1" ref="F18" ca="1">AVERAGE(LN(OFFSET($B$3,0,0,$D$2-E18,1)/OFFSET($B$3,E18,0,$D$2-E18,1)))</f>
        <v>4.2791987156715382E-3</v>
      </c>
      <c r="G18" s="3">
        <f t="array" aca="1" ref="G18" ca="1">_xlfn.STDEV.S(LN(OFFSET($B$3,0,0,$D$2-E18,1)/OFFSET($B$3,E18,0,$D$2-E18,1)))</f>
        <v>7.2737558686470347E-2</v>
      </c>
      <c r="H18" s="4">
        <f t="array" aca="1" ref="H18" ca="1">SKEW(LN(OFFSET($B$3,0,0,$D$2-E18,1)/OFFSET($B$3,E18,0,$D$2-E18,1)))</f>
        <v>-0.23380689548371886</v>
      </c>
      <c r="I18" s="5">
        <f t="array" aca="1" ref="I18" ca="1">KURT(LN(OFFSET($B$3,0,0,$D$2-E18,1)/OFFSET($B$3,E18,0,$D$2-E18,1)))+3</f>
        <v>4.1980392066963859</v>
      </c>
      <c r="J18" s="1">
        <f t="array" aca="1" ref="J18" ca="1">SUM(IF(LN(OFFSET($B$3,0,0,$D$2-E18,1)/OFFSET($B$3,E18,0,$D$2-E18,1))&gt;F18,1,0))</f>
        <v>1791</v>
      </c>
      <c r="K18" s="2">
        <f t="array" aca="1" ref="K18" ca="1">SQRT(SUM(IF(LN(OFFSET($B$3,0,0,$D$2-E18,1)/OFFSET($B$3,E18,0,$D$2-E18,1))&gt;F18,(LN(OFFSET($B$3,0,0,$D$2-E18,1)/OFFSET($B$3,E18,0,$D$2-E18,1))-F18)^2,"")))/SQRT(J18)</f>
        <v>7.2314873251619033E-2</v>
      </c>
      <c r="L18" s="6">
        <f t="shared" ca="1" si="0"/>
        <v>0.99418889714633851</v>
      </c>
      <c r="M18" s="1">
        <f t="array" aca="1" ref="M18" ca="1">SUM(IF(LN(OFFSET($B$3,0,0,$D$2-E18,1)/OFFSET($B$3,E18,0,$D$2-E18,1))&lt;=F18,1,0))</f>
        <v>1879</v>
      </c>
      <c r="N18" s="2">
        <f t="array" aca="1" ref="N18" ca="1">SQRT(SUM(IF(LN(OFFSET($B$3,0,0,$D$2-E18,1)/OFFSET($B$3,E18,0,$D$2-E18,1))&lt;=F18,(LN(OFFSET($B$3,0,0,$D$2-E18,1)/OFFSET($B$3,E18,0,$D$2-E18,1))-F18)^2,"")))/SQRT(M18)</f>
        <v>7.3118922560973673E-2</v>
      </c>
      <c r="O18" s="13">
        <f t="shared" ca="1" si="1"/>
        <v>1.0052430117451037</v>
      </c>
    </row>
    <row r="19" spans="1:15" ht="15">
      <c r="A19" s="14">
        <v>42790</v>
      </c>
      <c r="B19" s="15">
        <v>3473.85</v>
      </c>
      <c r="C19" s="1"/>
      <c r="D19" s="1"/>
      <c r="E19" s="1">
        <v>16</v>
      </c>
      <c r="F19" s="2">
        <f t="array" aca="1" ref="F19" ca="1">AVERAGE(LN(OFFSET($B$3,0,0,$D$2-E19,1)/OFFSET($B$3,E19,0,$D$2-E19,1)))</f>
        <v>4.5884497024731852E-3</v>
      </c>
      <c r="G19" s="3">
        <f t="array" aca="1" ref="G19" ca="1">_xlfn.STDEV.S(LN(OFFSET($B$3,0,0,$D$2-E19,1)/OFFSET($B$3,E19,0,$D$2-E19,1)))</f>
        <v>7.5624268085918572E-2</v>
      </c>
      <c r="H19" s="4">
        <f t="array" aca="1" ref="H19" ca="1">SKEW(LN(OFFSET($B$3,0,0,$D$2-E19,1)/OFFSET($B$3,E19,0,$D$2-E19,1)))</f>
        <v>-0.22519135420971215</v>
      </c>
      <c r="I19" s="5">
        <f t="array" aca="1" ref="I19" ca="1">KURT(LN(OFFSET($B$3,0,0,$D$2-E19,1)/OFFSET($B$3,E19,0,$D$2-E19,1)))+3</f>
        <v>4.1886895084852789</v>
      </c>
      <c r="J19" s="1">
        <f t="array" aca="1" ref="J19" ca="1">SUM(IF(LN(OFFSET($B$3,0,0,$D$2-E19,1)/OFFSET($B$3,E19,0,$D$2-E19,1))&gt;F19,1,0))</f>
        <v>1804</v>
      </c>
      <c r="K19" s="2">
        <f t="array" aca="1" ref="K19" ca="1">SQRT(SUM(IF(LN(OFFSET($B$3,0,0,$D$2-E19,1)/OFFSET($B$3,E19,0,$D$2-E19,1))&gt;F19,(LN(OFFSET($B$3,0,0,$D$2-E19,1)/OFFSET($B$3,E19,0,$D$2-E19,1))-F19)^2,"")))/SQRT(J19)</f>
        <v>7.4994969026678085E-2</v>
      </c>
      <c r="L19" s="6">
        <f t="shared" ca="1" si="0"/>
        <v>0.99167860958964227</v>
      </c>
      <c r="M19" s="1">
        <f t="array" aca="1" ref="M19" ca="1">SUM(IF(LN(OFFSET($B$3,0,0,$D$2-E19,1)/OFFSET($B$3,E19,0,$D$2-E19,1))&lt;=F19,1,0))</f>
        <v>1865</v>
      </c>
      <c r="N19" s="2">
        <f t="array" aca="1" ref="N19" ca="1">SQRT(SUM(IF(LN(OFFSET($B$3,0,0,$D$2-E19,1)/OFFSET($B$3,E19,0,$D$2-E19,1))&lt;=F19,(LN(OFFSET($B$3,0,0,$D$2-E19,1)/OFFSET($B$3,E19,0,$D$2-E19,1))-F19)^2,"")))/SQRT(M19)</f>
        <v>7.6207924602643765E-2</v>
      </c>
      <c r="O19" s="13">
        <f t="shared" ca="1" si="1"/>
        <v>1.0077178468168722</v>
      </c>
    </row>
    <row r="20" spans="1:15" ht="15">
      <c r="A20" s="14">
        <v>42789</v>
      </c>
      <c r="B20" s="15">
        <v>3473.32</v>
      </c>
      <c r="C20" s="1"/>
      <c r="D20" s="1"/>
      <c r="E20" s="1">
        <v>17</v>
      </c>
      <c r="F20" s="2">
        <f t="array" aca="1" ref="F20" ca="1">AVERAGE(LN(OFFSET($B$3,0,0,$D$2-E20,1)/OFFSET($B$3,E20,0,$D$2-E20,1)))</f>
        <v>4.8933816540816313E-3</v>
      </c>
      <c r="G20" s="3">
        <f t="array" aca="1" ref="G20" ca="1">_xlfn.STDEV.S(LN(OFFSET($B$3,0,0,$D$2-E20,1)/OFFSET($B$3,E20,0,$D$2-E20,1)))</f>
        <v>7.8444046923079769E-2</v>
      </c>
      <c r="H20" s="4">
        <f t="array" aca="1" ref="H20" ca="1">SKEW(LN(OFFSET($B$3,0,0,$D$2-E20,1)/OFFSET($B$3,E20,0,$D$2-E20,1)))</f>
        <v>-0.21054603024736254</v>
      </c>
      <c r="I20" s="5">
        <f t="array" aca="1" ref="I20" ca="1">KURT(LN(OFFSET($B$3,0,0,$D$2-E20,1)/OFFSET($B$3,E20,0,$D$2-E20,1)))+3</f>
        <v>4.160282809976092</v>
      </c>
      <c r="J20" s="1">
        <f t="array" aca="1" ref="J20" ca="1">SUM(IF(LN(OFFSET($B$3,0,0,$D$2-E20,1)/OFFSET($B$3,E20,0,$D$2-E20,1))&gt;F20,1,0))</f>
        <v>1815</v>
      </c>
      <c r="K20" s="2">
        <f t="array" aca="1" ref="K20" ca="1">SQRT(SUM(IF(LN(OFFSET($B$3,0,0,$D$2-E20,1)/OFFSET($B$3,E20,0,$D$2-E20,1))&gt;F20,(LN(OFFSET($B$3,0,0,$D$2-E20,1)/OFFSET($B$3,E20,0,$D$2-E20,1))-F20)^2,"")))/SQRT(J20)</f>
        <v>7.7656442982451654E-2</v>
      </c>
      <c r="L20" s="6">
        <f t="shared" ca="1" si="0"/>
        <v>0.98995967225657777</v>
      </c>
      <c r="M20" s="1">
        <f t="array" aca="1" ref="M20" ca="1">SUM(IF(LN(OFFSET($B$3,0,0,$D$2-E20,1)/OFFSET($B$3,E20,0,$D$2-E20,1))&lt;=F20,1,0))</f>
        <v>1853</v>
      </c>
      <c r="N20" s="2">
        <f t="array" aca="1" ref="N20" ca="1">SQRT(SUM(IF(LN(OFFSET($B$3,0,0,$D$2-E20,1)/OFFSET($B$3,E20,0,$D$2-E20,1))&lt;=F20,(LN(OFFSET($B$3,0,0,$D$2-E20,1)/OFFSET($B$3,E20,0,$D$2-E20,1))-F20)^2,"")))/SQRT(M20)</f>
        <v>7.9186941909341418E-2</v>
      </c>
      <c r="O20" s="13">
        <f t="shared" ca="1" si="1"/>
        <v>1.0094703806777092</v>
      </c>
    </row>
    <row r="21" spans="1:15" ht="15">
      <c r="A21" s="14">
        <v>42788</v>
      </c>
      <c r="B21" s="15">
        <v>3489.76</v>
      </c>
      <c r="C21" s="1"/>
      <c r="D21" s="1"/>
      <c r="E21" s="1">
        <v>18</v>
      </c>
      <c r="F21" s="2">
        <f t="array" aca="1" ref="F21" ca="1">AVERAGE(LN(OFFSET($B$3,0,0,$D$2-E21,1)/OFFSET($B$3,E21,0,$D$2-E21,1)))</f>
        <v>5.1971309978916212E-3</v>
      </c>
      <c r="G21" s="3">
        <f t="array" aca="1" ref="G21" ca="1">_xlfn.STDEV.S(LN(OFFSET($B$3,0,0,$D$2-E21,1)/OFFSET($B$3,E21,0,$D$2-E21,1)))</f>
        <v>8.1139991084427168E-2</v>
      </c>
      <c r="H21" s="4">
        <f t="array" aca="1" ref="H21" ca="1">SKEW(LN(OFFSET($B$3,0,0,$D$2-E21,1)/OFFSET($B$3,E21,0,$D$2-E21,1)))</f>
        <v>-0.20248259969399784</v>
      </c>
      <c r="I21" s="5">
        <f t="array" aca="1" ref="I21" ca="1">KURT(LN(OFFSET($B$3,0,0,$D$2-E21,1)/OFFSET($B$3,E21,0,$D$2-E21,1)))+3</f>
        <v>4.1488060389759411</v>
      </c>
      <c r="J21" s="1">
        <f t="array" aca="1" ref="J21" ca="1">SUM(IF(LN(OFFSET($B$3,0,0,$D$2-E21,1)/OFFSET($B$3,E21,0,$D$2-E21,1))&gt;F21,1,0))</f>
        <v>1813</v>
      </c>
      <c r="K21" s="2">
        <f t="array" aca="1" ref="K21" ca="1">SQRT(SUM(IF(LN(OFFSET($B$3,0,0,$D$2-E21,1)/OFFSET($B$3,E21,0,$D$2-E21,1))&gt;F21,(LN(OFFSET($B$3,0,0,$D$2-E21,1)/OFFSET($B$3,E21,0,$D$2-E21,1))-F21)^2,"")))/SQRT(J21)</f>
        <v>8.0401887058797555E-2</v>
      </c>
      <c r="L21" s="6">
        <f t="shared" ca="1" si="0"/>
        <v>0.99090332626655575</v>
      </c>
      <c r="M21" s="1">
        <f t="array" aca="1" ref="M21" ca="1">SUM(IF(LN(OFFSET($B$3,0,0,$D$2-E21,1)/OFFSET($B$3,E21,0,$D$2-E21,1))&lt;=F21,1,0))</f>
        <v>1854</v>
      </c>
      <c r="N21" s="2">
        <f t="array" aca="1" ref="N21" ca="1">SQRT(SUM(IF(LN(OFFSET($B$3,0,0,$D$2-E21,1)/OFFSET($B$3,E21,0,$D$2-E21,1))&lt;=F21,(LN(OFFSET($B$3,0,0,$D$2-E21,1)/OFFSET($B$3,E21,0,$D$2-E21,1))-F21)^2,"")))/SQRT(M21)</f>
        <v>8.1833642153989722E-2</v>
      </c>
      <c r="O21" s="13">
        <f t="shared" ca="1" si="1"/>
        <v>1.0085488186563984</v>
      </c>
    </row>
    <row r="22" spans="1:15" ht="15">
      <c r="A22" s="14">
        <v>42787</v>
      </c>
      <c r="B22" s="15">
        <v>3482.82</v>
      </c>
      <c r="C22" s="1"/>
      <c r="D22" s="1"/>
      <c r="E22" s="1">
        <v>19</v>
      </c>
      <c r="F22" s="2">
        <f t="array" aca="1" ref="F22" ca="1">AVERAGE(LN(OFFSET($B$3,0,0,$D$2-E22,1)/OFFSET($B$3,E22,0,$D$2-E22,1)))</f>
        <v>5.4848390324862759E-3</v>
      </c>
      <c r="G22" s="3">
        <f t="array" aca="1" ref="G22" ca="1">_xlfn.STDEV.S(LN(OFFSET($B$3,0,0,$D$2-E22,1)/OFFSET($B$3,E22,0,$D$2-E22,1)))</f>
        <v>8.3884411895874367E-2</v>
      </c>
      <c r="H22" s="4">
        <f t="array" aca="1" ref="H22" ca="1">SKEW(LN(OFFSET($B$3,0,0,$D$2-E22,1)/OFFSET($B$3,E22,0,$D$2-E22,1)))</f>
        <v>-0.18388120182843937</v>
      </c>
      <c r="I22" s="5">
        <f t="array" aca="1" ref="I22" ca="1">KURT(LN(OFFSET($B$3,0,0,$D$2-E22,1)/OFFSET($B$3,E22,0,$D$2-E22,1)))+3</f>
        <v>4.0906906091243442</v>
      </c>
      <c r="J22" s="1">
        <f t="array" aca="1" ref="J22" ca="1">SUM(IF(LN(OFFSET($B$3,0,0,$D$2-E22,1)/OFFSET($B$3,E22,0,$D$2-E22,1))&gt;F22,1,0))</f>
        <v>1821</v>
      </c>
      <c r="K22" s="2">
        <f t="array" aca="1" ref="K22" ca="1">SQRT(SUM(IF(LN(OFFSET($B$3,0,0,$D$2-E22,1)/OFFSET($B$3,E22,0,$D$2-E22,1))&gt;F22,(LN(OFFSET($B$3,0,0,$D$2-E22,1)/OFFSET($B$3,E22,0,$D$2-E22,1))-F22)^2,"")))/SQRT(J22)</f>
        <v>8.3058256028729835E-2</v>
      </c>
      <c r="L22" s="6">
        <f t="shared" ca="1" si="0"/>
        <v>0.99015125875627474</v>
      </c>
      <c r="M22" s="1">
        <f t="array" aca="1" ref="M22" ca="1">SUM(IF(LN(OFFSET($B$3,0,0,$D$2-E22,1)/OFFSET($B$3,E22,0,$D$2-E22,1))&lt;=F22,1,0))</f>
        <v>1845</v>
      </c>
      <c r="N22" s="2">
        <f t="array" aca="1" ref="N22" ca="1">SQRT(SUM(IF(LN(OFFSET($B$3,0,0,$D$2-E22,1)/OFFSET($B$3,E22,0,$D$2-E22,1))&lt;=F22,(LN(OFFSET($B$3,0,0,$D$2-E22,1)/OFFSET($B$3,E22,0,$D$2-E22,1))-F22)^2,"")))/SQRT(M22)</f>
        <v>8.4669399793336292E-2</v>
      </c>
      <c r="O22" s="13">
        <f t="shared" ca="1" si="1"/>
        <v>1.0093579710427765</v>
      </c>
    </row>
    <row r="23" spans="1:15" ht="15">
      <c r="A23" s="14">
        <v>42786</v>
      </c>
      <c r="B23" s="15">
        <v>3471.39</v>
      </c>
      <c r="C23" s="1"/>
      <c r="D23" s="1"/>
      <c r="E23" s="1">
        <v>20</v>
      </c>
      <c r="F23" s="2">
        <f t="array" aca="1" ref="F23" ca="1">AVERAGE(LN(OFFSET($B$3,0,0,$D$2-E23,1)/OFFSET($B$3,E23,0,$D$2-E23,1)))</f>
        <v>5.7735086653926343E-3</v>
      </c>
      <c r="G23" s="3">
        <f t="array" aca="1" ref="G23" ca="1">_xlfn.STDEV.S(LN(OFFSET($B$3,0,0,$D$2-E23,1)/OFFSET($B$3,E23,0,$D$2-E23,1)))</f>
        <v>8.6479965810236703E-2</v>
      </c>
      <c r="H23" s="4">
        <f t="array" aca="1" ref="H23" ca="1">SKEW(LN(OFFSET($B$3,0,0,$D$2-E23,1)/OFFSET($B$3,E23,0,$D$2-E23,1)))</f>
        <v>-0.16508195211672455</v>
      </c>
      <c r="I23" s="5">
        <f t="array" aca="1" ref="I23" ca="1">KURT(LN(OFFSET($B$3,0,0,$D$2-E23,1)/OFFSET($B$3,E23,0,$D$2-E23,1)))+3</f>
        <v>4.0447074411211226</v>
      </c>
      <c r="J23" s="1">
        <f t="array" aca="1" ref="J23" ca="1">SUM(IF(LN(OFFSET($B$3,0,0,$D$2-E23,1)/OFFSET($B$3,E23,0,$D$2-E23,1))&gt;F23,1,0))</f>
        <v>1822</v>
      </c>
      <c r="K23" s="2">
        <f t="array" aca="1" ref="K23" ca="1">SQRT(SUM(IF(LN(OFFSET($B$3,0,0,$D$2-E23,1)/OFFSET($B$3,E23,0,$D$2-E23,1))&gt;F23,(LN(OFFSET($B$3,0,0,$D$2-E23,1)/OFFSET($B$3,E23,0,$D$2-E23,1))-F23)^2,"")))/SQRT(J23)</f>
        <v>8.5754230083334299E-2</v>
      </c>
      <c r="L23" s="6">
        <f t="shared" ca="1" si="0"/>
        <v>0.99160804794378743</v>
      </c>
      <c r="M23" s="1">
        <f t="array" aca="1" ref="M23" ca="1">SUM(IF(LN(OFFSET($B$3,0,0,$D$2-E23,1)/OFFSET($B$3,E23,0,$D$2-E23,1))&lt;=F23,1,0))</f>
        <v>1843</v>
      </c>
      <c r="N23" s="2">
        <f t="array" aca="1" ref="N23" ca="1">SQRT(SUM(IF(LN(OFFSET($B$3,0,0,$D$2-E23,1)/OFFSET($B$3,E23,0,$D$2-E23,1))&lt;=F23,(LN(OFFSET($B$3,0,0,$D$2-E23,1)/OFFSET($B$3,E23,0,$D$2-E23,1))-F23)^2,"")))/SQRT(M23)</f>
        <v>8.7168221198416954E-2</v>
      </c>
      <c r="O23" s="13">
        <f t="shared" ca="1" si="1"/>
        <v>1.0079585529634747</v>
      </c>
    </row>
    <row r="24" spans="1:15" ht="15">
      <c r="A24" s="14">
        <v>42783</v>
      </c>
      <c r="B24" s="15">
        <v>3421.44</v>
      </c>
      <c r="C24" s="1"/>
      <c r="D24" s="1"/>
      <c r="E24" s="1">
        <v>21</v>
      </c>
      <c r="F24" s="2">
        <f t="array" aca="1" ref="F24" ca="1">AVERAGE(LN(OFFSET($B$3,0,0,$D$2-E24,1)/OFFSET($B$3,E24,0,$D$2-E24,1)))</f>
        <v>6.056713839489393E-3</v>
      </c>
      <c r="G24" s="3">
        <f t="array" aca="1" ref="G24" ca="1">_xlfn.STDEV.S(LN(OFFSET($B$3,0,0,$D$2-E24,1)/OFFSET($B$3,E24,0,$D$2-E24,1)))</f>
        <v>8.9055090035403683E-2</v>
      </c>
      <c r="H24" s="4">
        <f t="array" aca="1" ref="H24" ca="1">SKEW(LN(OFFSET($B$3,0,0,$D$2-E24,1)/OFFSET($B$3,E24,0,$D$2-E24,1)))</f>
        <v>-0.1319210500263879</v>
      </c>
      <c r="I24" s="5">
        <f t="array" aca="1" ref="I24" ca="1">KURT(LN(OFFSET($B$3,0,0,$D$2-E24,1)/OFFSET($B$3,E24,0,$D$2-E24,1)))+3</f>
        <v>3.9787276220685017</v>
      </c>
      <c r="J24" s="1">
        <f t="array" aca="1" ref="J24" ca="1">SUM(IF(LN(OFFSET($B$3,0,0,$D$2-E24,1)/OFFSET($B$3,E24,0,$D$2-E24,1))&gt;F24,1,0))</f>
        <v>1820</v>
      </c>
      <c r="K24" s="2">
        <f t="array" aca="1" ref="K24" ca="1">SQRT(SUM(IF(LN(OFFSET($B$3,0,0,$D$2-E24,1)/OFFSET($B$3,E24,0,$D$2-E24,1))&gt;F24,(LN(OFFSET($B$3,0,0,$D$2-E24,1)/OFFSET($B$3,E24,0,$D$2-E24,1))-F24)^2,"")))/SQRT(J24)</f>
        <v>8.8608493196884991E-2</v>
      </c>
      <c r="L24" s="6">
        <f t="shared" ca="1" si="0"/>
        <v>0.99498516212446531</v>
      </c>
      <c r="M24" s="1">
        <f t="array" aca="1" ref="M24" ca="1">SUM(IF(LN(OFFSET($B$3,0,0,$D$2-E24,1)/OFFSET($B$3,E24,0,$D$2-E24,1))&lt;=F24,1,0))</f>
        <v>1844</v>
      </c>
      <c r="N24" s="2">
        <f t="array" aca="1" ref="N24" ca="1">SQRT(SUM(IF(LN(OFFSET($B$3,0,0,$D$2-E24,1)/OFFSET($B$3,E24,0,$D$2-E24,1))&lt;=F24,(LN(OFFSET($B$3,0,0,$D$2-E24,1)/OFFSET($B$3,E24,0,$D$2-E24,1))-F24)^2,"")))/SQRT(M24)</f>
        <v>8.9469656903853348E-2</v>
      </c>
      <c r="O24" s="13">
        <f t="shared" ca="1" si="1"/>
        <v>1.0046551731999245</v>
      </c>
    </row>
    <row r="25" spans="1:15" ht="15">
      <c r="A25" s="14">
        <v>42782</v>
      </c>
      <c r="B25" s="15">
        <v>3440.93</v>
      </c>
      <c r="C25" s="1"/>
      <c r="D25" s="1"/>
      <c r="E25" s="1">
        <v>22</v>
      </c>
      <c r="F25" s="2">
        <f t="array" aca="1" ref="F25" ca="1">AVERAGE(LN(OFFSET($B$3,0,0,$D$2-E25,1)/OFFSET($B$3,E25,0,$D$2-E25,1)))</f>
        <v>6.3339472215262734E-3</v>
      </c>
      <c r="G25" s="3">
        <f t="array" aca="1" ref="G25" ca="1">_xlfn.STDEV.S(LN(OFFSET($B$3,0,0,$D$2-E25,1)/OFFSET($B$3,E25,0,$D$2-E25,1)))</f>
        <v>9.15757523677483E-2</v>
      </c>
      <c r="H25" s="4">
        <f t="array" aca="1" ref="H25" ca="1">SKEW(LN(OFFSET($B$3,0,0,$D$2-E25,1)/OFFSET($B$3,E25,0,$D$2-E25,1)))</f>
        <v>-0.10872145778296347</v>
      </c>
      <c r="I25" s="5">
        <f t="array" aca="1" ref="I25" ca="1">KURT(LN(OFFSET($B$3,0,0,$D$2-E25,1)/OFFSET($B$3,E25,0,$D$2-E25,1)))+3</f>
        <v>3.9517906880903104</v>
      </c>
      <c r="J25" s="1">
        <f t="array" aca="1" ref="J25" ca="1">SUM(IF(LN(OFFSET($B$3,0,0,$D$2-E25,1)/OFFSET($B$3,E25,0,$D$2-E25,1))&gt;F25,1,0))</f>
        <v>1821</v>
      </c>
      <c r="K25" s="2">
        <f t="array" aca="1" ref="K25" ca="1">SQRT(SUM(IF(LN(OFFSET($B$3,0,0,$D$2-E25,1)/OFFSET($B$3,E25,0,$D$2-E25,1))&gt;F25,(LN(OFFSET($B$3,0,0,$D$2-E25,1)/OFFSET($B$3,E25,0,$D$2-E25,1))-F25)^2,"")))/SQRT(J25)</f>
        <v>9.1280304542089477E-2</v>
      </c>
      <c r="L25" s="6">
        <f t="shared" ca="1" si="0"/>
        <v>0.99677373302408301</v>
      </c>
      <c r="M25" s="1">
        <f t="array" aca="1" ref="M25" ca="1">SUM(IF(LN(OFFSET($B$3,0,0,$D$2-E25,1)/OFFSET($B$3,E25,0,$D$2-E25,1))&lt;=F25,1,0))</f>
        <v>1842</v>
      </c>
      <c r="N25" s="2">
        <f t="array" aca="1" ref="N25" ca="1">SQRT(SUM(IF(LN(OFFSET($B$3,0,0,$D$2-E25,1)/OFFSET($B$3,E25,0,$D$2-E25,1))&lt;=F25,(LN(OFFSET($B$3,0,0,$D$2-E25,1)/OFFSET($B$3,E25,0,$D$2-E25,1))-F25)^2,"")))/SQRT(M25)</f>
        <v>9.1842115655435985E-2</v>
      </c>
      <c r="O25" s="13">
        <f t="shared" ca="1" si="1"/>
        <v>1.0029086661130342</v>
      </c>
    </row>
    <row r="26" spans="1:15" ht="15">
      <c r="A26" s="14">
        <v>42781</v>
      </c>
      <c r="B26" s="15">
        <v>3421.71</v>
      </c>
      <c r="C26" s="1"/>
      <c r="D26" s="1"/>
      <c r="E26" s="1">
        <v>23</v>
      </c>
      <c r="F26" s="2">
        <f t="array" aca="1" ref="F26" ca="1">AVERAGE(LN(OFFSET($B$3,0,0,$D$2-E26,1)/OFFSET($B$3,E26,0,$D$2-E26,1)))</f>
        <v>6.61954511536972E-3</v>
      </c>
      <c r="G26" s="3">
        <f t="array" aca="1" ref="G26" ca="1">_xlfn.STDEV.S(LN(OFFSET($B$3,0,0,$D$2-E26,1)/OFFSET($B$3,E26,0,$D$2-E26,1)))</f>
        <v>9.4104223057794659E-2</v>
      </c>
      <c r="H26" s="4">
        <f t="array" aca="1" ref="H26" ca="1">SKEW(LN(OFFSET($B$3,0,0,$D$2-E26,1)/OFFSET($B$3,E26,0,$D$2-E26,1)))</f>
        <v>-8.4695390720142497E-2</v>
      </c>
      <c r="I26" s="5">
        <f t="array" aca="1" ref="I26" ca="1">KURT(LN(OFFSET($B$3,0,0,$D$2-E26,1)/OFFSET($B$3,E26,0,$D$2-E26,1)))+3</f>
        <v>3.9143924042352181</v>
      </c>
      <c r="J26" s="1">
        <f t="array" aca="1" ref="J26" ca="1">SUM(IF(LN(OFFSET($B$3,0,0,$D$2-E26,1)/OFFSET($B$3,E26,0,$D$2-E26,1))&gt;F26,1,0))</f>
        <v>1815</v>
      </c>
      <c r="K26" s="2">
        <f t="array" aca="1" ref="K26" ca="1">SQRT(SUM(IF(LN(OFFSET($B$3,0,0,$D$2-E26,1)/OFFSET($B$3,E26,0,$D$2-E26,1))&gt;F26,(LN(OFFSET($B$3,0,0,$D$2-E26,1)/OFFSET($B$3,E26,0,$D$2-E26,1))-F26)^2,"")))/SQRT(J26)</f>
        <v>9.4184481587936977E-2</v>
      </c>
      <c r="L26" s="6">
        <f t="shared" ca="1" si="0"/>
        <v>1.0008528685274096</v>
      </c>
      <c r="M26" s="1">
        <f t="array" aca="1" ref="M26" ca="1">SUM(IF(LN(OFFSET($B$3,0,0,$D$2-E26,1)/OFFSET($B$3,E26,0,$D$2-E26,1))&lt;=F26,1,0))</f>
        <v>1847</v>
      </c>
      <c r="N26" s="2">
        <f t="array" aca="1" ref="N26" ca="1">SQRT(SUM(IF(LN(OFFSET($B$3,0,0,$D$2-E26,1)/OFFSET($B$3,E26,0,$D$2-E26,1))&lt;=F26,(LN(OFFSET($B$3,0,0,$D$2-E26,1)/OFFSET($B$3,E26,0,$D$2-E26,1))-F26)^2,"")))/SQRT(M26)</f>
        <v>9.3999788572367446E-2</v>
      </c>
      <c r="O26" s="13">
        <f t="shared" ca="1" si="1"/>
        <v>0.99889022530515903</v>
      </c>
    </row>
    <row r="27" spans="1:15" ht="15">
      <c r="A27" s="14">
        <v>42780</v>
      </c>
      <c r="B27" s="15">
        <v>3435.8</v>
      </c>
      <c r="C27" s="1"/>
      <c r="D27" s="1"/>
      <c r="E27" s="1">
        <v>24</v>
      </c>
      <c r="F27" s="2">
        <f t="array" aca="1" ref="F27" ca="1">AVERAGE(LN(OFFSET($B$3,0,0,$D$2-E27,1)/OFFSET($B$3,E27,0,$D$2-E27,1)))</f>
        <v>6.8983832331253698E-3</v>
      </c>
      <c r="G27" s="3">
        <f t="array" aca="1" ref="G27" ca="1">_xlfn.STDEV.S(LN(OFFSET($B$3,0,0,$D$2-E27,1)/OFFSET($B$3,E27,0,$D$2-E27,1)))</f>
        <v>9.650690229492849E-2</v>
      </c>
      <c r="H27" s="4">
        <f t="array" aca="1" ref="H27" ca="1">SKEW(LN(OFFSET($B$3,0,0,$D$2-E27,1)/OFFSET($B$3,E27,0,$D$2-E27,1)))</f>
        <v>-5.7797673079762885E-2</v>
      </c>
      <c r="I27" s="5">
        <f t="array" aca="1" ref="I27" ca="1">KURT(LN(OFFSET($B$3,0,0,$D$2-E27,1)/OFFSET($B$3,E27,0,$D$2-E27,1)))+3</f>
        <v>3.8664446461209505</v>
      </c>
      <c r="J27" s="1">
        <f t="array" aca="1" ref="J27" ca="1">SUM(IF(LN(OFFSET($B$3,0,0,$D$2-E27,1)/OFFSET($B$3,E27,0,$D$2-E27,1))&gt;F27,1,0))</f>
        <v>1807</v>
      </c>
      <c r="K27" s="2">
        <f t="array" aca="1" ref="K27" ca="1">SQRT(SUM(IF(LN(OFFSET($B$3,0,0,$D$2-E27,1)/OFFSET($B$3,E27,0,$D$2-E27,1))&gt;F27,(LN(OFFSET($B$3,0,0,$D$2-E27,1)/OFFSET($B$3,E27,0,$D$2-E27,1))-F27)^2,"")))/SQRT(J27)</f>
        <v>9.7099817643781949E-2</v>
      </c>
      <c r="L27" s="6">
        <f t="shared" ca="1" si="0"/>
        <v>1.0061437610653121</v>
      </c>
      <c r="M27" s="1">
        <f t="array" aca="1" ref="M27" ca="1">SUM(IF(LN(OFFSET($B$3,0,0,$D$2-E27,1)/OFFSET($B$3,E27,0,$D$2-E27,1))&lt;=F27,1,0))</f>
        <v>1854</v>
      </c>
      <c r="N27" s="2">
        <f t="array" aca="1" ref="N27" ca="1">SQRT(SUM(IF(LN(OFFSET($B$3,0,0,$D$2-E27,1)/OFFSET($B$3,E27,0,$D$2-E27,1))&lt;=F27,(LN(OFFSET($B$3,0,0,$D$2-E27,1)/OFFSET($B$3,E27,0,$D$2-E27,1))-F27)^2,"")))/SQRT(M27)</f>
        <v>9.5899303140841302E-2</v>
      </c>
      <c r="O27" s="13">
        <f t="shared" ca="1" si="1"/>
        <v>0.99370408603282756</v>
      </c>
    </row>
    <row r="28" spans="1:15" ht="15">
      <c r="A28" s="14">
        <v>42779</v>
      </c>
      <c r="B28" s="15">
        <v>3436.27</v>
      </c>
      <c r="C28" s="1"/>
      <c r="D28" s="1"/>
      <c r="E28" s="1">
        <v>25</v>
      </c>
      <c r="F28" s="2">
        <f t="array" aca="1" ref="F28" ca="1">AVERAGE(LN(OFFSET($B$3,0,0,$D$2-E28,1)/OFFSET($B$3,E28,0,$D$2-E28,1)))</f>
        <v>7.1798051829954921E-3</v>
      </c>
      <c r="G28" s="3">
        <f t="array" aca="1" ref="G28" ca="1">_xlfn.STDEV.S(LN(OFFSET($B$3,0,0,$D$2-E28,1)/OFFSET($B$3,E28,0,$D$2-E28,1)))</f>
        <v>9.888298138060414E-2</v>
      </c>
      <c r="H28" s="4">
        <f t="array" aca="1" ref="H28" ca="1">SKEW(LN(OFFSET($B$3,0,0,$D$2-E28,1)/OFFSET($B$3,E28,0,$D$2-E28,1)))</f>
        <v>-3.3978158185380587E-2</v>
      </c>
      <c r="I28" s="5">
        <f t="array" aca="1" ref="I28" ca="1">KURT(LN(OFFSET($B$3,0,0,$D$2-E28,1)/OFFSET($B$3,E28,0,$D$2-E28,1)))+3</f>
        <v>3.852277143088592</v>
      </c>
      <c r="J28" s="1">
        <f t="array" aca="1" ref="J28" ca="1">SUM(IF(LN(OFFSET($B$3,0,0,$D$2-E28,1)/OFFSET($B$3,E28,0,$D$2-E28,1))&gt;F28,1,0))</f>
        <v>1821</v>
      </c>
      <c r="K28" s="2">
        <f t="array" aca="1" ref="K28" ca="1">SQRT(SUM(IF(LN(OFFSET($B$3,0,0,$D$2-E28,1)/OFFSET($B$3,E28,0,$D$2-E28,1))&gt;F28,(LN(OFFSET($B$3,0,0,$D$2-E28,1)/OFFSET($B$3,E28,0,$D$2-E28,1))-F28)^2,"")))/SQRT(J28)</f>
        <v>9.9386915745424381E-2</v>
      </c>
      <c r="L28" s="6">
        <f t="shared" ca="1" si="0"/>
        <v>1.0050962699322401</v>
      </c>
      <c r="M28" s="1">
        <f t="array" aca="1" ref="M28" ca="1">SUM(IF(LN(OFFSET($B$3,0,0,$D$2-E28,1)/OFFSET($B$3,E28,0,$D$2-E28,1))&lt;=F28,1,0))</f>
        <v>1839</v>
      </c>
      <c r="N28" s="2">
        <f t="array" aca="1" ref="N28" ca="1">SQRT(SUM(IF(LN(OFFSET($B$3,0,0,$D$2-E28,1)/OFFSET($B$3,E28,0,$D$2-E28,1))&lt;=F28,(LN(OFFSET($B$3,0,0,$D$2-E28,1)/OFFSET($B$3,E28,0,$D$2-E28,1))-F28)^2,"")))/SQRT(M28)</f>
        <v>9.8354410260765746E-2</v>
      </c>
      <c r="O28" s="13">
        <f t="shared" ca="1" si="1"/>
        <v>0.9946545794588868</v>
      </c>
    </row>
    <row r="29" spans="1:15" ht="15">
      <c r="A29" s="14">
        <v>42776</v>
      </c>
      <c r="B29" s="15">
        <v>3413.49</v>
      </c>
      <c r="C29" s="1"/>
      <c r="D29" s="1"/>
      <c r="E29" s="1">
        <v>26</v>
      </c>
      <c r="F29" s="2">
        <f t="array" aca="1" ref="F29" ca="1">AVERAGE(LN(OFFSET($B$3,0,0,$D$2-E29,1)/OFFSET($B$3,E29,0,$D$2-E29,1)))</f>
        <v>7.4571327639315343E-3</v>
      </c>
      <c r="G29" s="3">
        <f t="array" aca="1" ref="G29" ca="1">_xlfn.STDEV.S(LN(OFFSET($B$3,0,0,$D$2-E29,1)/OFFSET($B$3,E29,0,$D$2-E29,1)))</f>
        <v>0.10120806373162086</v>
      </c>
      <c r="H29" s="4">
        <f t="array" aca="1" ref="H29" ca="1">SKEW(LN(OFFSET($B$3,0,0,$D$2-E29,1)/OFFSET($B$3,E29,0,$D$2-E29,1)))</f>
        <v>-1.5530707062712196E-2</v>
      </c>
      <c r="I29" s="5">
        <f t="array" aca="1" ref="I29" ca="1">KURT(LN(OFFSET($B$3,0,0,$D$2-E29,1)/OFFSET($B$3,E29,0,$D$2-E29,1)))+3</f>
        <v>3.8322371734423948</v>
      </c>
      <c r="J29" s="1">
        <f t="array" aca="1" ref="J29" ca="1">SUM(IF(LN(OFFSET($B$3,0,0,$D$2-E29,1)/OFFSET($B$3,E29,0,$D$2-E29,1))&gt;F29,1,0))</f>
        <v>1827</v>
      </c>
      <c r="K29" s="2">
        <f t="array" aca="1" ref="K29" ca="1">SQRT(SUM(IF(LN(OFFSET($B$3,0,0,$D$2-E29,1)/OFFSET($B$3,E29,0,$D$2-E29,1))&gt;F29,(LN(OFFSET($B$3,0,0,$D$2-E29,1)/OFFSET($B$3,E29,0,$D$2-E29,1))-F29)^2,"")))/SQRT(J29)</f>
        <v>0.10172546358971564</v>
      </c>
      <c r="L29" s="6">
        <f t="shared" ca="1" si="0"/>
        <v>1.0051122394700367</v>
      </c>
      <c r="M29" s="1">
        <f t="array" aca="1" ref="M29" ca="1">SUM(IF(LN(OFFSET($B$3,0,0,$D$2-E29,1)/OFFSET($B$3,E29,0,$D$2-E29,1))&lt;=F29,1,0))</f>
        <v>1832</v>
      </c>
      <c r="N29" s="2">
        <f t="array" aca="1" ref="N29" ca="1">SQRT(SUM(IF(LN(OFFSET($B$3,0,0,$D$2-E29,1)/OFFSET($B$3,E29,0,$D$2-E29,1))&lt;=F29,(LN(OFFSET($B$3,0,0,$D$2-E29,1)/OFFSET($B$3,E29,0,$D$2-E29,1))-F29)^2,"")))/SQRT(M29)</f>
        <v>0.10066165980877481</v>
      </c>
      <c r="O29" s="13">
        <f t="shared" ca="1" si="1"/>
        <v>0.99460118193452474</v>
      </c>
    </row>
    <row r="30" spans="1:15" ht="15">
      <c r="A30" s="14">
        <v>42775</v>
      </c>
      <c r="B30" s="15">
        <v>3396.29</v>
      </c>
      <c r="C30" s="1"/>
      <c r="D30" s="1"/>
      <c r="E30" s="1">
        <v>27</v>
      </c>
      <c r="F30" s="2">
        <f t="array" aca="1" ref="F30" ca="1">AVERAGE(LN(OFFSET($B$3,0,0,$D$2-E30,1)/OFFSET($B$3,E30,0,$D$2-E30,1)))</f>
        <v>7.7331185265372051E-3</v>
      </c>
      <c r="G30" s="3">
        <f t="array" aca="1" ref="G30" ca="1">_xlfn.STDEV.S(LN(OFFSET($B$3,0,0,$D$2-E30,1)/OFFSET($B$3,E30,0,$D$2-E30,1)))</f>
        <v>0.10344784628544776</v>
      </c>
      <c r="H30" s="4">
        <f t="array" aca="1" ref="H30" ca="1">SKEW(LN(OFFSET($B$3,0,0,$D$2-E30,1)/OFFSET($B$3,E30,0,$D$2-E30,1)))</f>
        <v>1.1902112891803616E-3</v>
      </c>
      <c r="I30" s="5">
        <f t="array" aca="1" ref="I30" ca="1">KURT(LN(OFFSET($B$3,0,0,$D$2-E30,1)/OFFSET($B$3,E30,0,$D$2-E30,1)))+3</f>
        <v>3.8113101170038615</v>
      </c>
      <c r="J30" s="1">
        <f t="array" aca="1" ref="J30" ca="1">SUM(IF(LN(OFFSET($B$3,0,0,$D$2-E30,1)/OFFSET($B$3,E30,0,$D$2-E30,1))&gt;F30,1,0))</f>
        <v>1815</v>
      </c>
      <c r="K30" s="2">
        <f t="array" aca="1" ref="K30" ca="1">SQRT(SUM(IF(LN(OFFSET($B$3,0,0,$D$2-E30,1)/OFFSET($B$3,E30,0,$D$2-E30,1))&gt;F30,(LN(OFFSET($B$3,0,0,$D$2-E30,1)/OFFSET($B$3,E30,0,$D$2-E30,1))-F30)^2,"")))/SQRT(J30)</f>
        <v>0.10450115351252849</v>
      </c>
      <c r="L30" s="6">
        <f t="shared" ca="1" si="0"/>
        <v>1.0101820121433394</v>
      </c>
      <c r="M30" s="1">
        <f t="array" aca="1" ref="M30" ca="1">SUM(IF(LN(OFFSET($B$3,0,0,$D$2-E30,1)/OFFSET($B$3,E30,0,$D$2-E30,1))&lt;=F30,1,0))</f>
        <v>1843</v>
      </c>
      <c r="N30" s="2">
        <f t="array" aca="1" ref="N30" ca="1">SQRT(SUM(IF(LN(OFFSET($B$3,0,0,$D$2-E30,1)/OFFSET($B$3,E30,0,$D$2-E30,1))&lt;=F30,(LN(OFFSET($B$3,0,0,$D$2-E30,1)/OFFSET($B$3,E30,0,$D$2-E30,1))-F30)^2,"")))/SQRT(M30)</f>
        <v>0.10237159702787674</v>
      </c>
      <c r="O30" s="13">
        <f t="shared" ca="1" si="1"/>
        <v>0.98959621397432207</v>
      </c>
    </row>
    <row r="31" spans="1:15" ht="15">
      <c r="A31" s="14">
        <v>42774</v>
      </c>
      <c r="B31" s="15">
        <v>3383.29</v>
      </c>
      <c r="C31" s="1"/>
      <c r="D31" s="1"/>
      <c r="E31" s="1">
        <v>28</v>
      </c>
      <c r="F31" s="2">
        <f t="array" aca="1" ref="F31" ca="1">AVERAGE(LN(OFFSET($B$3,0,0,$D$2-E31,1)/OFFSET($B$3,E31,0,$D$2-E31,1)))</f>
        <v>8.0072461475012898E-3</v>
      </c>
      <c r="G31" s="3">
        <f t="array" aca="1" ref="G31" ca="1">_xlfn.STDEV.S(LN(OFFSET($B$3,0,0,$D$2-E31,1)/OFFSET($B$3,E31,0,$D$2-E31,1)))</f>
        <v>0.10561703051818082</v>
      </c>
      <c r="H31" s="4">
        <f t="array" aca="1" ref="H31" ca="1">SKEW(LN(OFFSET($B$3,0,0,$D$2-E31,1)/OFFSET($B$3,E31,0,$D$2-E31,1)))</f>
        <v>2.0395341661495866E-2</v>
      </c>
      <c r="I31" s="5">
        <f t="array" aca="1" ref="I31" ca="1">KURT(LN(OFFSET($B$3,0,0,$D$2-E31,1)/OFFSET($B$3,E31,0,$D$2-E31,1)))+3</f>
        <v>3.8080486180448432</v>
      </c>
      <c r="J31" s="1">
        <f t="array" aca="1" ref="J31" ca="1">SUM(IF(LN(OFFSET($B$3,0,0,$D$2-E31,1)/OFFSET($B$3,E31,0,$D$2-E31,1))&gt;F31,1,0))</f>
        <v>1806</v>
      </c>
      <c r="K31" s="2">
        <f t="array" aca="1" ref="K31" ca="1">SQRT(SUM(IF(LN(OFFSET($B$3,0,0,$D$2-E31,1)/OFFSET($B$3,E31,0,$D$2-E31,1))&gt;F31,(LN(OFFSET($B$3,0,0,$D$2-E31,1)/OFFSET($B$3,E31,0,$D$2-E31,1))-F31)^2,"")))/SQRT(J31)</f>
        <v>0.10722076754031915</v>
      </c>
      <c r="L31" s="6">
        <f t="shared" ca="1" si="0"/>
        <v>1.0151844547633089</v>
      </c>
      <c r="M31" s="1">
        <f t="array" aca="1" ref="M31" ca="1">SUM(IF(LN(OFFSET($B$3,0,0,$D$2-E31,1)/OFFSET($B$3,E31,0,$D$2-E31,1))&lt;=F31,1,0))</f>
        <v>1851</v>
      </c>
      <c r="N31" s="2">
        <f t="array" aca="1" ref="N31" ca="1">SQRT(SUM(IF(LN(OFFSET($B$3,0,0,$D$2-E31,1)/OFFSET($B$3,E31,0,$D$2-E31,1))&lt;=F31,(LN(OFFSET($B$3,0,0,$D$2-E31,1)/OFFSET($B$3,E31,0,$D$2-E31,1))-F31)^2,"")))/SQRT(M31)</f>
        <v>0.10399948609739333</v>
      </c>
      <c r="O31" s="13">
        <f t="shared" ca="1" si="1"/>
        <v>0.98468481443900235</v>
      </c>
    </row>
    <row r="32" spans="1:15" ht="15">
      <c r="A32" s="14">
        <v>42773</v>
      </c>
      <c r="B32" s="15">
        <v>3365.68</v>
      </c>
      <c r="C32" s="1"/>
      <c r="D32" s="1"/>
      <c r="E32" s="1">
        <v>29</v>
      </c>
      <c r="F32" s="2">
        <f t="array" aca="1" ref="F32" ca="1">AVERAGE(LN(OFFSET($B$3,0,0,$D$2-E32,1)/OFFSET($B$3,E32,0,$D$2-E32,1)))</f>
        <v>8.2829687027120083E-3</v>
      </c>
      <c r="G32" s="3">
        <f t="array" aca="1" ref="G32" ca="1">_xlfn.STDEV.S(LN(OFFSET($B$3,0,0,$D$2-E32,1)/OFFSET($B$3,E32,0,$D$2-E32,1)))</f>
        <v>0.10785898408910799</v>
      </c>
      <c r="H32" s="4">
        <f t="array" aca="1" ref="H32" ca="1">SKEW(LN(OFFSET($B$3,0,0,$D$2-E32,1)/OFFSET($B$3,E32,0,$D$2-E32,1)))</f>
        <v>3.1302704629482453E-2</v>
      </c>
      <c r="I32" s="5">
        <f t="array" aca="1" ref="I32" ca="1">KURT(LN(OFFSET($B$3,0,0,$D$2-E32,1)/OFFSET($B$3,E32,0,$D$2-E32,1)))+3</f>
        <v>3.83109121777448</v>
      </c>
      <c r="J32" s="1">
        <f t="array" aca="1" ref="J32" ca="1">SUM(IF(LN(OFFSET($B$3,0,0,$D$2-E32,1)/OFFSET($B$3,E32,0,$D$2-E32,1))&gt;F32,1,0))</f>
        <v>1796</v>
      </c>
      <c r="K32" s="2">
        <f t="array" aca="1" ref="K32" ca="1">SQRT(SUM(IF(LN(OFFSET($B$3,0,0,$D$2-E32,1)/OFFSET($B$3,E32,0,$D$2-E32,1))&gt;F32,(LN(OFFSET($B$3,0,0,$D$2-E32,1)/OFFSET($B$3,E32,0,$D$2-E32,1))-F32)^2,"")))/SQRT(J32)</f>
        <v>0.10996577020694513</v>
      </c>
      <c r="L32" s="6">
        <f t="shared" ca="1" si="0"/>
        <v>1.0195327828796961</v>
      </c>
      <c r="M32" s="1">
        <f t="array" aca="1" ref="M32" ca="1">SUM(IF(LN(OFFSET($B$3,0,0,$D$2-E32,1)/OFFSET($B$3,E32,0,$D$2-E32,1))&lt;=F32,1,0))</f>
        <v>1860</v>
      </c>
      <c r="N32" s="2">
        <f t="array" aca="1" ref="N32" ca="1">SQRT(SUM(IF(LN(OFFSET($B$3,0,0,$D$2-E32,1)/OFFSET($B$3,E32,0,$D$2-E32,1))&lt;=F32,(LN(OFFSET($B$3,0,0,$D$2-E32,1)/OFFSET($B$3,E32,0,$D$2-E32,1))-F32)^2,"")))/SQRT(M32)</f>
        <v>0.10575531256291691</v>
      </c>
      <c r="O32" s="13">
        <f t="shared" ca="1" si="1"/>
        <v>0.98049609363599122</v>
      </c>
    </row>
    <row r="33" spans="1:15" ht="15">
      <c r="A33" s="14">
        <v>42772</v>
      </c>
      <c r="B33" s="15">
        <v>3373.21</v>
      </c>
      <c r="C33" s="1"/>
      <c r="D33" s="1"/>
      <c r="E33" s="1">
        <v>30</v>
      </c>
      <c r="F33" s="2">
        <f t="array" aca="1" ref="F33" ca="1">AVERAGE(LN(OFFSET($B$3,0,0,$D$2-E33,1)/OFFSET($B$3,E33,0,$D$2-E33,1)))</f>
        <v>8.5612596450913257E-3</v>
      </c>
      <c r="G33" s="3">
        <f t="array" aca="1" ref="G33" ca="1">_xlfn.STDEV.S(LN(OFFSET($B$3,0,0,$D$2-E33,1)/OFFSET($B$3,E33,0,$D$2-E33,1)))</f>
        <v>0.11009054709502035</v>
      </c>
      <c r="H33" s="4">
        <f t="array" aca="1" ref="H33" ca="1">SKEW(LN(OFFSET($B$3,0,0,$D$2-E33,1)/OFFSET($B$3,E33,0,$D$2-E33,1)))</f>
        <v>4.44620302014367E-2</v>
      </c>
      <c r="I33" s="5">
        <f t="array" aca="1" ref="I33" ca="1">KURT(LN(OFFSET($B$3,0,0,$D$2-E33,1)/OFFSET($B$3,E33,0,$D$2-E33,1)))+3</f>
        <v>3.8362603018867047</v>
      </c>
      <c r="J33" s="1">
        <f t="array" aca="1" ref="J33" ca="1">SUM(IF(LN(OFFSET($B$3,0,0,$D$2-E33,1)/OFFSET($B$3,E33,0,$D$2-E33,1))&gt;F33,1,0))</f>
        <v>1802</v>
      </c>
      <c r="K33" s="2">
        <f t="array" aca="1" ref="K33" ca="1">SQRT(SUM(IF(LN(OFFSET($B$3,0,0,$D$2-E33,1)/OFFSET($B$3,E33,0,$D$2-E33,1))&gt;F33,(LN(OFFSET($B$3,0,0,$D$2-E33,1)/OFFSET($B$3,E33,0,$D$2-E33,1))-F33)^2,"")))/SQRT(J33)</f>
        <v>0.11220302595469873</v>
      </c>
      <c r="L33" s="6">
        <f t="shared" ca="1" si="0"/>
        <v>1.0191885581044036</v>
      </c>
      <c r="M33" s="1">
        <f t="array" aca="1" ref="M33" ca="1">SUM(IF(LN(OFFSET($B$3,0,0,$D$2-E33,1)/OFFSET($B$3,E33,0,$D$2-E33,1))&lt;=F33,1,0))</f>
        <v>1853</v>
      </c>
      <c r="N33" s="2">
        <f t="array" aca="1" ref="N33" ca="1">SQRT(SUM(IF(LN(OFFSET($B$3,0,0,$D$2-E33,1)/OFFSET($B$3,E33,0,$D$2-E33,1))&lt;=F33,(LN(OFFSET($B$3,0,0,$D$2-E33,1)/OFFSET($B$3,E33,0,$D$2-E33,1))-F33)^2,"")))/SQRT(M33)</f>
        <v>0.10796629978024298</v>
      </c>
      <c r="O33" s="13">
        <f t="shared" ca="1" si="1"/>
        <v>0.98070454393378659</v>
      </c>
    </row>
    <row r="34" spans="1:15" ht="15">
      <c r="A34" s="14">
        <v>42769</v>
      </c>
      <c r="B34" s="15">
        <v>3364.49</v>
      </c>
      <c r="C34" s="1"/>
      <c r="D34" s="1"/>
      <c r="E34" s="1">
        <v>31</v>
      </c>
      <c r="F34" s="2">
        <f t="array" aca="1" ref="F34" ca="1">AVERAGE(LN(OFFSET($B$3,0,0,$D$2-E34,1)/OFFSET($B$3,E34,0,$D$2-E34,1)))</f>
        <v>8.8361890353074006E-3</v>
      </c>
      <c r="G34" s="3">
        <f t="array" aca="1" ref="G34" ca="1">_xlfn.STDEV.S(LN(OFFSET($B$3,0,0,$D$2-E34,1)/OFFSET($B$3,E34,0,$D$2-E34,1)))</f>
        <v>0.11221442765041514</v>
      </c>
      <c r="H34" s="4">
        <f t="array" aca="1" ref="H34" ca="1">SKEW(LN(OFFSET($B$3,0,0,$D$2-E34,1)/OFFSET($B$3,E34,0,$D$2-E34,1)))</f>
        <v>5.7523504266718692E-2</v>
      </c>
      <c r="I34" s="5">
        <f t="array" aca="1" ref="I34" ca="1">KURT(LN(OFFSET($B$3,0,0,$D$2-E34,1)/OFFSET($B$3,E34,0,$D$2-E34,1)))+3</f>
        <v>3.8337005598567626</v>
      </c>
      <c r="J34" s="1">
        <f t="array" aca="1" ref="J34" ca="1">SUM(IF(LN(OFFSET($B$3,0,0,$D$2-E34,1)/OFFSET($B$3,E34,0,$D$2-E34,1))&gt;F34,1,0))</f>
        <v>1775</v>
      </c>
      <c r="K34" s="2">
        <f t="array" aca="1" ref="K34" ca="1">SQRT(SUM(IF(LN(OFFSET($B$3,0,0,$D$2-E34,1)/OFFSET($B$3,E34,0,$D$2-E34,1))&gt;F34,(LN(OFFSET($B$3,0,0,$D$2-E34,1)/OFFSET($B$3,E34,0,$D$2-E34,1))-F34)^2,"")))/SQRT(J34)</f>
        <v>0.11543780929862771</v>
      </c>
      <c r="L34" s="6">
        <f t="shared" ca="1" si="0"/>
        <v>1.0287251979598779</v>
      </c>
      <c r="M34" s="1">
        <f t="array" aca="1" ref="M34" ca="1">SUM(IF(LN(OFFSET($B$3,0,0,$D$2-E34,1)/OFFSET($B$3,E34,0,$D$2-E34,1))&lt;=F34,1,0))</f>
        <v>1879</v>
      </c>
      <c r="N34" s="2">
        <f t="array" aca="1" ref="N34" ca="1">SQRT(SUM(IF(LN(OFFSET($B$3,0,0,$D$2-E34,1)/OFFSET($B$3,E34,0,$D$2-E34,1))&lt;=F34,(LN(OFFSET($B$3,0,0,$D$2-E34,1)/OFFSET($B$3,E34,0,$D$2-E34,1))-F34)^2,"")))/SQRT(M34)</f>
        <v>0.10905127969347818</v>
      </c>
      <c r="O34" s="13">
        <f t="shared" ca="1" si="1"/>
        <v>0.97181157518540118</v>
      </c>
    </row>
    <row r="35" spans="1:15" ht="15">
      <c r="A35" s="14">
        <v>42761</v>
      </c>
      <c r="B35" s="15">
        <v>3387.96</v>
      </c>
      <c r="C35" s="1"/>
      <c r="D35" s="1"/>
      <c r="E35" s="1">
        <v>32</v>
      </c>
      <c r="F35" s="2">
        <f t="array" aca="1" ref="F35" ca="1">AVERAGE(LN(OFFSET($B$3,0,0,$D$2-E35,1)/OFFSET($B$3,E35,0,$D$2-E35,1)))</f>
        <v>9.1041025543044159E-3</v>
      </c>
      <c r="G35" s="3">
        <f t="array" aca="1" ref="G35" ca="1">_xlfn.STDEV.S(LN(OFFSET($B$3,0,0,$D$2-E35,1)/OFFSET($B$3,E35,0,$D$2-E35,1)))</f>
        <v>0.11429007947028569</v>
      </c>
      <c r="H35" s="4">
        <f t="array" aca="1" ref="H35" ca="1">SKEW(LN(OFFSET($B$3,0,0,$D$2-E35,1)/OFFSET($B$3,E35,0,$D$2-E35,1)))</f>
        <v>7.4327552577627687E-2</v>
      </c>
      <c r="I35" s="5">
        <f t="array" aca="1" ref="I35" ca="1">KURT(LN(OFFSET($B$3,0,0,$D$2-E35,1)/OFFSET($B$3,E35,0,$D$2-E35,1)))+3</f>
        <v>3.8128236485449403</v>
      </c>
      <c r="J35" s="1">
        <f t="array" aca="1" ref="J35" ca="1">SUM(IF(LN(OFFSET($B$3,0,0,$D$2-E35,1)/OFFSET($B$3,E35,0,$D$2-E35,1))&gt;F35,1,0))</f>
        <v>1765</v>
      </c>
      <c r="K35" s="2">
        <f t="array" aca="1" ref="K35" ca="1">SQRT(SUM(IF(LN(OFFSET($B$3,0,0,$D$2-E35,1)/OFFSET($B$3,E35,0,$D$2-E35,1))&gt;F35,(LN(OFFSET($B$3,0,0,$D$2-E35,1)/OFFSET($B$3,E35,0,$D$2-E35,1))-F35)^2,"")))/SQRT(J35)</f>
        <v>0.1181058499571887</v>
      </c>
      <c r="L35" s="6">
        <f t="shared" ca="1" si="0"/>
        <v>1.033386716542577</v>
      </c>
      <c r="M35" s="1">
        <f t="array" aca="1" ref="M35" ca="1">SUM(IF(LN(OFFSET($B$3,0,0,$D$2-E35,1)/OFFSET($B$3,E35,0,$D$2-E35,1))&lt;=F35,1,0))</f>
        <v>1888</v>
      </c>
      <c r="N35" s="2">
        <f t="array" aca="1" ref="N35" ca="1">SQRT(SUM(IF(LN(OFFSET($B$3,0,0,$D$2-E35,1)/OFFSET($B$3,E35,0,$D$2-E35,1))&lt;=F35,(LN(OFFSET($B$3,0,0,$D$2-E35,1)/OFFSET($B$3,E35,0,$D$2-E35,1))-F35)^2,"")))/SQRT(M35)</f>
        <v>0.11057262644258262</v>
      </c>
      <c r="O35" s="13">
        <f t="shared" ca="1" si="1"/>
        <v>0.96747352836805423</v>
      </c>
    </row>
    <row r="36" spans="1:15" ht="15">
      <c r="A36" s="14">
        <v>42760</v>
      </c>
      <c r="B36" s="15">
        <v>3375.9</v>
      </c>
      <c r="C36" s="1"/>
      <c r="D36" s="1"/>
      <c r="E36" s="1">
        <v>33</v>
      </c>
      <c r="F36" s="2">
        <f t="array" aca="1" ref="F36" ca="1">AVERAGE(LN(OFFSET($B$3,0,0,$D$2-E36,1)/OFFSET($B$3,E36,0,$D$2-E36,1)))</f>
        <v>9.3713259630248714E-3</v>
      </c>
      <c r="G36" s="3">
        <f t="array" aca="1" ref="G36" ca="1">_xlfn.STDEV.S(LN(OFFSET($B$3,0,0,$D$2-E36,1)/OFFSET($B$3,E36,0,$D$2-E36,1)))</f>
        <v>0.1162505509450381</v>
      </c>
      <c r="H36" s="4">
        <f t="array" aca="1" ref="H36" ca="1">SKEW(LN(OFFSET($B$3,0,0,$D$2-E36,1)/OFFSET($B$3,E36,0,$D$2-E36,1)))</f>
        <v>9.2000018508967857E-2</v>
      </c>
      <c r="I36" s="5">
        <f t="array" aca="1" ref="I36" ca="1">KURT(LN(OFFSET($B$3,0,0,$D$2-E36,1)/OFFSET($B$3,E36,0,$D$2-E36,1)))+3</f>
        <v>3.7826028123950279</v>
      </c>
      <c r="J36" s="1">
        <f t="array" aca="1" ref="J36" ca="1">SUM(IF(LN(OFFSET($B$3,0,0,$D$2-E36,1)/OFFSET($B$3,E36,0,$D$2-E36,1))&gt;F36,1,0))</f>
        <v>1763</v>
      </c>
      <c r="K36" s="2">
        <f t="array" aca="1" ref="K36" ca="1">SQRT(SUM(IF(LN(OFFSET($B$3,0,0,$D$2-E36,1)/OFFSET($B$3,E36,0,$D$2-E36,1))&gt;F36,(LN(OFFSET($B$3,0,0,$D$2-E36,1)/OFFSET($B$3,E36,0,$D$2-E36,1))-F36)^2,"")))/SQRT(J36)</f>
        <v>0.12044065806666014</v>
      </c>
      <c r="L36" s="6">
        <f t="shared" ca="1" si="0"/>
        <v>1.0360437614063702</v>
      </c>
      <c r="M36" s="1">
        <f t="array" aca="1" ref="M36" ca="1">SUM(IF(LN(OFFSET($B$3,0,0,$D$2-E36,1)/OFFSET($B$3,E36,0,$D$2-E36,1))&lt;=F36,1,0))</f>
        <v>1889</v>
      </c>
      <c r="N36" s="2">
        <f t="array" aca="1" ref="N36" ca="1">SQRT(SUM(IF(LN(OFFSET($B$3,0,0,$D$2-E36,1)/OFFSET($B$3,E36,0,$D$2-E36,1))&lt;=F36,(LN(OFFSET($B$3,0,0,$D$2-E36,1)/OFFSET($B$3,E36,0,$D$2-E36,1))-F36)^2,"")))/SQRT(M36)</f>
        <v>0.11216696198012029</v>
      </c>
      <c r="O36" s="13">
        <f t="shared" ca="1" si="1"/>
        <v>0.96487251947004982</v>
      </c>
    </row>
    <row r="37" spans="1:15" ht="15">
      <c r="A37" s="14">
        <v>42759</v>
      </c>
      <c r="B37" s="15">
        <v>3364.45</v>
      </c>
      <c r="C37" s="1"/>
      <c r="D37" s="1"/>
      <c r="E37" s="1">
        <v>34</v>
      </c>
      <c r="F37" s="2">
        <f t="array" aca="1" ref="F37" ca="1">AVERAGE(LN(OFFSET($B$3,0,0,$D$2-E37,1)/OFFSET($B$3,E37,0,$D$2-E37,1)))</f>
        <v>9.6293554340645283E-3</v>
      </c>
      <c r="G37" s="3">
        <f t="array" aca="1" ref="G37" ca="1">_xlfn.STDEV.S(LN(OFFSET($B$3,0,0,$D$2-E37,1)/OFFSET($B$3,E37,0,$D$2-E37,1)))</f>
        <v>0.11817247179239077</v>
      </c>
      <c r="H37" s="4">
        <f t="array" aca="1" ref="H37" ca="1">SKEW(LN(OFFSET($B$3,0,0,$D$2-E37,1)/OFFSET($B$3,E37,0,$D$2-E37,1)))</f>
        <v>0.11185987976014872</v>
      </c>
      <c r="I37" s="5">
        <f t="array" aca="1" ref="I37" ca="1">KURT(LN(OFFSET($B$3,0,0,$D$2-E37,1)/OFFSET($B$3,E37,0,$D$2-E37,1)))+3</f>
        <v>3.7491535536766705</v>
      </c>
      <c r="J37" s="1">
        <f t="array" aca="1" ref="J37" ca="1">SUM(IF(LN(OFFSET($B$3,0,0,$D$2-E37,1)/OFFSET($B$3,E37,0,$D$2-E37,1))&gt;F37,1,0))</f>
        <v>1742</v>
      </c>
      <c r="K37" s="2">
        <f t="array" aca="1" ref="K37" ca="1">SQRT(SUM(IF(LN(OFFSET($B$3,0,0,$D$2-E37,1)/OFFSET($B$3,E37,0,$D$2-E37,1))&gt;F37,(LN(OFFSET($B$3,0,0,$D$2-E37,1)/OFFSET($B$3,E37,0,$D$2-E37,1))-F37)^2,"")))/SQRT(J37)</f>
        <v>0.12345807961575832</v>
      </c>
      <c r="L37" s="6">
        <f t="shared" ca="1" si="0"/>
        <v>1.0447279111894476</v>
      </c>
      <c r="M37" s="1">
        <f t="array" aca="1" ref="M37" ca="1">SUM(IF(LN(OFFSET($B$3,0,0,$D$2-E37,1)/OFFSET($B$3,E37,0,$D$2-E37,1))&lt;=F37,1,0))</f>
        <v>1909</v>
      </c>
      <c r="N37" s="2">
        <f t="array" aca="1" ref="N37" ca="1">SQRT(SUM(IF(LN(OFFSET($B$3,0,0,$D$2-E37,1)/OFFSET($B$3,E37,0,$D$2-E37,1))&lt;=F37,(LN(OFFSET($B$3,0,0,$D$2-E37,1)/OFFSET($B$3,E37,0,$D$2-E37,1))-F37)^2,"")))/SQRT(M37)</f>
        <v>0.11310163720689151</v>
      </c>
      <c r="O37" s="13">
        <f t="shared" ca="1" si="1"/>
        <v>0.95708954455646944</v>
      </c>
    </row>
    <row r="38" spans="1:15" ht="15">
      <c r="A38" s="14">
        <v>42758</v>
      </c>
      <c r="B38" s="15">
        <v>3364.08</v>
      </c>
      <c r="C38" s="1"/>
      <c r="D38" s="1"/>
      <c r="E38" s="1">
        <v>35</v>
      </c>
      <c r="F38" s="2">
        <f t="array" aca="1" ref="F38" ca="1">AVERAGE(LN(OFFSET($B$3,0,0,$D$2-E38,1)/OFFSET($B$3,E38,0,$D$2-E38,1)))</f>
        <v>9.8817992239824976E-3</v>
      </c>
      <c r="G38" s="3">
        <f t="array" aca="1" ref="G38" ca="1">_xlfn.STDEV.S(LN(OFFSET($B$3,0,0,$D$2-E38,1)/OFFSET($B$3,E38,0,$D$2-E38,1)))</f>
        <v>0.12013521082129935</v>
      </c>
      <c r="H38" s="4">
        <f t="array" aca="1" ref="H38" ca="1">SKEW(LN(OFFSET($B$3,0,0,$D$2-E38,1)/OFFSET($B$3,E38,0,$D$2-E38,1)))</f>
        <v>0.12675483584041772</v>
      </c>
      <c r="I38" s="5">
        <f t="array" aca="1" ref="I38" ca="1">KURT(LN(OFFSET($B$3,0,0,$D$2-E38,1)/OFFSET($B$3,E38,0,$D$2-E38,1)))+3</f>
        <v>3.7295787758239287</v>
      </c>
      <c r="J38" s="1">
        <f t="array" aca="1" ref="J38" ca="1">SUM(IF(LN(OFFSET($B$3,0,0,$D$2-E38,1)/OFFSET($B$3,E38,0,$D$2-E38,1))&gt;F38,1,0))</f>
        <v>1739</v>
      </c>
      <c r="K38" s="2">
        <f t="array" aca="1" ref="K38" ca="1">SQRT(SUM(IF(LN(OFFSET($B$3,0,0,$D$2-E38,1)/OFFSET($B$3,E38,0,$D$2-E38,1))&gt;F38,(LN(OFFSET($B$3,0,0,$D$2-E38,1)/OFFSET($B$3,E38,0,$D$2-E38,1))-F38)^2,"")))/SQRT(J38)</f>
        <v>0.12587693827249727</v>
      </c>
      <c r="L38" s="6">
        <f t="shared" ca="1" si="0"/>
        <v>1.0477938766823218</v>
      </c>
      <c r="M38" s="1">
        <f t="array" aca="1" ref="M38" ca="1">SUM(IF(LN(OFFSET($B$3,0,0,$D$2-E38,1)/OFFSET($B$3,E38,0,$D$2-E38,1))&lt;=F38,1,0))</f>
        <v>1911</v>
      </c>
      <c r="N38" s="2">
        <f t="array" aca="1" ref="N38" ca="1">SQRT(SUM(IF(LN(OFFSET($B$3,0,0,$D$2-E38,1)/OFFSET($B$3,E38,0,$D$2-E38,1))&lt;=F38,(LN(OFFSET($B$3,0,0,$D$2-E38,1)/OFFSET($B$3,E38,0,$D$2-E38,1))-F38)^2,"")))/SQRT(M38)</f>
        <v>0.11462773387116811</v>
      </c>
      <c r="O38" s="13">
        <f t="shared" ca="1" si="1"/>
        <v>0.95415601377414982</v>
      </c>
    </row>
    <row r="39" spans="1:15" ht="15">
      <c r="A39" s="14">
        <v>42755</v>
      </c>
      <c r="B39" s="15">
        <v>3354.89</v>
      </c>
      <c r="C39" s="1"/>
      <c r="D39" s="1"/>
      <c r="E39" s="1">
        <v>36</v>
      </c>
      <c r="F39" s="2">
        <f t="array" aca="1" ref="F39" ca="1">AVERAGE(LN(OFFSET($B$3,0,0,$D$2-E39,1)/OFFSET($B$3,E39,0,$D$2-E39,1)))</f>
        <v>1.0129291702547453E-2</v>
      </c>
      <c r="G39" s="3">
        <f t="array" aca="1" ref="G39" ca="1">_xlfn.STDEV.S(LN(OFFSET($B$3,0,0,$D$2-E39,1)/OFFSET($B$3,E39,0,$D$2-E39,1)))</f>
        <v>0.12215044627882166</v>
      </c>
      <c r="H39" s="4">
        <f t="array" aca="1" ref="H39" ca="1">SKEW(LN(OFFSET($B$3,0,0,$D$2-E39,1)/OFFSET($B$3,E39,0,$D$2-E39,1)))</f>
        <v>0.14443387057781787</v>
      </c>
      <c r="I39" s="5">
        <f t="array" aca="1" ref="I39" ca="1">KURT(LN(OFFSET($B$3,0,0,$D$2-E39,1)/OFFSET($B$3,E39,0,$D$2-E39,1)))+3</f>
        <v>3.7028691468205333</v>
      </c>
      <c r="J39" s="1">
        <f t="array" aca="1" ref="J39" ca="1">SUM(IF(LN(OFFSET($B$3,0,0,$D$2-E39,1)/OFFSET($B$3,E39,0,$D$2-E39,1))&gt;F39,1,0))</f>
        <v>1730</v>
      </c>
      <c r="K39" s="2">
        <f t="array" aca="1" ref="K39" ca="1">SQRT(SUM(IF(LN(OFFSET($B$3,0,0,$D$2-E39,1)/OFFSET($B$3,E39,0,$D$2-E39,1))&gt;F39,(LN(OFFSET($B$3,0,0,$D$2-E39,1)/OFFSET($B$3,E39,0,$D$2-E39,1))-F39)^2,"")))/SQRT(J39)</f>
        <v>0.12857084442485867</v>
      </c>
      <c r="L39" s="6">
        <f t="shared" ca="1" si="0"/>
        <v>1.0525613973720713</v>
      </c>
      <c r="M39" s="1">
        <f t="array" aca="1" ref="M39" ca="1">SUM(IF(LN(OFFSET($B$3,0,0,$D$2-E39,1)/OFFSET($B$3,E39,0,$D$2-E39,1))&lt;=F39,1,0))</f>
        <v>1919</v>
      </c>
      <c r="N39" s="2">
        <f t="array" aca="1" ref="N39" ca="1">SQRT(SUM(IF(LN(OFFSET($B$3,0,0,$D$2-E39,1)/OFFSET($B$3,E39,0,$D$2-E39,1))&lt;=F39,(LN(OFFSET($B$3,0,0,$D$2-E39,1)/OFFSET($B$3,E39,0,$D$2-E39,1))-F39)^2,"")))/SQRT(M39)</f>
        <v>0.11602485152918933</v>
      </c>
      <c r="O39" s="13">
        <f t="shared" ca="1" si="1"/>
        <v>0.94985204773095966</v>
      </c>
    </row>
    <row r="40" spans="1:15" ht="15">
      <c r="A40" s="14">
        <v>42754</v>
      </c>
      <c r="B40" s="15">
        <v>3329.29</v>
      </c>
      <c r="C40" s="1"/>
      <c r="D40" s="1"/>
      <c r="E40" s="1">
        <v>37</v>
      </c>
      <c r="F40" s="2">
        <f t="array" aca="1" ref="F40" ca="1">AVERAGE(LN(OFFSET($B$3,0,0,$D$2-E40,1)/OFFSET($B$3,E40,0,$D$2-E40,1)))</f>
        <v>1.0379099932903042E-2</v>
      </c>
      <c r="G40" s="3">
        <f t="array" aca="1" ref="G40" ca="1">_xlfn.STDEV.S(LN(OFFSET($B$3,0,0,$D$2-E40,1)/OFFSET($B$3,E40,0,$D$2-E40,1)))</f>
        <v>0.1241096936787949</v>
      </c>
      <c r="H40" s="4">
        <f t="array" aca="1" ref="H40" ca="1">SKEW(LN(OFFSET($B$3,0,0,$D$2-E40,1)/OFFSET($B$3,E40,0,$D$2-E40,1)))</f>
        <v>0.1589801970350273</v>
      </c>
      <c r="I40" s="5">
        <f t="array" aca="1" ref="I40" ca="1">KURT(LN(OFFSET($B$3,0,0,$D$2-E40,1)/OFFSET($B$3,E40,0,$D$2-E40,1)))+3</f>
        <v>3.6723759805641722</v>
      </c>
      <c r="J40" s="1">
        <f t="array" aca="1" ref="J40" ca="1">SUM(IF(LN(OFFSET($B$3,0,0,$D$2-E40,1)/OFFSET($B$3,E40,0,$D$2-E40,1))&gt;F40,1,0))</f>
        <v>1721</v>
      </c>
      <c r="K40" s="2">
        <f t="array" aca="1" ref="K40" ca="1">SQRT(SUM(IF(LN(OFFSET($B$3,0,0,$D$2-E40,1)/OFFSET($B$3,E40,0,$D$2-E40,1))&gt;F40,(LN(OFFSET($B$3,0,0,$D$2-E40,1)/OFFSET($B$3,E40,0,$D$2-E40,1))-F40)^2,"")))/SQRT(J40)</f>
        <v>0.13119996505557024</v>
      </c>
      <c r="L40" s="6">
        <f t="shared" ca="1" si="0"/>
        <v>1.0571290699913054</v>
      </c>
      <c r="M40" s="1">
        <f t="array" aca="1" ref="M40" ca="1">SUM(IF(LN(OFFSET($B$3,0,0,$D$2-E40,1)/OFFSET($B$3,E40,0,$D$2-E40,1))&lt;=F40,1,0))</f>
        <v>1927</v>
      </c>
      <c r="N40" s="2">
        <f t="array" aca="1" ref="N40" ca="1">SQRT(SUM(IF(LN(OFFSET($B$3,0,0,$D$2-E40,1)/OFFSET($B$3,E40,0,$D$2-E40,1))&lt;=F40,(LN(OFFSET($B$3,0,0,$D$2-E40,1)/OFFSET($B$3,E40,0,$D$2-E40,1))-F40)^2,"")))/SQRT(M40)</f>
        <v>0.11738195503490789</v>
      </c>
      <c r="O40" s="13">
        <f t="shared" ca="1" si="1"/>
        <v>0.94579199702725159</v>
      </c>
    </row>
    <row r="41" spans="1:15" ht="15">
      <c r="A41" s="14">
        <v>42753</v>
      </c>
      <c r="B41" s="15">
        <v>3339.37</v>
      </c>
      <c r="C41" s="1"/>
      <c r="D41" s="1"/>
      <c r="E41" s="1">
        <v>38</v>
      </c>
      <c r="F41" s="2">
        <f t="array" aca="1" ref="F41" ca="1">AVERAGE(LN(OFFSET($B$3,0,0,$D$2-E41,1)/OFFSET($B$3,E41,0,$D$2-E41,1)))</f>
        <v>1.0630848770753735E-2</v>
      </c>
      <c r="G41" s="3">
        <f t="array" aca="1" ref="G41" ca="1">_xlfn.STDEV.S(LN(OFFSET($B$3,0,0,$D$2-E41,1)/OFFSET($B$3,E41,0,$D$2-E41,1)))</f>
        <v>0.12615179369917059</v>
      </c>
      <c r="H41" s="4">
        <f t="array" aca="1" ref="H41" ca="1">SKEW(LN(OFFSET($B$3,0,0,$D$2-E41,1)/OFFSET($B$3,E41,0,$D$2-E41,1)))</f>
        <v>0.1661129420293711</v>
      </c>
      <c r="I41" s="5">
        <f t="array" aca="1" ref="I41" ca="1">KURT(LN(OFFSET($B$3,0,0,$D$2-E41,1)/OFFSET($B$3,E41,0,$D$2-E41,1)))+3</f>
        <v>3.6605055461000275</v>
      </c>
      <c r="J41" s="1">
        <f t="array" aca="1" ref="J41" ca="1">SUM(IF(LN(OFFSET($B$3,0,0,$D$2-E41,1)/OFFSET($B$3,E41,0,$D$2-E41,1))&gt;F41,1,0))</f>
        <v>1716</v>
      </c>
      <c r="K41" s="2">
        <f t="array" aca="1" ref="K41" ca="1">SQRT(SUM(IF(LN(OFFSET($B$3,0,0,$D$2-E41,1)/OFFSET($B$3,E41,0,$D$2-E41,1))&gt;F41,(LN(OFFSET($B$3,0,0,$D$2-E41,1)/OFFSET($B$3,E41,0,$D$2-E41,1))-F41)^2,"")))/SQRT(J41)</f>
        <v>0.13367376870430145</v>
      </c>
      <c r="L41" s="6">
        <f t="shared" ca="1" si="0"/>
        <v>1.0596263817149381</v>
      </c>
      <c r="M41" s="1">
        <f t="array" aca="1" ref="M41" ca="1">SUM(IF(LN(OFFSET($B$3,0,0,$D$2-E41,1)/OFFSET($B$3,E41,0,$D$2-E41,1))&lt;=F41,1,0))</f>
        <v>1931</v>
      </c>
      <c r="N41" s="2">
        <f t="array" aca="1" ref="N41" ca="1">SQRT(SUM(IF(LN(OFFSET($B$3,0,0,$D$2-E41,1)/OFFSET($B$3,E41,0,$D$2-E41,1))&lt;=F41,(LN(OFFSET($B$3,0,0,$D$2-E41,1)/OFFSET($B$3,E41,0,$D$2-E41,1))-F41)^2,"")))/SQRT(M41)</f>
        <v>0.11903460731814931</v>
      </c>
      <c r="O41" s="13">
        <f t="shared" ca="1" si="1"/>
        <v>0.9435823608026267</v>
      </c>
    </row>
    <row r="42" spans="1:15" ht="15">
      <c r="A42" s="14">
        <v>42752</v>
      </c>
      <c r="B42" s="15">
        <v>3326.36</v>
      </c>
      <c r="C42" s="1"/>
      <c r="D42" s="1"/>
      <c r="E42" s="1">
        <v>39</v>
      </c>
      <c r="F42" s="2">
        <f t="array" aca="1" ref="F42" ca="1">AVERAGE(LN(OFFSET($B$3,0,0,$D$2-E42,1)/OFFSET($B$3,E42,0,$D$2-E42,1)))</f>
        <v>1.0876869746857528E-2</v>
      </c>
      <c r="G42" s="3">
        <f t="array" aca="1" ref="G42" ca="1">_xlfn.STDEV.S(LN(OFFSET($B$3,0,0,$D$2-E42,1)/OFFSET($B$3,E42,0,$D$2-E42,1)))</f>
        <v>0.12825654526153277</v>
      </c>
      <c r="H42" s="4">
        <f t="array" aca="1" ref="H42" ca="1">SKEW(LN(OFFSET($B$3,0,0,$D$2-E42,1)/OFFSET($B$3,E42,0,$D$2-E42,1)))</f>
        <v>0.17068177040611859</v>
      </c>
      <c r="I42" s="5">
        <f t="array" aca="1" ref="I42" ca="1">KURT(LN(OFFSET($B$3,0,0,$D$2-E42,1)/OFFSET($B$3,E42,0,$D$2-E42,1)))+3</f>
        <v>3.6539642168863189</v>
      </c>
      <c r="J42" s="1">
        <f t="array" aca="1" ref="J42" ca="1">SUM(IF(LN(OFFSET($B$3,0,0,$D$2-E42,1)/OFFSET($B$3,E42,0,$D$2-E42,1))&gt;F42,1,0))</f>
        <v>1722</v>
      </c>
      <c r="K42" s="2">
        <f t="array" aca="1" ref="K42" ca="1">SQRT(SUM(IF(LN(OFFSET($B$3,0,0,$D$2-E42,1)/OFFSET($B$3,E42,0,$D$2-E42,1))&gt;F42,(LN(OFFSET($B$3,0,0,$D$2-E42,1)/OFFSET($B$3,E42,0,$D$2-E42,1))-F42)^2,"")))/SQRT(J42)</f>
        <v>0.13576404753880333</v>
      </c>
      <c r="L42" s="6">
        <f t="shared" ca="1" si="0"/>
        <v>1.0585350421061299</v>
      </c>
      <c r="M42" s="1">
        <f t="array" aca="1" ref="M42" ca="1">SUM(IF(LN(OFFSET($B$3,0,0,$D$2-E42,1)/OFFSET($B$3,E42,0,$D$2-E42,1))&lt;=F42,1,0))</f>
        <v>1924</v>
      </c>
      <c r="N42" s="2">
        <f t="array" aca="1" ref="N42" ca="1">SQRT(SUM(IF(LN(OFFSET($B$3,0,0,$D$2-E42,1)/OFFSET($B$3,E42,0,$D$2-E42,1))&lt;=F42,(LN(OFFSET($B$3,0,0,$D$2-E42,1)/OFFSET($B$3,E42,0,$D$2-E42,1))-F42)^2,"")))/SQRT(M42)</f>
        <v>0.12110805105750401</v>
      </c>
      <c r="O42" s="13">
        <f t="shared" ca="1" si="1"/>
        <v>0.94426409826140267</v>
      </c>
    </row>
    <row r="43" spans="1:15" ht="15">
      <c r="A43" s="14">
        <v>42751</v>
      </c>
      <c r="B43" s="15">
        <v>3319.45</v>
      </c>
      <c r="C43" s="1"/>
      <c r="D43" s="1"/>
      <c r="E43" s="1">
        <v>40</v>
      </c>
      <c r="F43" s="2">
        <f t="array" aca="1" ref="F43" ca="1">AVERAGE(LN(OFFSET($B$3,0,0,$D$2-E43,1)/OFFSET($B$3,E43,0,$D$2-E43,1)))</f>
        <v>1.1129560141637889E-2</v>
      </c>
      <c r="G43" s="3">
        <f t="array" aca="1" ref="G43" ca="1">_xlfn.STDEV.S(LN(OFFSET($B$3,0,0,$D$2-E43,1)/OFFSET($B$3,E43,0,$D$2-E43,1)))</f>
        <v>0.13036089200530807</v>
      </c>
      <c r="H43" s="4">
        <f t="array" aca="1" ref="H43" ca="1">SKEW(LN(OFFSET($B$3,0,0,$D$2-E43,1)/OFFSET($B$3,E43,0,$D$2-E43,1)))</f>
        <v>0.17769751833303896</v>
      </c>
      <c r="I43" s="5">
        <f t="array" aca="1" ref="I43" ca="1">KURT(LN(OFFSET($B$3,0,0,$D$2-E43,1)/OFFSET($B$3,E43,0,$D$2-E43,1)))+3</f>
        <v>3.6486731790295592</v>
      </c>
      <c r="J43" s="1">
        <f t="array" aca="1" ref="J43" ca="1">SUM(IF(LN(OFFSET($B$3,0,0,$D$2-E43,1)/OFFSET($B$3,E43,0,$D$2-E43,1))&gt;F43,1,0))</f>
        <v>1713</v>
      </c>
      <c r="K43" s="2">
        <f t="array" aca="1" ref="K43" ca="1">SQRT(SUM(IF(LN(OFFSET($B$3,0,0,$D$2-E43,1)/OFFSET($B$3,E43,0,$D$2-E43,1))&gt;F43,(LN(OFFSET($B$3,0,0,$D$2-E43,1)/OFFSET($B$3,E43,0,$D$2-E43,1))-F43)^2,"")))/SQRT(J43)</f>
        <v>0.13846432506147108</v>
      </c>
      <c r="L43" s="6">
        <f t="shared" ca="1" si="0"/>
        <v>1.0621615342723572</v>
      </c>
      <c r="M43" s="1">
        <f t="array" aca="1" ref="M43" ca="1">SUM(IF(LN(OFFSET($B$3,0,0,$D$2-E43,1)/OFFSET($B$3,E43,0,$D$2-E43,1))&lt;=F43,1,0))</f>
        <v>1932</v>
      </c>
      <c r="N43" s="2">
        <f t="array" aca="1" ref="N43" ca="1">SQRT(SUM(IF(LN(OFFSET($B$3,0,0,$D$2-E43,1)/OFFSET($B$3,E43,0,$D$2-E43,1))&lt;=F43,(LN(OFFSET($B$3,0,0,$D$2-E43,1)/OFFSET($B$3,E43,0,$D$2-E43,1))-F43)^2,"")))/SQRT(M43)</f>
        <v>0.1226934807263227</v>
      </c>
      <c r="O43" s="13">
        <f t="shared" ca="1" si="1"/>
        <v>0.94118319412333296</v>
      </c>
    </row>
    <row r="44" spans="1:15" ht="15">
      <c r="A44" s="14">
        <v>42748</v>
      </c>
      <c r="B44" s="15">
        <v>3319.91</v>
      </c>
      <c r="C44" s="1"/>
      <c r="D44" s="1"/>
      <c r="E44" s="1">
        <v>41</v>
      </c>
      <c r="F44" s="2">
        <f t="array" aca="1" ref="F44" ca="1">AVERAGE(LN(OFFSET($B$3,0,0,$D$2-E44,1)/OFFSET($B$3,E44,0,$D$2-E44,1)))</f>
        <v>1.138116132014466E-2</v>
      </c>
      <c r="G44" s="3">
        <f t="array" aca="1" ref="G44" ca="1">_xlfn.STDEV.S(LN(OFFSET($B$3,0,0,$D$2-E44,1)/OFFSET($B$3,E44,0,$D$2-E44,1)))</f>
        <v>0.13245567575402806</v>
      </c>
      <c r="H44" s="4">
        <f t="array" aca="1" ref="H44" ca="1">SKEW(LN(OFFSET($B$3,0,0,$D$2-E44,1)/OFFSET($B$3,E44,0,$D$2-E44,1)))</f>
        <v>0.18447851949694791</v>
      </c>
      <c r="I44" s="5">
        <f t="array" aca="1" ref="I44" ca="1">KURT(LN(OFFSET($B$3,0,0,$D$2-E44,1)/OFFSET($B$3,E44,0,$D$2-E44,1)))+3</f>
        <v>3.6440867307040965</v>
      </c>
      <c r="J44" s="1">
        <f t="array" aca="1" ref="J44" ca="1">SUM(IF(LN(OFFSET($B$3,0,0,$D$2-E44,1)/OFFSET($B$3,E44,0,$D$2-E44,1))&gt;F44,1,0))</f>
        <v>1705</v>
      </c>
      <c r="K44" s="2">
        <f t="array" aca="1" ref="K44" ca="1">SQRT(SUM(IF(LN(OFFSET($B$3,0,0,$D$2-E44,1)/OFFSET($B$3,E44,0,$D$2-E44,1))&gt;F44,(LN(OFFSET($B$3,0,0,$D$2-E44,1)/OFFSET($B$3,E44,0,$D$2-E44,1))-F44)^2,"")))/SQRT(J44)</f>
        <v>0.14114413121217986</v>
      </c>
      <c r="L44" s="6">
        <f t="shared" ca="1" si="0"/>
        <v>1.0655951918156108</v>
      </c>
      <c r="M44" s="1">
        <f t="array" aca="1" ref="M44" ca="1">SUM(IF(LN(OFFSET($B$3,0,0,$D$2-E44,1)/OFFSET($B$3,E44,0,$D$2-E44,1))&lt;=F44,1,0))</f>
        <v>1939</v>
      </c>
      <c r="N44" s="2">
        <f t="array" aca="1" ref="N44" ca="1">SQRT(SUM(IF(LN(OFFSET($B$3,0,0,$D$2-E44,1)/OFFSET($B$3,E44,0,$D$2-E44,1))&lt;=F44,(LN(OFFSET($B$3,0,0,$D$2-E44,1)/OFFSET($B$3,E44,0,$D$2-E44,1))-F44)^2,"")))/SQRT(M44)</f>
        <v>0.1242786205701755</v>
      </c>
      <c r="O44" s="13">
        <f t="shared" ca="1" si="1"/>
        <v>0.93826572445987544</v>
      </c>
    </row>
    <row r="45" spans="1:15" ht="15">
      <c r="A45" s="14">
        <v>42747</v>
      </c>
      <c r="B45" s="15">
        <v>3317.62</v>
      </c>
      <c r="C45" s="1"/>
      <c r="D45" s="1"/>
      <c r="E45" s="1">
        <v>42</v>
      </c>
      <c r="F45" s="2">
        <f t="array" aca="1" ref="F45" ca="1">AVERAGE(LN(OFFSET($B$3,0,0,$D$2-E45,1)/OFFSET($B$3,E45,0,$D$2-E45,1)))</f>
        <v>1.1627576713238887E-2</v>
      </c>
      <c r="G45" s="3">
        <f t="array" aca="1" ref="G45" ca="1">_xlfn.STDEV.S(LN(OFFSET($B$3,0,0,$D$2-E45,1)/OFFSET($B$3,E45,0,$D$2-E45,1)))</f>
        <v>0.13460547992851896</v>
      </c>
      <c r="H45" s="4">
        <f t="array" aca="1" ref="H45" ca="1">SKEW(LN(OFFSET($B$3,0,0,$D$2-E45,1)/OFFSET($B$3,E45,0,$D$2-E45,1)))</f>
        <v>0.18908485291474278</v>
      </c>
      <c r="I45" s="5">
        <f t="array" aca="1" ref="I45" ca="1">KURT(LN(OFFSET($B$3,0,0,$D$2-E45,1)/OFFSET($B$3,E45,0,$D$2-E45,1)))+3</f>
        <v>3.647112837075698</v>
      </c>
      <c r="J45" s="1">
        <f t="array" aca="1" ref="J45" ca="1">SUM(IF(LN(OFFSET($B$3,0,0,$D$2-E45,1)/OFFSET($B$3,E45,0,$D$2-E45,1))&gt;F45,1,0))</f>
        <v>1707</v>
      </c>
      <c r="K45" s="2">
        <f t="array" aca="1" ref="K45" ca="1">SQRT(SUM(IF(LN(OFFSET($B$3,0,0,$D$2-E45,1)/OFFSET($B$3,E45,0,$D$2-E45,1))&gt;F45,(LN(OFFSET($B$3,0,0,$D$2-E45,1)/OFFSET($B$3,E45,0,$D$2-E45,1))-F45)^2,"")))/SQRT(J45)</f>
        <v>0.14345213995956049</v>
      </c>
      <c r="L45" s="6">
        <f t="shared" ca="1" si="0"/>
        <v>1.0657228816816335</v>
      </c>
      <c r="M45" s="1">
        <f t="array" aca="1" ref="M45" ca="1">SUM(IF(LN(OFFSET($B$3,0,0,$D$2-E45,1)/OFFSET($B$3,E45,0,$D$2-E45,1))&lt;=F45,1,0))</f>
        <v>1936</v>
      </c>
      <c r="N45" s="2">
        <f t="array" aca="1" ref="N45" ca="1">SQRT(SUM(IF(LN(OFFSET($B$3,0,0,$D$2-E45,1)/OFFSET($B$3,E45,0,$D$2-E45,1))&lt;=F45,(LN(OFFSET($B$3,0,0,$D$2-E45,1)/OFFSET($B$3,E45,0,$D$2-E45,1))-F45)^2,"")))/SQRT(M45)</f>
        <v>0.12625514861542356</v>
      </c>
      <c r="O45" s="13">
        <f t="shared" ca="1" si="1"/>
        <v>0.93796440295350703</v>
      </c>
    </row>
    <row r="46" spans="1:15" ht="15">
      <c r="A46" s="14">
        <v>42746</v>
      </c>
      <c r="B46" s="15">
        <v>3334.5</v>
      </c>
      <c r="C46" s="1"/>
      <c r="D46" s="1"/>
      <c r="E46" s="1">
        <v>43</v>
      </c>
      <c r="F46" s="2">
        <f t="array" aca="1" ref="F46" ca="1">AVERAGE(LN(OFFSET($B$3,0,0,$D$2-E46,1)/OFFSET($B$3,E46,0,$D$2-E46,1)))</f>
        <v>1.1871135101087274E-2</v>
      </c>
      <c r="G46" s="3">
        <f t="array" aca="1" ref="G46" ca="1">_xlfn.STDEV.S(LN(OFFSET($B$3,0,0,$D$2-E46,1)/OFFSET($B$3,E46,0,$D$2-E46,1)))</f>
        <v>0.13677970026888173</v>
      </c>
      <c r="H46" s="4">
        <f t="array" aca="1" ref="H46" ca="1">SKEW(LN(OFFSET($B$3,0,0,$D$2-E46,1)/OFFSET($B$3,E46,0,$D$2-E46,1)))</f>
        <v>0.19250197303993491</v>
      </c>
      <c r="I46" s="5">
        <f t="array" aca="1" ref="I46" ca="1">KURT(LN(OFFSET($B$3,0,0,$D$2-E46,1)/OFFSET($B$3,E46,0,$D$2-E46,1)))+3</f>
        <v>3.64803721739605</v>
      </c>
      <c r="J46" s="1">
        <f t="array" aca="1" ref="J46" ca="1">SUM(IF(LN(OFFSET($B$3,0,0,$D$2-E46,1)/OFFSET($B$3,E46,0,$D$2-E46,1))&gt;F46,1,0))</f>
        <v>1716</v>
      </c>
      <c r="K46" s="2">
        <f t="array" aca="1" ref="K46" ca="1">SQRT(SUM(IF(LN(OFFSET($B$3,0,0,$D$2-E46,1)/OFFSET($B$3,E46,0,$D$2-E46,1))&gt;F46,(LN(OFFSET($B$3,0,0,$D$2-E46,1)/OFFSET($B$3,E46,0,$D$2-E46,1))-F46)^2,"")))/SQRT(J46)</f>
        <v>0.14549548625799269</v>
      </c>
      <c r="L46" s="6">
        <f t="shared" ca="1" si="0"/>
        <v>1.0637213414854505</v>
      </c>
      <c r="M46" s="1">
        <f t="array" aca="1" ref="M46" ca="1">SUM(IF(LN(OFFSET($B$3,0,0,$D$2-E46,1)/OFFSET($B$3,E46,0,$D$2-E46,1))&lt;=F46,1,0))</f>
        <v>1926</v>
      </c>
      <c r="N46" s="2">
        <f t="array" aca="1" ref="N46" ca="1">SQRT(SUM(IF(LN(OFFSET($B$3,0,0,$D$2-E46,1)/OFFSET($B$3,E46,0,$D$2-E46,1))&lt;=F46,(LN(OFFSET($B$3,0,0,$D$2-E46,1)/OFFSET($B$3,E46,0,$D$2-E46,1))-F46)^2,"")))/SQRT(M46)</f>
        <v>0.12847946959756529</v>
      </c>
      <c r="O46" s="13">
        <f t="shared" ca="1" si="1"/>
        <v>0.93931679441466942</v>
      </c>
    </row>
    <row r="47" spans="1:15" ht="15">
      <c r="A47" s="14">
        <v>42745</v>
      </c>
      <c r="B47" s="15">
        <v>3358.27</v>
      </c>
      <c r="C47" s="1"/>
      <c r="D47" s="1"/>
      <c r="E47" s="1">
        <v>44</v>
      </c>
      <c r="F47" s="2">
        <f t="array" aca="1" ref="F47" ca="1">AVERAGE(LN(OFFSET($B$3,0,0,$D$2-E47,1)/OFFSET($B$3,E47,0,$D$2-E47,1)))</f>
        <v>1.211555243260464E-2</v>
      </c>
      <c r="G47" s="3">
        <f t="array" aca="1" ref="G47" ca="1">_xlfn.STDEV.S(LN(OFFSET($B$3,0,0,$D$2-E47,1)/OFFSET($B$3,E47,0,$D$2-E47,1)))</f>
        <v>0.13892071905610012</v>
      </c>
      <c r="H47" s="4">
        <f t="array" aca="1" ref="H47" ca="1">SKEW(LN(OFFSET($B$3,0,0,$D$2-E47,1)/OFFSET($B$3,E47,0,$D$2-E47,1)))</f>
        <v>0.19538190666499897</v>
      </c>
      <c r="I47" s="5">
        <f t="array" aca="1" ref="I47" ca="1">KURT(LN(OFFSET($B$3,0,0,$D$2-E47,1)/OFFSET($B$3,E47,0,$D$2-E47,1)))+3</f>
        <v>3.649350830062287</v>
      </c>
      <c r="J47" s="1">
        <f t="array" aca="1" ref="J47" ca="1">SUM(IF(LN(OFFSET($B$3,0,0,$D$2-E47,1)/OFFSET($B$3,E47,0,$D$2-E47,1))&gt;F47,1,0))</f>
        <v>1708</v>
      </c>
      <c r="K47" s="2">
        <f t="array" aca="1" ref="K47" ca="1">SQRT(SUM(IF(LN(OFFSET($B$3,0,0,$D$2-E47,1)/OFFSET($B$3,E47,0,$D$2-E47,1))&gt;F47,(LN(OFFSET($B$3,0,0,$D$2-E47,1)/OFFSET($B$3,E47,0,$D$2-E47,1))-F47)^2,"")))/SQRT(J47)</f>
        <v>0.14821148049512961</v>
      </c>
      <c r="L47" s="6">
        <f t="shared" ca="1" si="0"/>
        <v>1.0668781554123514</v>
      </c>
      <c r="M47" s="1">
        <f t="array" aca="1" ref="M47" ca="1">SUM(IF(LN(OFFSET($B$3,0,0,$D$2-E47,1)/OFFSET($B$3,E47,0,$D$2-E47,1))&lt;=F47,1,0))</f>
        <v>1933</v>
      </c>
      <c r="N47" s="2">
        <f t="array" aca="1" ref="N47" ca="1">SQRT(SUM(IF(LN(OFFSET($B$3,0,0,$D$2-E47,1)/OFFSET($B$3,E47,0,$D$2-E47,1))&lt;=F47,(LN(OFFSET($B$3,0,0,$D$2-E47,1)/OFFSET($B$3,E47,0,$D$2-E47,1))-F47)^2,"")))/SQRT(M47)</f>
        <v>0.13012233240287133</v>
      </c>
      <c r="O47" s="13">
        <f t="shared" ca="1" si="1"/>
        <v>0.93666613077581495</v>
      </c>
    </row>
    <row r="48" spans="1:15" ht="15">
      <c r="A48" s="14">
        <v>42744</v>
      </c>
      <c r="B48" s="15">
        <v>3363.9</v>
      </c>
      <c r="C48" s="1"/>
      <c r="D48" s="1"/>
      <c r="E48" s="1">
        <v>45</v>
      </c>
      <c r="F48" s="2">
        <f t="array" aca="1" ref="F48" ca="1">AVERAGE(LN(OFFSET($B$3,0,0,$D$2-E48,1)/OFFSET($B$3,E48,0,$D$2-E48,1)))</f>
        <v>1.2365223797545118E-2</v>
      </c>
      <c r="G48" s="3">
        <f t="array" aca="1" ref="G48" ca="1">_xlfn.STDEV.S(LN(OFFSET($B$3,0,0,$D$2-E48,1)/OFFSET($B$3,E48,0,$D$2-E48,1)))</f>
        <v>0.1409514519279616</v>
      </c>
      <c r="H48" s="4">
        <f t="array" aca="1" ref="H48" ca="1">SKEW(LN(OFFSET($B$3,0,0,$D$2-E48,1)/OFFSET($B$3,E48,0,$D$2-E48,1)))</f>
        <v>0.20042536303131608</v>
      </c>
      <c r="I48" s="5">
        <f t="array" aca="1" ref="I48" ca="1">KURT(LN(OFFSET($B$3,0,0,$D$2-E48,1)/OFFSET($B$3,E48,0,$D$2-E48,1)))+3</f>
        <v>3.6433101406052488</v>
      </c>
      <c r="J48" s="1">
        <f t="array" aca="1" ref="J48" ca="1">SUM(IF(LN(OFFSET($B$3,0,0,$D$2-E48,1)/OFFSET($B$3,E48,0,$D$2-E48,1))&gt;F48,1,0))</f>
        <v>1711</v>
      </c>
      <c r="K48" s="2">
        <f t="array" aca="1" ref="K48" ca="1">SQRT(SUM(IF(LN(OFFSET($B$3,0,0,$D$2-E48,1)/OFFSET($B$3,E48,0,$D$2-E48,1))&gt;F48,(LN(OFFSET($B$3,0,0,$D$2-E48,1)/OFFSET($B$3,E48,0,$D$2-E48,1))-F48)^2,"")))/SQRT(J48)</f>
        <v>0.15032766831227692</v>
      </c>
      <c r="L48" s="6">
        <f t="shared" ca="1" si="0"/>
        <v>1.0665208925205494</v>
      </c>
      <c r="M48" s="1">
        <f t="array" aca="1" ref="M48" ca="1">SUM(IF(LN(OFFSET($B$3,0,0,$D$2-E48,1)/OFFSET($B$3,E48,0,$D$2-E48,1))&lt;=F48,1,0))</f>
        <v>1929</v>
      </c>
      <c r="N48" s="2">
        <f t="array" aca="1" ref="N48" ca="1">SQRT(SUM(IF(LN(OFFSET($B$3,0,0,$D$2-E48,1)/OFFSET($B$3,E48,0,$D$2-E48,1))&lt;=F48,(LN(OFFSET($B$3,0,0,$D$2-E48,1)/OFFSET($B$3,E48,0,$D$2-E48,1))-F48)^2,"")))/SQRT(M48)</f>
        <v>0.13204000484319348</v>
      </c>
      <c r="O48" s="13">
        <f t="shared" ca="1" si="1"/>
        <v>0.9367764789728974</v>
      </c>
    </row>
    <row r="49" spans="1:15" ht="15">
      <c r="A49" s="14">
        <v>42741</v>
      </c>
      <c r="B49" s="15">
        <v>3347.67</v>
      </c>
      <c r="C49" s="1"/>
      <c r="D49" s="1"/>
      <c r="E49" s="1">
        <v>46</v>
      </c>
      <c r="F49" s="2">
        <f t="array" aca="1" ref="F49" ca="1">AVERAGE(LN(OFFSET($B$3,0,0,$D$2-E49,1)/OFFSET($B$3,E49,0,$D$2-E49,1)))</f>
        <v>1.2614869532326619E-2</v>
      </c>
      <c r="G49" s="3">
        <f t="array" aca="1" ref="G49" ca="1">_xlfn.STDEV.S(LN(OFFSET($B$3,0,0,$D$2-E49,1)/OFFSET($B$3,E49,0,$D$2-E49,1)))</f>
        <v>0.14299360925949101</v>
      </c>
      <c r="H49" s="4">
        <f t="array" aca="1" ref="H49" ca="1">SKEW(LN(OFFSET($B$3,0,0,$D$2-E49,1)/OFFSET($B$3,E49,0,$D$2-E49,1)))</f>
        <v>0.2009959348046548</v>
      </c>
      <c r="I49" s="5">
        <f t="array" aca="1" ref="I49" ca="1">KURT(LN(OFFSET($B$3,0,0,$D$2-E49,1)/OFFSET($B$3,E49,0,$D$2-E49,1)))+3</f>
        <v>3.6430905228672001</v>
      </c>
      <c r="J49" s="1">
        <f t="array" aca="1" ref="J49" ca="1">SUM(IF(LN(OFFSET($B$3,0,0,$D$2-E49,1)/OFFSET($B$3,E49,0,$D$2-E49,1))&gt;F49,1,0))</f>
        <v>1706</v>
      </c>
      <c r="K49" s="2">
        <f t="array" aca="1" ref="K49" ca="1">SQRT(SUM(IF(LN(OFFSET($B$3,0,0,$D$2-E49,1)/OFFSET($B$3,E49,0,$D$2-E49,1))&gt;F49,(LN(OFFSET($B$3,0,0,$D$2-E49,1)/OFFSET($B$3,E49,0,$D$2-E49,1))-F49)^2,"")))/SQRT(J49)</f>
        <v>0.15279142431327628</v>
      </c>
      <c r="L49" s="6">
        <f t="shared" ca="1" si="0"/>
        <v>1.068519251346437</v>
      </c>
      <c r="M49" s="1">
        <f t="array" aca="1" ref="M49" ca="1">SUM(IF(LN(OFFSET($B$3,0,0,$D$2-E49,1)/OFFSET($B$3,E49,0,$D$2-E49,1))&lt;=F49,1,0))</f>
        <v>1933</v>
      </c>
      <c r="N49" s="2">
        <f t="array" aca="1" ref="N49" ca="1">SQRT(SUM(IF(LN(OFFSET($B$3,0,0,$D$2-E49,1)/OFFSET($B$3,E49,0,$D$2-E49,1))&lt;=F49,(LN(OFFSET($B$3,0,0,$D$2-E49,1)/OFFSET($B$3,E49,0,$D$2-E49,1))-F49)^2,"")))/SQRT(M49)</f>
        <v>0.13371191667837462</v>
      </c>
      <c r="O49" s="13">
        <f t="shared" ca="1" si="1"/>
        <v>0.9350901580204688</v>
      </c>
    </row>
    <row r="50" spans="1:15" ht="15">
      <c r="A50" s="14">
        <v>42740</v>
      </c>
      <c r="B50" s="15">
        <v>3367.79</v>
      </c>
      <c r="C50" s="1"/>
      <c r="D50" s="1"/>
      <c r="E50" s="1">
        <v>47</v>
      </c>
      <c r="F50" s="2">
        <f t="array" aca="1" ref="F50" ca="1">AVERAGE(LN(OFFSET($B$3,0,0,$D$2-E50,1)/OFFSET($B$3,E50,0,$D$2-E50,1)))</f>
        <v>1.286796668767654E-2</v>
      </c>
      <c r="G50" s="3">
        <f t="array" aca="1" ref="G50" ca="1">_xlfn.STDEV.S(LN(OFFSET($B$3,0,0,$D$2-E50,1)/OFFSET($B$3,E50,0,$D$2-E50,1)))</f>
        <v>0.14505580860576475</v>
      </c>
      <c r="H50" s="4">
        <f t="array" aca="1" ref="H50" ca="1">SKEW(LN(OFFSET($B$3,0,0,$D$2-E50,1)/OFFSET($B$3,E50,0,$D$2-E50,1)))</f>
        <v>0.19928431731122676</v>
      </c>
      <c r="I50" s="5">
        <f t="array" aca="1" ref="I50" ca="1">KURT(LN(OFFSET($B$3,0,0,$D$2-E50,1)/OFFSET($B$3,E50,0,$D$2-E50,1)))+3</f>
        <v>3.6509763106167594</v>
      </c>
      <c r="J50" s="1">
        <f t="array" aca="1" ref="J50" ca="1">SUM(IF(LN(OFFSET($B$3,0,0,$D$2-E50,1)/OFFSET($B$3,E50,0,$D$2-E50,1))&gt;F50,1,0))</f>
        <v>1707</v>
      </c>
      <c r="K50" s="2">
        <f t="array" aca="1" ref="K50" ca="1">SQRT(SUM(IF(LN(OFFSET($B$3,0,0,$D$2-E50,1)/OFFSET($B$3,E50,0,$D$2-E50,1))&gt;F50,(LN(OFFSET($B$3,0,0,$D$2-E50,1)/OFFSET($B$3,E50,0,$D$2-E50,1))-F50)^2,"")))/SQRT(J50)</f>
        <v>0.15498725663348056</v>
      </c>
      <c r="L50" s="6">
        <f t="shared" ca="1" si="0"/>
        <v>1.0684663931984115</v>
      </c>
      <c r="M50" s="1">
        <f t="array" aca="1" ref="M50" ca="1">SUM(IF(LN(OFFSET($B$3,0,0,$D$2-E50,1)/OFFSET($B$3,E50,0,$D$2-E50,1))&lt;=F50,1,0))</f>
        <v>1931</v>
      </c>
      <c r="N50" s="2">
        <f t="array" aca="1" ref="N50" ca="1">SQRT(SUM(IF(LN(OFFSET($B$3,0,0,$D$2-E50,1)/OFFSET($B$3,E50,0,$D$2-E50,1))&lt;=F50,(LN(OFFSET($B$3,0,0,$D$2-E50,1)/OFFSET($B$3,E50,0,$D$2-E50,1))-F50)^2,"")))/SQRT(M50)</f>
        <v>0.13563222019550195</v>
      </c>
      <c r="O50" s="13">
        <f t="shared" ca="1" si="1"/>
        <v>0.93503473938176163</v>
      </c>
    </row>
    <row r="51" spans="1:15" ht="15">
      <c r="A51" s="14">
        <v>42739</v>
      </c>
      <c r="B51" s="15">
        <v>3368.31</v>
      </c>
      <c r="C51" s="1"/>
      <c r="D51" s="1"/>
      <c r="E51" s="1">
        <v>48</v>
      </c>
      <c r="F51" s="2">
        <f t="array" aca="1" ref="F51" ca="1">AVERAGE(LN(OFFSET($B$3,0,0,$D$2-E51,1)/OFFSET($B$3,E51,0,$D$2-E51,1)))</f>
        <v>1.3122018841257308E-2</v>
      </c>
      <c r="G51" s="3">
        <f t="array" aca="1" ref="G51" ca="1">_xlfn.STDEV.S(LN(OFFSET($B$3,0,0,$D$2-E51,1)/OFFSET($B$3,E51,0,$D$2-E51,1)))</f>
        <v>0.14706143095056601</v>
      </c>
      <c r="H51" s="4">
        <f t="array" aca="1" ref="H51" ca="1">SKEW(LN(OFFSET($B$3,0,0,$D$2-E51,1)/OFFSET($B$3,E51,0,$D$2-E51,1)))</f>
        <v>0.19691547661733874</v>
      </c>
      <c r="I51" s="5">
        <f t="array" aca="1" ref="I51" ca="1">KURT(LN(OFFSET($B$3,0,0,$D$2-E51,1)/OFFSET($B$3,E51,0,$D$2-E51,1)))+3</f>
        <v>3.6532207601066542</v>
      </c>
      <c r="J51" s="1">
        <f t="array" aca="1" ref="J51" ca="1">SUM(IF(LN(OFFSET($B$3,0,0,$D$2-E51,1)/OFFSET($B$3,E51,0,$D$2-E51,1))&gt;F51,1,0))</f>
        <v>1708</v>
      </c>
      <c r="K51" s="2">
        <f t="array" aca="1" ref="K51" ca="1">SQRT(SUM(IF(LN(OFFSET($B$3,0,0,$D$2-E51,1)/OFFSET($B$3,E51,0,$D$2-E51,1))&gt;F51,(LN(OFFSET($B$3,0,0,$D$2-E51,1)/OFFSET($B$3,E51,0,$D$2-E51,1))-F51)^2,"")))/SQRT(J51)</f>
        <v>0.15711211264208458</v>
      </c>
      <c r="L51" s="6">
        <f t="shared" ca="1" si="0"/>
        <v>1.0683434237417224</v>
      </c>
      <c r="M51" s="1">
        <f t="array" aca="1" ref="M51" ca="1">SUM(IF(LN(OFFSET($B$3,0,0,$D$2-E51,1)/OFFSET($B$3,E51,0,$D$2-E51,1))&lt;=F51,1,0))</f>
        <v>1929</v>
      </c>
      <c r="N51" s="2">
        <f t="array" aca="1" ref="N51" ca="1">SQRT(SUM(IF(LN(OFFSET($B$3,0,0,$D$2-E51,1)/OFFSET($B$3,E51,0,$D$2-E51,1))&lt;=F51,(LN(OFFSET($B$3,0,0,$D$2-E51,1)/OFFSET($B$3,E51,0,$D$2-E51,1))-F51)^2,"")))/SQRT(M51)</f>
        <v>0.1375098198125736</v>
      </c>
      <c r="O51" s="13">
        <f t="shared" ca="1" si="1"/>
        <v>0.93505019585180604</v>
      </c>
    </row>
    <row r="52" spans="1:15" ht="15">
      <c r="A52" s="14">
        <v>42738</v>
      </c>
      <c r="B52" s="15">
        <v>3342.23</v>
      </c>
      <c r="C52" s="1"/>
      <c r="D52" s="1"/>
      <c r="E52" s="1">
        <v>49</v>
      </c>
      <c r="F52" s="2">
        <f t="array" aca="1" ref="F52" ca="1">AVERAGE(LN(OFFSET($B$3,0,0,$D$2-E52,1)/OFFSET($B$3,E52,0,$D$2-E52,1)))</f>
        <v>1.3376572262902696E-2</v>
      </c>
      <c r="G52" s="3">
        <f t="array" aca="1" ref="G52" ca="1">_xlfn.STDEV.S(LN(OFFSET($B$3,0,0,$D$2-E52,1)/OFFSET($B$3,E52,0,$D$2-E52,1)))</f>
        <v>0.14903989255549677</v>
      </c>
      <c r="H52" s="4">
        <f t="array" aca="1" ref="H52" ca="1">SKEW(LN(OFFSET($B$3,0,0,$D$2-E52,1)/OFFSET($B$3,E52,0,$D$2-E52,1)))</f>
        <v>0.19562700494139201</v>
      </c>
      <c r="I52" s="5">
        <f t="array" aca="1" ref="I52" ca="1">KURT(LN(OFFSET($B$3,0,0,$D$2-E52,1)/OFFSET($B$3,E52,0,$D$2-E52,1)))+3</f>
        <v>3.6457168273425209</v>
      </c>
      <c r="J52" s="1">
        <f t="array" aca="1" ref="J52" ca="1">SUM(IF(LN(OFFSET($B$3,0,0,$D$2-E52,1)/OFFSET($B$3,E52,0,$D$2-E52,1))&gt;F52,1,0))</f>
        <v>1702</v>
      </c>
      <c r="K52" s="2">
        <f t="array" aca="1" ref="K52" ca="1">SQRT(SUM(IF(LN(OFFSET($B$3,0,0,$D$2-E52,1)/OFFSET($B$3,E52,0,$D$2-E52,1))&gt;F52,(LN(OFFSET($B$3,0,0,$D$2-E52,1)/OFFSET($B$3,E52,0,$D$2-E52,1))-F52)^2,"")))/SQRT(J52)</f>
        <v>0.1595245445772617</v>
      </c>
      <c r="L52" s="6">
        <f t="shared" ca="1" si="0"/>
        <v>1.0703479574628709</v>
      </c>
      <c r="M52" s="1">
        <f t="array" aca="1" ref="M52" ca="1">SUM(IF(LN(OFFSET($B$3,0,0,$D$2-E52,1)/OFFSET($B$3,E52,0,$D$2-E52,1))&lt;=F52,1,0))</f>
        <v>1934</v>
      </c>
      <c r="N52" s="2">
        <f t="array" aca="1" ref="N52" ca="1">SQRT(SUM(IF(LN(OFFSET($B$3,0,0,$D$2-E52,1)/OFFSET($B$3,E52,0,$D$2-E52,1))&lt;=F52,(LN(OFFSET($B$3,0,0,$D$2-E52,1)/OFFSET($B$3,E52,0,$D$2-E52,1))-F52)^2,"")))/SQRT(M52)</f>
        <v>0.1391197413177902</v>
      </c>
      <c r="O52" s="13">
        <f t="shared" ca="1" si="1"/>
        <v>0.93343962433405081</v>
      </c>
    </row>
    <row r="53" spans="1:15" ht="15">
      <c r="A53" s="14">
        <v>42734</v>
      </c>
      <c r="B53" s="15">
        <v>3310.08</v>
      </c>
      <c r="C53" s="1"/>
      <c r="D53" s="1"/>
      <c r="E53" s="1">
        <v>50</v>
      </c>
      <c r="F53" s="2">
        <f t="array" aca="1" ref="F53" ca="1">AVERAGE(LN(OFFSET($B$3,0,0,$D$2-E53,1)/OFFSET($B$3,E53,0,$D$2-E53,1)))</f>
        <v>1.3637189135252517E-2</v>
      </c>
      <c r="G53" s="3">
        <f t="array" aca="1" ref="G53" ca="1">_xlfn.STDEV.S(LN(OFFSET($B$3,0,0,$D$2-E53,1)/OFFSET($B$3,E53,0,$D$2-E53,1)))</f>
        <v>0.15104824440694517</v>
      </c>
      <c r="H53" s="4">
        <f t="array" aca="1" ref="H53" ca="1">SKEW(LN(OFFSET($B$3,0,0,$D$2-E53,1)/OFFSET($B$3,E53,0,$D$2-E53,1)))</f>
        <v>0.18970340656435355</v>
      </c>
      <c r="I53" s="5">
        <f t="array" aca="1" ref="I53" ca="1">KURT(LN(OFFSET($B$3,0,0,$D$2-E53,1)/OFFSET($B$3,E53,0,$D$2-E53,1)))+3</f>
        <v>3.65710131816975</v>
      </c>
      <c r="J53" s="1">
        <f t="array" aca="1" ref="J53" ca="1">SUM(IF(LN(OFFSET($B$3,0,0,$D$2-E53,1)/OFFSET($B$3,E53,0,$D$2-E53,1))&gt;F53,1,0))</f>
        <v>1697</v>
      </c>
      <c r="K53" s="2">
        <f t="array" aca="1" ref="K53" ca="1">SQRT(SUM(IF(LN(OFFSET($B$3,0,0,$D$2-E53,1)/OFFSET($B$3,E53,0,$D$2-E53,1))&gt;F53,(LN(OFFSET($B$3,0,0,$D$2-E53,1)/OFFSET($B$3,E53,0,$D$2-E53,1))-F53)^2,"")))/SQRT(J53)</f>
        <v>0.16187100306664431</v>
      </c>
      <c r="L53" s="6">
        <f t="shared" ca="1" si="0"/>
        <v>1.071651005956356</v>
      </c>
      <c r="M53" s="1">
        <f t="array" aca="1" ref="M53" ca="1">SUM(IF(LN(OFFSET($B$3,0,0,$D$2-E53,1)/OFFSET($B$3,E53,0,$D$2-E53,1))&lt;=F53,1,0))</f>
        <v>1938</v>
      </c>
      <c r="N53" s="2">
        <f t="array" aca="1" ref="N53" ca="1">SQRT(SUM(IF(LN(OFFSET($B$3,0,0,$D$2-E53,1)/OFFSET($B$3,E53,0,$D$2-E53,1))&lt;=F53,(LN(OFFSET($B$3,0,0,$D$2-E53,1)/OFFSET($B$3,E53,0,$D$2-E53,1))-F53)^2,"")))/SQRT(M53)</f>
        <v>0.14084848851681175</v>
      </c>
      <c r="O53" s="13">
        <f t="shared" ca="1" si="1"/>
        <v>0.93247352241543546</v>
      </c>
    </row>
    <row r="54" spans="1:15" ht="15">
      <c r="A54" s="14">
        <v>42733</v>
      </c>
      <c r="B54" s="15">
        <v>3297.76</v>
      </c>
      <c r="C54" s="1"/>
      <c r="D54" s="1"/>
      <c r="E54" s="1">
        <v>51</v>
      </c>
      <c r="F54" s="2">
        <f t="array" aca="1" ref="F54" ca="1">AVERAGE(LN(OFFSET($B$3,0,0,$D$2-E54,1)/OFFSET($B$3,E54,0,$D$2-E54,1)))</f>
        <v>1.3894429869089654E-2</v>
      </c>
      <c r="G54" s="3">
        <f t="array" aca="1" ref="G54" ca="1">_xlfn.STDEV.S(LN(OFFSET($B$3,0,0,$D$2-E54,1)/OFFSET($B$3,E54,0,$D$2-E54,1)))</f>
        <v>0.15311192146586469</v>
      </c>
      <c r="H54" s="4">
        <f t="array" aca="1" ref="H54" ca="1">SKEW(LN(OFFSET($B$3,0,0,$D$2-E54,1)/OFFSET($B$3,E54,0,$D$2-E54,1)))</f>
        <v>0.1853997245757168</v>
      </c>
      <c r="I54" s="5">
        <f t="array" aca="1" ref="I54" ca="1">KURT(LN(OFFSET($B$3,0,0,$D$2-E54,1)/OFFSET($B$3,E54,0,$D$2-E54,1)))+3</f>
        <v>3.6657390636533091</v>
      </c>
      <c r="J54" s="1">
        <f t="array" aca="1" ref="J54" ca="1">SUM(IF(LN(OFFSET($B$3,0,0,$D$2-E54,1)/OFFSET($B$3,E54,0,$D$2-E54,1))&gt;F54,1,0))</f>
        <v>1694</v>
      </c>
      <c r="K54" s="2">
        <f t="array" aca="1" ref="K54" ca="1">SQRT(SUM(IF(LN(OFFSET($B$3,0,0,$D$2-E54,1)/OFFSET($B$3,E54,0,$D$2-E54,1))&gt;F54,(LN(OFFSET($B$3,0,0,$D$2-E54,1)/OFFSET($B$3,E54,0,$D$2-E54,1))-F54)^2,"")))/SQRT(J54)</f>
        <v>0.1642014329327646</v>
      </c>
      <c r="L54" s="6">
        <f t="shared" ca="1" si="0"/>
        <v>1.0724274854676958</v>
      </c>
      <c r="M54" s="1">
        <f t="array" aca="1" ref="M54" ca="1">SUM(IF(LN(OFFSET($B$3,0,0,$D$2-E54,1)/OFFSET($B$3,E54,0,$D$2-E54,1))&lt;=F54,1,0))</f>
        <v>1940</v>
      </c>
      <c r="N54" s="2">
        <f t="array" aca="1" ref="N54" ca="1">SQRT(SUM(IF(LN(OFFSET($B$3,0,0,$D$2-E54,1)/OFFSET($B$3,E54,0,$D$2-E54,1))&lt;=F54,(LN(OFFSET($B$3,0,0,$D$2-E54,1)/OFFSET($B$3,E54,0,$D$2-E54,1))-F54)^2,"")))/SQRT(M54)</f>
        <v>0.14268332403969397</v>
      </c>
      <c r="O54" s="13">
        <f t="shared" ca="1" si="1"/>
        <v>0.93188905653897292</v>
      </c>
    </row>
    <row r="55" spans="1:15" ht="15">
      <c r="A55" s="14">
        <v>42732</v>
      </c>
      <c r="B55" s="15">
        <v>3301.89</v>
      </c>
      <c r="C55" s="1"/>
      <c r="D55" s="1"/>
      <c r="E55" s="1">
        <v>52</v>
      </c>
      <c r="F55" s="2">
        <f t="array" aca="1" ref="F55" ca="1">AVERAGE(LN(OFFSET($B$3,0,0,$D$2-E55,1)/OFFSET($B$3,E55,0,$D$2-E55,1)))</f>
        <v>1.415521037113397E-2</v>
      </c>
      <c r="G55" s="3">
        <f t="array" aca="1" ref="G55" ca="1">_xlfn.STDEV.S(LN(OFFSET($B$3,0,0,$D$2-E55,1)/OFFSET($B$3,E55,0,$D$2-E55,1)))</f>
        <v>0.15510154246300983</v>
      </c>
      <c r="H55" s="4">
        <f t="array" aca="1" ref="H55" ca="1">SKEW(LN(OFFSET($B$3,0,0,$D$2-E55,1)/OFFSET($B$3,E55,0,$D$2-E55,1)))</f>
        <v>0.18617706456235153</v>
      </c>
      <c r="I55" s="5">
        <f t="array" aca="1" ref="I55" ca="1">KURT(LN(OFFSET($B$3,0,0,$D$2-E55,1)/OFFSET($B$3,E55,0,$D$2-E55,1)))+3</f>
        <v>3.6720062674465312</v>
      </c>
      <c r="J55" s="1">
        <f t="array" aca="1" ref="J55" ca="1">SUM(IF(LN(OFFSET($B$3,0,0,$D$2-E55,1)/OFFSET($B$3,E55,0,$D$2-E55,1))&gt;F55,1,0))</f>
        <v>1681</v>
      </c>
      <c r="K55" s="2">
        <f t="array" aca="1" ref="K55" ca="1">SQRT(SUM(IF(LN(OFFSET($B$3,0,0,$D$2-E55,1)/OFFSET($B$3,E55,0,$D$2-E55,1))&gt;F55,(LN(OFFSET($B$3,0,0,$D$2-E55,1)/OFFSET($B$3,E55,0,$D$2-E55,1))-F55)^2,"")))/SQRT(J55)</f>
        <v>0.16703466165539405</v>
      </c>
      <c r="L55" s="6">
        <f t="shared" ca="1" si="0"/>
        <v>1.0769374630508923</v>
      </c>
      <c r="M55" s="1">
        <f t="array" aca="1" ref="M55" ca="1">SUM(IF(LN(OFFSET($B$3,0,0,$D$2-E55,1)/OFFSET($B$3,E55,0,$D$2-E55,1))&lt;=F55,1,0))</f>
        <v>1952</v>
      </c>
      <c r="N55" s="2">
        <f t="array" aca="1" ref="N55" ca="1">SQRT(SUM(IF(LN(OFFSET($B$3,0,0,$D$2-E55,1)/OFFSET($B$3,E55,0,$D$2-E55,1))&lt;=F55,(LN(OFFSET($B$3,0,0,$D$2-E55,1)/OFFSET($B$3,E55,0,$D$2-E55,1))-F55)^2,"")))/SQRT(M55)</f>
        <v>0.14399221253840103</v>
      </c>
      <c r="O55" s="13">
        <f t="shared" ca="1" si="1"/>
        <v>0.9283738269252978</v>
      </c>
    </row>
    <row r="56" spans="1:15" ht="15">
      <c r="A56" s="14">
        <v>42731</v>
      </c>
      <c r="B56" s="15">
        <v>3316.39</v>
      </c>
      <c r="C56" s="1"/>
      <c r="D56" s="1"/>
      <c r="E56" s="1">
        <v>53</v>
      </c>
      <c r="F56" s="2">
        <f t="array" aca="1" ref="F56" ca="1">AVERAGE(LN(OFFSET($B$3,0,0,$D$2-E56,1)/OFFSET($B$3,E56,0,$D$2-E56,1)))</f>
        <v>1.441527554308538E-2</v>
      </c>
      <c r="G56" s="3">
        <f t="array" aca="1" ref="G56" ca="1">_xlfn.STDEV.S(LN(OFFSET($B$3,0,0,$D$2-E56,1)/OFFSET($B$3,E56,0,$D$2-E56,1)))</f>
        <v>0.15703981838885059</v>
      </c>
      <c r="H56" s="4">
        <f t="array" aca="1" ref="H56" ca="1">SKEW(LN(OFFSET($B$3,0,0,$D$2-E56,1)/OFFSET($B$3,E56,0,$D$2-E56,1)))</f>
        <v>0.18427559060271889</v>
      </c>
      <c r="I56" s="5">
        <f t="array" aca="1" ref="I56" ca="1">KURT(LN(OFFSET($B$3,0,0,$D$2-E56,1)/OFFSET($B$3,E56,0,$D$2-E56,1)))+3</f>
        <v>3.6698634144608535</v>
      </c>
      <c r="J56" s="1">
        <f t="array" aca="1" ref="J56" ca="1">SUM(IF(LN(OFFSET($B$3,0,0,$D$2-E56,1)/OFFSET($B$3,E56,0,$D$2-E56,1))&gt;F56,1,0))</f>
        <v>1677</v>
      </c>
      <c r="K56" s="2">
        <f t="array" aca="1" ref="K56" ca="1">SQRT(SUM(IF(LN(OFFSET($B$3,0,0,$D$2-E56,1)/OFFSET($B$3,E56,0,$D$2-E56,1))&gt;F56,(LN(OFFSET($B$3,0,0,$D$2-E56,1)/OFFSET($B$3,E56,0,$D$2-E56,1))-F56)^2,"")))/SQRT(J56)</f>
        <v>0.16931735230216682</v>
      </c>
      <c r="L56" s="6">
        <f t="shared" ca="1" si="0"/>
        <v>1.0781810246552597</v>
      </c>
      <c r="M56" s="1">
        <f t="array" aca="1" ref="M56" ca="1">SUM(IF(LN(OFFSET($B$3,0,0,$D$2-E56,1)/OFFSET($B$3,E56,0,$D$2-E56,1))&lt;=F56,1,0))</f>
        <v>1955</v>
      </c>
      <c r="N56" s="2">
        <f t="array" aca="1" ref="N56" ca="1">SQRT(SUM(IF(LN(OFFSET($B$3,0,0,$D$2-E56,1)/OFFSET($B$3,E56,0,$D$2-E56,1))&lt;=F56,(LN(OFFSET($B$3,0,0,$D$2-E56,1)/OFFSET($B$3,E56,0,$D$2-E56,1))-F56)^2,"")))/SQRT(M56)</f>
        <v>0.14564272163674197</v>
      </c>
      <c r="O56" s="13">
        <f t="shared" ca="1" si="1"/>
        <v>0.92742543344078532</v>
      </c>
    </row>
    <row r="57" spans="1:15" ht="15">
      <c r="A57" s="14">
        <v>42730</v>
      </c>
      <c r="B57" s="15">
        <v>3322.4</v>
      </c>
      <c r="C57" s="1"/>
      <c r="D57" s="1"/>
      <c r="E57" s="1">
        <v>54</v>
      </c>
      <c r="F57" s="2">
        <f t="array" aca="1" ref="F57" ca="1">AVERAGE(LN(OFFSET($B$3,0,0,$D$2-E57,1)/OFFSET($B$3,E57,0,$D$2-E57,1)))</f>
        <v>1.4669287652658432E-2</v>
      </c>
      <c r="G57" s="3">
        <f t="array" aca="1" ref="G57" ca="1">_xlfn.STDEV.S(LN(OFFSET($B$3,0,0,$D$2-E57,1)/OFFSET($B$3,E57,0,$D$2-E57,1)))</f>
        <v>0.15899995392896726</v>
      </c>
      <c r="H57" s="4">
        <f t="array" aca="1" ref="H57" ca="1">SKEW(LN(OFFSET($B$3,0,0,$D$2-E57,1)/OFFSET($B$3,E57,0,$D$2-E57,1)))</f>
        <v>0.18221241805171132</v>
      </c>
      <c r="I57" s="5">
        <f t="array" aca="1" ref="I57" ca="1">KURT(LN(OFFSET($B$3,0,0,$D$2-E57,1)/OFFSET($B$3,E57,0,$D$2-E57,1)))+3</f>
        <v>3.6737480999160725</v>
      </c>
      <c r="J57" s="1">
        <f t="array" aca="1" ref="J57" ca="1">SUM(IF(LN(OFFSET($B$3,0,0,$D$2-E57,1)/OFFSET($B$3,E57,0,$D$2-E57,1))&gt;F57,1,0))</f>
        <v>1696</v>
      </c>
      <c r="K57" s="2">
        <f t="array" aca="1" ref="K57" ca="1">SQRT(SUM(IF(LN(OFFSET($B$3,0,0,$D$2-E57,1)/OFFSET($B$3,E57,0,$D$2-E57,1))&gt;F57,(LN(OFFSET($B$3,0,0,$D$2-E57,1)/OFFSET($B$3,E57,0,$D$2-E57,1))-F57)^2,"")))/SQRT(J57)</f>
        <v>0.17045286603317403</v>
      </c>
      <c r="L57" s="6">
        <f t="shared" ca="1" si="0"/>
        <v>1.0720309146084617</v>
      </c>
      <c r="M57" s="1">
        <f t="array" aca="1" ref="M57" ca="1">SUM(IF(LN(OFFSET($B$3,0,0,$D$2-E57,1)/OFFSET($B$3,E57,0,$D$2-E57,1))&lt;=F57,1,0))</f>
        <v>1935</v>
      </c>
      <c r="N57" s="2">
        <f t="array" aca="1" ref="N57" ca="1">SQRT(SUM(IF(LN(OFFSET($B$3,0,0,$D$2-E57,1)/OFFSET($B$3,E57,0,$D$2-E57,1))&lt;=F57,(LN(OFFSET($B$3,0,0,$D$2-E57,1)/OFFSET($B$3,E57,0,$D$2-E57,1))-F57)^2,"")))/SQRT(M57)</f>
        <v>0.14819166359079636</v>
      </c>
      <c r="O57" s="13">
        <f t="shared" ca="1" si="1"/>
        <v>0.93202331150989215</v>
      </c>
    </row>
    <row r="58" spans="1:15" ht="15">
      <c r="A58" s="14">
        <v>42727</v>
      </c>
      <c r="B58" s="15">
        <v>3307.6</v>
      </c>
      <c r="C58" s="1"/>
      <c r="D58" s="1"/>
      <c r="E58" s="1">
        <v>55</v>
      </c>
      <c r="F58" s="2">
        <f t="array" aca="1" ref="F58" ca="1">AVERAGE(LN(OFFSET($B$3,0,0,$D$2-E58,1)/OFFSET($B$3,E58,0,$D$2-E58,1)))</f>
        <v>1.4925079660920149E-2</v>
      </c>
      <c r="G58" s="3">
        <f t="array" aca="1" ref="G58" ca="1">_xlfn.STDEV.S(LN(OFFSET($B$3,0,0,$D$2-E58,1)/OFFSET($B$3,E58,0,$D$2-E58,1)))</f>
        <v>0.16092762315376813</v>
      </c>
      <c r="H58" s="4">
        <f t="array" aca="1" ref="H58" ca="1">SKEW(LN(OFFSET($B$3,0,0,$D$2-E58,1)/OFFSET($B$3,E58,0,$D$2-E58,1)))</f>
        <v>0.17789474529863192</v>
      </c>
      <c r="I58" s="5">
        <f t="array" aca="1" ref="I58" ca="1">KURT(LN(OFFSET($B$3,0,0,$D$2-E58,1)/OFFSET($B$3,E58,0,$D$2-E58,1)))+3</f>
        <v>3.6831992411350853</v>
      </c>
      <c r="J58" s="1">
        <f t="array" aca="1" ref="J58" ca="1">SUM(IF(LN(OFFSET($B$3,0,0,$D$2-E58,1)/OFFSET($B$3,E58,0,$D$2-E58,1))&gt;F58,1,0))</f>
        <v>1688</v>
      </c>
      <c r="K58" s="2">
        <f t="array" aca="1" ref="K58" ca="1">SQRT(SUM(IF(LN(OFFSET($B$3,0,0,$D$2-E58,1)/OFFSET($B$3,E58,0,$D$2-E58,1))&gt;F58,(LN(OFFSET($B$3,0,0,$D$2-E58,1)/OFFSET($B$3,E58,0,$D$2-E58,1))-F58)^2,"")))/SQRT(J58)</f>
        <v>0.17290966886679088</v>
      </c>
      <c r="L58" s="6">
        <f t="shared" ca="1" si="0"/>
        <v>1.0744561156015693</v>
      </c>
      <c r="M58" s="1">
        <f t="array" aca="1" ref="M58" ca="1">SUM(IF(LN(OFFSET($B$3,0,0,$D$2-E58,1)/OFFSET($B$3,E58,0,$D$2-E58,1))&lt;=F58,1,0))</f>
        <v>1942</v>
      </c>
      <c r="N58" s="2">
        <f t="array" aca="1" ref="N58" ca="1">SQRT(SUM(IF(LN(OFFSET($B$3,0,0,$D$2-E58,1)/OFFSET($B$3,E58,0,$D$2-E58,1))&lt;=F58,(LN(OFFSET($B$3,0,0,$D$2-E58,1)/OFFSET($B$3,E58,0,$D$2-E58,1))-F58)^2,"")))/SQRT(M58)</f>
        <v>0.14969131447348991</v>
      </c>
      <c r="O58" s="13">
        <f t="shared" ca="1" si="1"/>
        <v>0.93017787462416068</v>
      </c>
    </row>
    <row r="59" spans="1:15" ht="15">
      <c r="A59" s="14">
        <v>42726</v>
      </c>
      <c r="B59" s="15">
        <v>3335.67</v>
      </c>
      <c r="C59" s="1"/>
      <c r="D59" s="1"/>
      <c r="E59" s="1">
        <v>56</v>
      </c>
      <c r="F59" s="2">
        <f t="array" aca="1" ref="F59" ca="1">AVERAGE(LN(OFFSET($B$3,0,0,$D$2-E59,1)/OFFSET($B$3,E59,0,$D$2-E59,1)))</f>
        <v>1.517947230238627E-2</v>
      </c>
      <c r="G59" s="3">
        <f t="array" aca="1" ref="G59" ca="1">_xlfn.STDEV.S(LN(OFFSET($B$3,0,0,$D$2-E59,1)/OFFSET($B$3,E59,0,$D$2-E59,1)))</f>
        <v>0.16284670052872788</v>
      </c>
      <c r="H59" s="4">
        <f t="array" aca="1" ref="H59" ca="1">SKEW(LN(OFFSET($B$3,0,0,$D$2-E59,1)/OFFSET($B$3,E59,0,$D$2-E59,1)))</f>
        <v>0.17677060623495747</v>
      </c>
      <c r="I59" s="5">
        <f t="array" aca="1" ref="I59" ca="1">KURT(LN(OFFSET($B$3,0,0,$D$2-E59,1)/OFFSET($B$3,E59,0,$D$2-E59,1)))+3</f>
        <v>3.6869982559882999</v>
      </c>
      <c r="J59" s="1">
        <f t="array" aca="1" ref="J59" ca="1">SUM(IF(LN(OFFSET($B$3,0,0,$D$2-E59,1)/OFFSET($B$3,E59,0,$D$2-E59,1))&gt;F59,1,0))</f>
        <v>1687</v>
      </c>
      <c r="K59" s="2">
        <f t="array" aca="1" ref="K59" ca="1">SQRT(SUM(IF(LN(OFFSET($B$3,0,0,$D$2-E59,1)/OFFSET($B$3,E59,0,$D$2-E59,1))&gt;F59,(LN(OFFSET($B$3,0,0,$D$2-E59,1)/OFFSET($B$3,E59,0,$D$2-E59,1))-F59)^2,"")))/SQRT(J59)</f>
        <v>0.17505841406619818</v>
      </c>
      <c r="L59" s="6">
        <f t="shared" ca="1" si="0"/>
        <v>1.0749890141944634</v>
      </c>
      <c r="M59" s="1">
        <f t="array" aca="1" ref="M59" ca="1">SUM(IF(LN(OFFSET($B$3,0,0,$D$2-E59,1)/OFFSET($B$3,E59,0,$D$2-E59,1))&lt;=F59,1,0))</f>
        <v>1942</v>
      </c>
      <c r="N59" s="2">
        <f t="array" aca="1" ref="N59" ca="1">SQRT(SUM(IF(LN(OFFSET($B$3,0,0,$D$2-E59,1)/OFFSET($B$3,E59,0,$D$2-E59,1))&lt;=F59,(LN(OFFSET($B$3,0,0,$D$2-E59,1)/OFFSET($B$3,E59,0,$D$2-E59,1))-F59)^2,"")))/SQRT(M59)</f>
        <v>0.15139623832613544</v>
      </c>
      <c r="O59" s="13">
        <f t="shared" ca="1" si="1"/>
        <v>0.92968563584392394</v>
      </c>
    </row>
    <row r="60" spans="1:15" ht="15">
      <c r="A60" s="14">
        <v>42725</v>
      </c>
      <c r="B60" s="15">
        <v>3338.54</v>
      </c>
      <c r="C60" s="1"/>
      <c r="D60" s="1"/>
      <c r="E60" s="1">
        <v>57</v>
      </c>
      <c r="F60" s="2">
        <f t="array" aca="1" ref="F60" ca="1">AVERAGE(LN(OFFSET($B$3,0,0,$D$2-E60,1)/OFFSET($B$3,E60,0,$D$2-E60,1)))</f>
        <v>1.5431410416571234E-2</v>
      </c>
      <c r="G60" s="3">
        <f t="array" aca="1" ref="G60" ca="1">_xlfn.STDEV.S(LN(OFFSET($B$3,0,0,$D$2-E60,1)/OFFSET($B$3,E60,0,$D$2-E60,1)))</f>
        <v>0.16477787120917389</v>
      </c>
      <c r="H60" s="4">
        <f t="array" aca="1" ref="H60" ca="1">SKEW(LN(OFFSET($B$3,0,0,$D$2-E60,1)/OFFSET($B$3,E60,0,$D$2-E60,1)))</f>
        <v>0.17376558617898474</v>
      </c>
      <c r="I60" s="5">
        <f t="array" aca="1" ref="I60" ca="1">KURT(LN(OFFSET($B$3,0,0,$D$2-E60,1)/OFFSET($B$3,E60,0,$D$2-E60,1)))+3</f>
        <v>3.694427700633971</v>
      </c>
      <c r="J60" s="1">
        <f t="array" aca="1" ref="J60" ca="1">SUM(IF(LN(OFFSET($B$3,0,0,$D$2-E60,1)/OFFSET($B$3,E60,0,$D$2-E60,1))&gt;F60,1,0))</f>
        <v>1687</v>
      </c>
      <c r="K60" s="2">
        <f t="array" aca="1" ref="K60" ca="1">SQRT(SUM(IF(LN(OFFSET($B$3,0,0,$D$2-E60,1)/OFFSET($B$3,E60,0,$D$2-E60,1))&gt;F60,(LN(OFFSET($B$3,0,0,$D$2-E60,1)/OFFSET($B$3,E60,0,$D$2-E60,1))-F60)^2,"")))/SQRT(J60)</f>
        <v>0.17714092047094171</v>
      </c>
      <c r="L60" s="6">
        <f t="shared" ca="1" si="0"/>
        <v>1.075028577387517</v>
      </c>
      <c r="M60" s="1">
        <f t="array" aca="1" ref="M60" ca="1">SUM(IF(LN(OFFSET($B$3,0,0,$D$2-E60,1)/OFFSET($B$3,E60,0,$D$2-E60,1))&lt;=F60,1,0))</f>
        <v>1941</v>
      </c>
      <c r="N60" s="2">
        <f t="array" aca="1" ref="N60" ca="1">SQRT(SUM(IF(LN(OFFSET($B$3,0,0,$D$2-E60,1)/OFFSET($B$3,E60,0,$D$2-E60,1))&lt;=F60,(LN(OFFSET($B$3,0,0,$D$2-E60,1)/OFFSET($B$3,E60,0,$D$2-E60,1))-F60)^2,"")))/SQRT(M60)</f>
        <v>0.15317887276196418</v>
      </c>
      <c r="O60" s="13">
        <f t="shared" ca="1" si="1"/>
        <v>0.92960827590444106</v>
      </c>
    </row>
    <row r="61" spans="1:15" ht="15">
      <c r="A61" s="14">
        <v>42724</v>
      </c>
      <c r="B61" s="15">
        <v>3309.06</v>
      </c>
      <c r="C61" s="1"/>
      <c r="D61" s="1"/>
      <c r="E61" s="1">
        <v>58</v>
      </c>
      <c r="F61" s="2">
        <f t="array" aca="1" ref="F61" ca="1">AVERAGE(LN(OFFSET($B$3,0,0,$D$2-E61,1)/OFFSET($B$3,E61,0,$D$2-E61,1)))</f>
        <v>1.568190704944096E-2</v>
      </c>
      <c r="G61" s="3">
        <f t="array" aca="1" ref="G61" ca="1">_xlfn.STDEV.S(LN(OFFSET($B$3,0,0,$D$2-E61,1)/OFFSET($B$3,E61,0,$D$2-E61,1)))</f>
        <v>0.16668532122470309</v>
      </c>
      <c r="H61" s="4">
        <f t="array" aca="1" ref="H61" ca="1">SKEW(LN(OFFSET($B$3,0,0,$D$2-E61,1)/OFFSET($B$3,E61,0,$D$2-E61,1)))</f>
        <v>0.17321292719901868</v>
      </c>
      <c r="I61" s="5">
        <f t="array" aca="1" ref="I61" ca="1">KURT(LN(OFFSET($B$3,0,0,$D$2-E61,1)/OFFSET($B$3,E61,0,$D$2-E61,1)))+3</f>
        <v>3.7004745067120486</v>
      </c>
      <c r="J61" s="1">
        <f t="array" aca="1" ref="J61" ca="1">SUM(IF(LN(OFFSET($B$3,0,0,$D$2-E61,1)/OFFSET($B$3,E61,0,$D$2-E61,1))&gt;F61,1,0))</f>
        <v>1681</v>
      </c>
      <c r="K61" s="2">
        <f t="array" aca="1" ref="K61" ca="1">SQRT(SUM(IF(LN(OFFSET($B$3,0,0,$D$2-E61,1)/OFFSET($B$3,E61,0,$D$2-E61,1))&gt;F61,(LN(OFFSET($B$3,0,0,$D$2-E61,1)/OFFSET($B$3,E61,0,$D$2-E61,1))-F61)^2,"")))/SQRT(J61)</f>
        <v>0.17955899186790988</v>
      </c>
      <c r="L61" s="6">
        <f t="shared" ca="1" si="0"/>
        <v>1.0772333793318982</v>
      </c>
      <c r="M61" s="1">
        <f t="array" aca="1" ref="M61" ca="1">SUM(IF(LN(OFFSET($B$3,0,0,$D$2-E61,1)/OFFSET($B$3,E61,0,$D$2-E61,1))&lt;=F61,1,0))</f>
        <v>1946</v>
      </c>
      <c r="N61" s="2">
        <f t="array" aca="1" ref="N61" ca="1">SQRT(SUM(IF(LN(OFFSET($B$3,0,0,$D$2-E61,1)/OFFSET($B$3,E61,0,$D$2-E61,1))&lt;=F61,(LN(OFFSET($B$3,0,0,$D$2-E61,1)/OFFSET($B$3,E61,0,$D$2-E61,1))-F61)^2,"")))/SQRT(M61)</f>
        <v>0.15465860053679642</v>
      </c>
      <c r="O61" s="13">
        <f t="shared" ca="1" si="1"/>
        <v>0.9278477516823822</v>
      </c>
    </row>
    <row r="62" spans="1:15" ht="15">
      <c r="A62" s="14">
        <v>42723</v>
      </c>
      <c r="B62" s="15">
        <v>3328.98</v>
      </c>
      <c r="C62" s="1"/>
      <c r="D62" s="1"/>
      <c r="E62" s="1">
        <v>59</v>
      </c>
      <c r="F62" s="2">
        <f t="array" aca="1" ref="F62" ca="1">AVERAGE(LN(OFFSET($B$3,0,0,$D$2-E62,1)/OFFSET($B$3,E62,0,$D$2-E62,1)))</f>
        <v>1.5934569161626052E-2</v>
      </c>
      <c r="G62" s="3">
        <f t="array" aca="1" ref="G62" ca="1">_xlfn.STDEV.S(LN(OFFSET($B$3,0,0,$D$2-E62,1)/OFFSET($B$3,E62,0,$D$2-E62,1)))</f>
        <v>0.16855071673483885</v>
      </c>
      <c r="H62" s="4">
        <f t="array" aca="1" ref="H62" ca="1">SKEW(LN(OFFSET($B$3,0,0,$D$2-E62,1)/OFFSET($B$3,E62,0,$D$2-E62,1)))</f>
        <v>0.17203900286059065</v>
      </c>
      <c r="I62" s="5">
        <f t="array" aca="1" ref="I62" ca="1">KURT(LN(OFFSET($B$3,0,0,$D$2-E62,1)/OFFSET($B$3,E62,0,$D$2-E62,1)))+3</f>
        <v>3.7005992594491648</v>
      </c>
      <c r="J62" s="1">
        <f t="array" aca="1" ref="J62" ca="1">SUM(IF(LN(OFFSET($B$3,0,0,$D$2-E62,1)/OFFSET($B$3,E62,0,$D$2-E62,1))&gt;F62,1,0))</f>
        <v>1671</v>
      </c>
      <c r="K62" s="2">
        <f t="array" aca="1" ref="K62" ca="1">SQRT(SUM(IF(LN(OFFSET($B$3,0,0,$D$2-E62,1)/OFFSET($B$3,E62,0,$D$2-E62,1))&gt;F62,(LN(OFFSET($B$3,0,0,$D$2-E62,1)/OFFSET($B$3,E62,0,$D$2-E62,1))-F62)^2,"")))/SQRT(J62)</f>
        <v>0.18215867459623622</v>
      </c>
      <c r="L62" s="6">
        <f t="shared" ca="1" si="0"/>
        <v>1.0807350934188265</v>
      </c>
      <c r="M62" s="1">
        <f t="array" aca="1" ref="M62" ca="1">SUM(IF(LN(OFFSET($B$3,0,0,$D$2-E62,1)/OFFSET($B$3,E62,0,$D$2-E62,1))&lt;=F62,1,0))</f>
        <v>1955</v>
      </c>
      <c r="N62" s="2">
        <f t="array" aca="1" ref="N62" ca="1">SQRT(SUM(IF(LN(OFFSET($B$3,0,0,$D$2-E62,1)/OFFSET($B$3,E62,0,$D$2-E62,1))&lt;=F62,(LN(OFFSET($B$3,0,0,$D$2-E62,1)/OFFSET($B$3,E62,0,$D$2-E62,1))-F62)^2,"")))/SQRT(M62)</f>
        <v>0.15593479105085969</v>
      </c>
      <c r="O62" s="13">
        <f t="shared" ca="1" si="1"/>
        <v>0.92515056637922033</v>
      </c>
    </row>
    <row r="63" spans="1:15" ht="15">
      <c r="A63" s="14">
        <v>42720</v>
      </c>
      <c r="B63" s="15">
        <v>3346.03</v>
      </c>
      <c r="C63" s="1"/>
      <c r="D63" s="1"/>
      <c r="E63" s="1">
        <v>60</v>
      </c>
      <c r="F63" s="2">
        <f t="array" aca="1" ref="F63" ca="1">AVERAGE(LN(OFFSET($B$3,0,0,$D$2-E63,1)/OFFSET($B$3,E63,0,$D$2-E63,1)))</f>
        <v>1.6187806388367466E-2</v>
      </c>
      <c r="G63" s="3">
        <f t="array" aca="1" ref="G63" ca="1">_xlfn.STDEV.S(LN(OFFSET($B$3,0,0,$D$2-E63,1)/OFFSET($B$3,E63,0,$D$2-E63,1)))</f>
        <v>0.17044909112010462</v>
      </c>
      <c r="H63" s="4">
        <f t="array" aca="1" ref="H63" ca="1">SKEW(LN(OFFSET($B$3,0,0,$D$2-E63,1)/OFFSET($B$3,E63,0,$D$2-E63,1)))</f>
        <v>0.17000302239936146</v>
      </c>
      <c r="I63" s="5">
        <f t="array" aca="1" ref="I63" ca="1">KURT(LN(OFFSET($B$3,0,0,$D$2-E63,1)/OFFSET($B$3,E63,0,$D$2-E63,1)))+3</f>
        <v>3.7052155305222949</v>
      </c>
      <c r="J63" s="1">
        <f t="array" aca="1" ref="J63" ca="1">SUM(IF(LN(OFFSET($B$3,0,0,$D$2-E63,1)/OFFSET($B$3,E63,0,$D$2-E63,1))&gt;F63,1,0))</f>
        <v>1684</v>
      </c>
      <c r="K63" s="2">
        <f t="array" aca="1" ref="K63" ca="1">SQRT(SUM(IF(LN(OFFSET($B$3,0,0,$D$2-E63,1)/OFFSET($B$3,E63,0,$D$2-E63,1))&gt;F63,(LN(OFFSET($B$3,0,0,$D$2-E63,1)/OFFSET($B$3,E63,0,$D$2-E63,1))-F63)^2,"")))/SQRT(J63)</f>
        <v>0.18353231803246065</v>
      </c>
      <c r="L63" s="6">
        <f t="shared" ca="1" si="0"/>
        <v>1.0767573873605294</v>
      </c>
      <c r="M63" s="1">
        <f t="array" aca="1" ref="M63" ca="1">SUM(IF(LN(OFFSET($B$3,0,0,$D$2-E63,1)/OFFSET($B$3,E63,0,$D$2-E63,1))&lt;=F63,1,0))</f>
        <v>1941</v>
      </c>
      <c r="N63" s="2">
        <f t="array" aca="1" ref="N63" ca="1">SQRT(SUM(IF(LN(OFFSET($B$3,0,0,$D$2-E63,1)/OFFSET($B$3,E63,0,$D$2-E63,1))&lt;=F63,(LN(OFFSET($B$3,0,0,$D$2-E63,1)/OFFSET($B$3,E63,0,$D$2-E63,1))-F63)^2,"")))/SQRT(M63)</f>
        <v>0.1581768208328739</v>
      </c>
      <c r="O63" s="13">
        <f t="shared" ca="1" si="1"/>
        <v>0.92800037708277816</v>
      </c>
    </row>
    <row r="64" spans="1:15" ht="15">
      <c r="A64" s="14">
        <v>42719</v>
      </c>
      <c r="B64" s="15">
        <v>3340.43</v>
      </c>
      <c r="C64" s="1"/>
      <c r="D64" s="1"/>
      <c r="E64" s="1">
        <v>61</v>
      </c>
      <c r="F64" s="2">
        <f t="array" aca="1" ref="F64" ca="1">AVERAGE(LN(OFFSET($B$3,0,0,$D$2-E64,1)/OFFSET($B$3,E64,0,$D$2-E64,1)))</f>
        <v>1.6443844103105947E-2</v>
      </c>
      <c r="G64" s="3">
        <f t="array" aca="1" ref="G64" ca="1">_xlfn.STDEV.S(LN(OFFSET($B$3,0,0,$D$2-E64,1)/OFFSET($B$3,E64,0,$D$2-E64,1)))</f>
        <v>0.17237866646251707</v>
      </c>
      <c r="H64" s="4">
        <f t="array" aca="1" ref="H64" ca="1">SKEW(LN(OFFSET($B$3,0,0,$D$2-E64,1)/OFFSET($B$3,E64,0,$D$2-E64,1)))</f>
        <v>0.16800577988651261</v>
      </c>
      <c r="I64" s="5">
        <f t="array" aca="1" ref="I64" ca="1">KURT(LN(OFFSET($B$3,0,0,$D$2-E64,1)/OFFSET($B$3,E64,0,$D$2-E64,1)))+3</f>
        <v>3.7092353560843909</v>
      </c>
      <c r="J64" s="1">
        <f t="array" aca="1" ref="J64" ca="1">SUM(IF(LN(OFFSET($B$3,0,0,$D$2-E64,1)/OFFSET($B$3,E64,0,$D$2-E64,1))&gt;F64,1,0))</f>
        <v>1684</v>
      </c>
      <c r="K64" s="2">
        <f t="array" aca="1" ref="K64" ca="1">SQRT(SUM(IF(LN(OFFSET($B$3,0,0,$D$2-E64,1)/OFFSET($B$3,E64,0,$D$2-E64,1))&gt;F64,(LN(OFFSET($B$3,0,0,$D$2-E64,1)/OFFSET($B$3,E64,0,$D$2-E64,1))-F64)^2,"")))/SQRT(J64)</f>
        <v>0.18563869535724351</v>
      </c>
      <c r="L64" s="6">
        <f t="shared" ca="1" si="0"/>
        <v>1.0769238396307572</v>
      </c>
      <c r="M64" s="1">
        <f t="array" aca="1" ref="M64" ca="1">SUM(IF(LN(OFFSET($B$3,0,0,$D$2-E64,1)/OFFSET($B$3,E64,0,$D$2-E64,1))&lt;=F64,1,0))</f>
        <v>1940</v>
      </c>
      <c r="N64" s="2">
        <f t="array" aca="1" ref="N64" ca="1">SQRT(SUM(IF(LN(OFFSET($B$3,0,0,$D$2-E64,1)/OFFSET($B$3,E64,0,$D$2-E64,1))&lt;=F64,(LN(OFFSET($B$3,0,0,$D$2-E64,1)/OFFSET($B$3,E64,0,$D$2-E64,1))-F64)^2,"")))/SQRT(M64)</f>
        <v>0.15993191655789912</v>
      </c>
      <c r="O64" s="13">
        <f t="shared" ca="1" si="1"/>
        <v>0.92779413972711966</v>
      </c>
    </row>
    <row r="65" spans="1:15" ht="15">
      <c r="A65" s="14">
        <v>42718</v>
      </c>
      <c r="B65" s="15">
        <v>3378.95</v>
      </c>
      <c r="C65" s="1"/>
      <c r="D65" s="1"/>
      <c r="E65" s="1">
        <v>62</v>
      </c>
      <c r="F65" s="2">
        <f t="array" aca="1" ref="F65" ca="1">AVERAGE(LN(OFFSET($B$3,0,0,$D$2-E65,1)/OFFSET($B$3,E65,0,$D$2-E65,1)))</f>
        <v>1.6700193811755221E-2</v>
      </c>
      <c r="G65" s="3">
        <f t="array" aca="1" ref="G65" ca="1">_xlfn.STDEV.S(LN(OFFSET($B$3,0,0,$D$2-E65,1)/OFFSET($B$3,E65,0,$D$2-E65,1)))</f>
        <v>0.17431588940494586</v>
      </c>
      <c r="H65" s="4">
        <f t="array" aca="1" ref="H65" ca="1">SKEW(LN(OFFSET($B$3,0,0,$D$2-E65,1)/OFFSET($B$3,E65,0,$D$2-E65,1)))</f>
        <v>0.16853008793880944</v>
      </c>
      <c r="I65" s="5">
        <f t="array" aca="1" ref="I65" ca="1">KURT(LN(OFFSET($B$3,0,0,$D$2-E65,1)/OFFSET($B$3,E65,0,$D$2-E65,1)))+3</f>
        <v>3.7142366520498191</v>
      </c>
      <c r="J65" s="1">
        <f t="array" aca="1" ref="J65" ca="1">SUM(IF(LN(OFFSET($B$3,0,0,$D$2-E65,1)/OFFSET($B$3,E65,0,$D$2-E65,1))&gt;F65,1,0))</f>
        <v>1674</v>
      </c>
      <c r="K65" s="2">
        <f t="array" aca="1" ref="K65" ca="1">SQRT(SUM(IF(LN(OFFSET($B$3,0,0,$D$2-E65,1)/OFFSET($B$3,E65,0,$D$2-E65,1))&gt;F65,(LN(OFFSET($B$3,0,0,$D$2-E65,1)/OFFSET($B$3,E65,0,$D$2-E65,1))-F65)^2,"")))/SQRT(J65)</f>
        <v>0.18834932253904135</v>
      </c>
      <c r="L65" s="6">
        <f t="shared" ca="1" si="0"/>
        <v>1.080505759870777</v>
      </c>
      <c r="M65" s="1">
        <f t="array" aca="1" ref="M65" ca="1">SUM(IF(LN(OFFSET($B$3,0,0,$D$2-E65,1)/OFFSET($B$3,E65,0,$D$2-E65,1))&lt;=F65,1,0))</f>
        <v>1949</v>
      </c>
      <c r="N65" s="2">
        <f t="array" aca="1" ref="N65" ca="1">SQRT(SUM(IF(LN(OFFSET($B$3,0,0,$D$2-E65,1)/OFFSET($B$3,E65,0,$D$2-E65,1))&lt;=F65,(LN(OFFSET($B$3,0,0,$D$2-E65,1)/OFFSET($B$3,E65,0,$D$2-E65,1))-F65)^2,"")))/SQRT(M65)</f>
        <v>0.16124239591630754</v>
      </c>
      <c r="O65" s="13">
        <f t="shared" ca="1" si="1"/>
        <v>0.92500113711224663</v>
      </c>
    </row>
    <row r="66" spans="1:15" ht="15">
      <c r="A66" s="14">
        <v>42717</v>
      </c>
      <c r="B66" s="15">
        <v>3405.04</v>
      </c>
      <c r="C66" s="1"/>
      <c r="D66" s="1"/>
      <c r="E66" s="1">
        <v>63</v>
      </c>
      <c r="F66" s="2">
        <f t="array" aca="1" ref="F66" ca="1">AVERAGE(LN(OFFSET($B$3,0,0,$D$2-E66,1)/OFFSET($B$3,E66,0,$D$2-E66,1)))</f>
        <v>1.6959795017245864E-2</v>
      </c>
      <c r="G66" s="3">
        <f t="array" aca="1" ref="G66" ca="1">_xlfn.STDEV.S(LN(OFFSET($B$3,0,0,$D$2-E66,1)/OFFSET($B$3,E66,0,$D$2-E66,1)))</f>
        <v>0.17621650505973965</v>
      </c>
      <c r="H66" s="4">
        <f t="array" aca="1" ref="H66" ca="1">SKEW(LN(OFFSET($B$3,0,0,$D$2-E66,1)/OFFSET($B$3,E66,0,$D$2-E66,1)))</f>
        <v>0.1676949739305639</v>
      </c>
      <c r="I66" s="5">
        <f t="array" aca="1" ref="I66" ca="1">KURT(LN(OFFSET($B$3,0,0,$D$2-E66,1)/OFFSET($B$3,E66,0,$D$2-E66,1)))+3</f>
        <v>3.7295209643571674</v>
      </c>
      <c r="J66" s="1">
        <f t="array" aca="1" ref="J66" ca="1">SUM(IF(LN(OFFSET($B$3,0,0,$D$2-E66,1)/OFFSET($B$3,E66,0,$D$2-E66,1))&gt;F66,1,0))</f>
        <v>1664</v>
      </c>
      <c r="K66" s="2">
        <f t="array" aca="1" ref="K66" ca="1">SQRT(SUM(IF(LN(OFFSET($B$3,0,0,$D$2-E66,1)/OFFSET($B$3,E66,0,$D$2-E66,1))&gt;F66,(LN(OFFSET($B$3,0,0,$D$2-E66,1)/OFFSET($B$3,E66,0,$D$2-E66,1))-F66)^2,"")))/SQRT(J66)</f>
        <v>0.19101720925241036</v>
      </c>
      <c r="L66" s="6">
        <f t="shared" ca="1" si="0"/>
        <v>1.0839915885725522</v>
      </c>
      <c r="M66" s="1">
        <f t="array" aca="1" ref="M66" ca="1">SUM(IF(LN(OFFSET($B$3,0,0,$D$2-E66,1)/OFFSET($B$3,E66,0,$D$2-E66,1))&lt;=F66,1,0))</f>
        <v>1958</v>
      </c>
      <c r="N66" s="2">
        <f t="array" aca="1" ref="N66" ca="1">SQRT(SUM(IF(LN(OFFSET($B$3,0,0,$D$2-E66,1)/OFFSET($B$3,E66,0,$D$2-E66,1))&lt;=F66,(LN(OFFSET($B$3,0,0,$D$2-E66,1)/OFFSET($B$3,E66,0,$D$2-E66,1))-F66)^2,"")))/SQRT(M66)</f>
        <v>0.16253372059930912</v>
      </c>
      <c r="O66" s="13">
        <f t="shared" ca="1" si="1"/>
        <v>0.92235242404908724</v>
      </c>
    </row>
    <row r="67" spans="1:15" ht="15">
      <c r="A67" s="14">
        <v>42716</v>
      </c>
      <c r="B67" s="15">
        <v>3409.18</v>
      </c>
      <c r="C67" s="1"/>
      <c r="D67" s="1"/>
      <c r="E67" s="1">
        <v>64</v>
      </c>
      <c r="F67" s="2">
        <f t="array" aca="1" ref="F67" ca="1">AVERAGE(LN(OFFSET($B$3,0,0,$D$2-E67,1)/OFFSET($B$3,E67,0,$D$2-E67,1)))</f>
        <v>1.7224814319901756E-2</v>
      </c>
      <c r="G67" s="3">
        <f t="array" aca="1" ref="G67" ca="1">_xlfn.STDEV.S(LN(OFFSET($B$3,0,0,$D$2-E67,1)/OFFSET($B$3,E67,0,$D$2-E67,1)))</f>
        <v>0.17809555980768094</v>
      </c>
      <c r="H67" s="4">
        <f t="array" aca="1" ref="H67" ca="1">SKEW(LN(OFFSET($B$3,0,0,$D$2-E67,1)/OFFSET($B$3,E67,0,$D$2-E67,1)))</f>
        <v>0.16914018190484872</v>
      </c>
      <c r="I67" s="5">
        <f t="array" aca="1" ref="I67" ca="1">KURT(LN(OFFSET($B$3,0,0,$D$2-E67,1)/OFFSET($B$3,E67,0,$D$2-E67,1)))+3</f>
        <v>3.7351991464772429</v>
      </c>
      <c r="J67" s="1">
        <f t="array" aca="1" ref="J67" ca="1">SUM(IF(LN(OFFSET($B$3,0,0,$D$2-E67,1)/OFFSET($B$3,E67,0,$D$2-E67,1))&gt;F67,1,0))</f>
        <v>1663</v>
      </c>
      <c r="K67" s="2">
        <f t="array" aca="1" ref="K67" ca="1">SQRT(SUM(IF(LN(OFFSET($B$3,0,0,$D$2-E67,1)/OFFSET($B$3,E67,0,$D$2-E67,1))&gt;F67,(LN(OFFSET($B$3,0,0,$D$2-E67,1)/OFFSET($B$3,E67,0,$D$2-E67,1))-F67)^2,"")))/SQRT(J67)</f>
        <v>0.19319376509095554</v>
      </c>
      <c r="L67" s="6">
        <f t="shared" ca="1" si="0"/>
        <v>1.0847758658305608</v>
      </c>
      <c r="M67" s="1">
        <f t="array" aca="1" ref="M67" ca="1">SUM(IF(LN(OFFSET($B$3,0,0,$D$2-E67,1)/OFFSET($B$3,E67,0,$D$2-E67,1))&lt;=F67,1,0))</f>
        <v>1958</v>
      </c>
      <c r="N67" s="2">
        <f t="array" aca="1" ref="N67" ca="1">SQRT(SUM(IF(LN(OFFSET($B$3,0,0,$D$2-E67,1)/OFFSET($B$3,E67,0,$D$2-E67,1))&lt;=F67,(LN(OFFSET($B$3,0,0,$D$2-E67,1)/OFFSET($B$3,E67,0,$D$2-E67,1))-F67)^2,"")))/SQRT(M67)</f>
        <v>0.16413597740359764</v>
      </c>
      <c r="O67" s="13">
        <f t="shared" ca="1" si="1"/>
        <v>0.92161745964268982</v>
      </c>
    </row>
    <row r="68" spans="1:15" ht="15">
      <c r="A68" s="14">
        <v>42713</v>
      </c>
      <c r="B68" s="15">
        <v>3493.7</v>
      </c>
      <c r="C68" s="1"/>
      <c r="D68" s="1"/>
      <c r="E68" s="1">
        <v>65</v>
      </c>
      <c r="F68" s="2">
        <f t="array" aca="1" ref="F68" ca="1">AVERAGE(LN(OFFSET($B$3,0,0,$D$2-E68,1)/OFFSET($B$3,E68,0,$D$2-E68,1)))</f>
        <v>1.7489465308296672E-2</v>
      </c>
      <c r="G68" s="3">
        <f t="array" aca="1" ref="G68" ca="1">_xlfn.STDEV.S(LN(OFFSET($B$3,0,0,$D$2-E68,1)/OFFSET($B$3,E68,0,$D$2-E68,1)))</f>
        <v>0.17995280462872096</v>
      </c>
      <c r="H68" s="4">
        <f t="array" aca="1" ref="H68" ca="1">SKEW(LN(OFFSET($B$3,0,0,$D$2-E68,1)/OFFSET($B$3,E68,0,$D$2-E68,1)))</f>
        <v>0.17195192288720604</v>
      </c>
      <c r="I68" s="5">
        <f t="array" aca="1" ref="I68" ca="1">KURT(LN(OFFSET($B$3,0,0,$D$2-E68,1)/OFFSET($B$3,E68,0,$D$2-E68,1)))+3</f>
        <v>3.7387685982430026</v>
      </c>
      <c r="J68" s="1">
        <f t="array" aca="1" ref="J68" ca="1">SUM(IF(LN(OFFSET($B$3,0,0,$D$2-E68,1)/OFFSET($B$3,E68,0,$D$2-E68,1))&gt;F68,1,0))</f>
        <v>1657</v>
      </c>
      <c r="K68" s="2">
        <f t="array" aca="1" ref="K68" ca="1">SQRT(SUM(IF(LN(OFFSET($B$3,0,0,$D$2-E68,1)/OFFSET($B$3,E68,0,$D$2-E68,1))&gt;F68,(LN(OFFSET($B$3,0,0,$D$2-E68,1)/OFFSET($B$3,E68,0,$D$2-E68,1))-F68)^2,"")))/SQRT(J68)</f>
        <v>0.19563887891206547</v>
      </c>
      <c r="L68" s="6">
        <f t="shared" ca="1" si="0"/>
        <v>1.0871677121993628</v>
      </c>
      <c r="M68" s="1">
        <f t="array" aca="1" ref="M68" ca="1">SUM(IF(LN(OFFSET($B$3,0,0,$D$2-E68,1)/OFFSET($B$3,E68,0,$D$2-E68,1))&lt;=F68,1,0))</f>
        <v>1963</v>
      </c>
      <c r="N68" s="2">
        <f t="array" aca="1" ref="N68" ca="1">SQRT(SUM(IF(LN(OFFSET($B$3,0,0,$D$2-E68,1)/OFFSET($B$3,E68,0,$D$2-E68,1))&lt;=F68,(LN(OFFSET($B$3,0,0,$D$2-E68,1)/OFFSET($B$3,E68,0,$D$2-E68,1))-F68)^2,"")))/SQRT(M68)</f>
        <v>0.16550938059520309</v>
      </c>
      <c r="O68" s="13">
        <f t="shared" ca="1" si="1"/>
        <v>0.9197377108774849</v>
      </c>
    </row>
    <row r="69" spans="1:15" ht="15">
      <c r="A69" s="14">
        <v>42712</v>
      </c>
      <c r="B69" s="15">
        <v>3470.14</v>
      </c>
      <c r="C69" s="1"/>
      <c r="D69" s="1"/>
      <c r="E69" s="1">
        <v>66</v>
      </c>
      <c r="F69" s="2">
        <f t="array" aca="1" ref="F69" ca="1">AVERAGE(LN(OFFSET($B$3,0,0,$D$2-E69,1)/OFFSET($B$3,E69,0,$D$2-E69,1)))</f>
        <v>1.7762230290457447E-2</v>
      </c>
      <c r="G69" s="3">
        <f t="array" aca="1" ref="G69" ca="1">_xlfn.STDEV.S(LN(OFFSET($B$3,0,0,$D$2-E69,1)/OFFSET($B$3,E69,0,$D$2-E69,1)))</f>
        <v>0.18174494837794367</v>
      </c>
      <c r="H69" s="4">
        <f t="array" aca="1" ref="H69" ca="1">SKEW(LN(OFFSET($B$3,0,0,$D$2-E69,1)/OFFSET($B$3,E69,0,$D$2-E69,1)))</f>
        <v>0.17759440754869429</v>
      </c>
      <c r="I69" s="5">
        <f t="array" aca="1" ref="I69" ca="1">KURT(LN(OFFSET($B$3,0,0,$D$2-E69,1)/OFFSET($B$3,E69,0,$D$2-E69,1)))+3</f>
        <v>3.7348293179507879</v>
      </c>
      <c r="J69" s="1">
        <f t="array" aca="1" ref="J69" ca="1">SUM(IF(LN(OFFSET($B$3,0,0,$D$2-E69,1)/OFFSET($B$3,E69,0,$D$2-E69,1))&gt;F69,1,0))</f>
        <v>1663</v>
      </c>
      <c r="K69" s="2">
        <f t="array" aca="1" ref="K69" ca="1">SQRT(SUM(IF(LN(OFFSET($B$3,0,0,$D$2-E69,1)/OFFSET($B$3,E69,0,$D$2-E69,1))&gt;F69,(LN(OFFSET($B$3,0,0,$D$2-E69,1)/OFFSET($B$3,E69,0,$D$2-E69,1))-F69)^2,"")))/SQRT(J69)</f>
        <v>0.19733561263599769</v>
      </c>
      <c r="L69" s="6">
        <f t="shared" ref="L69:L132" ca="1" si="2">K69/G69</f>
        <v>1.085783205515197</v>
      </c>
      <c r="M69" s="1">
        <f t="array" aca="1" ref="M69" ca="1">SUM(IF(LN(OFFSET($B$3,0,0,$D$2-E69,1)/OFFSET($B$3,E69,0,$D$2-E69,1))&lt;=F69,1,0))</f>
        <v>1956</v>
      </c>
      <c r="N69" s="2">
        <f t="array" aca="1" ref="N69" ca="1">SQRT(SUM(IF(LN(OFFSET($B$3,0,0,$D$2-E69,1)/OFFSET($B$3,E69,0,$D$2-E69,1))&lt;=F69,(LN(OFFSET($B$3,0,0,$D$2-E69,1)/OFFSET($B$3,E69,0,$D$2-E69,1))-F69)^2,"")))/SQRT(M69)</f>
        <v>0.16730071855009784</v>
      </c>
      <c r="O69" s="13">
        <f t="shared" ref="O69:O132" ca="1" si="3">N69/G69</f>
        <v>0.92052472458376866</v>
      </c>
    </row>
    <row r="70" spans="1:15" ht="15">
      <c r="A70" s="14">
        <v>42711</v>
      </c>
      <c r="B70" s="15">
        <v>3475.75</v>
      </c>
      <c r="C70" s="1"/>
      <c r="D70" s="1"/>
      <c r="E70" s="1">
        <v>67</v>
      </c>
      <c r="F70" s="2">
        <f t="array" aca="1" ref="F70" ca="1">AVERAGE(LN(OFFSET($B$3,0,0,$D$2-E70,1)/OFFSET($B$3,E70,0,$D$2-E70,1)))</f>
        <v>1.8034574430808237E-2</v>
      </c>
      <c r="G70" s="3">
        <f t="array" aca="1" ref="G70" ca="1">_xlfn.STDEV.S(LN(OFFSET($B$3,0,0,$D$2-E70,1)/OFFSET($B$3,E70,0,$D$2-E70,1)))</f>
        <v>0.18347135911686271</v>
      </c>
      <c r="H70" s="4">
        <f t="array" aca="1" ref="H70" ca="1">SKEW(LN(OFFSET($B$3,0,0,$D$2-E70,1)/OFFSET($B$3,E70,0,$D$2-E70,1)))</f>
        <v>0.18243341263109975</v>
      </c>
      <c r="I70" s="5">
        <f t="array" aca="1" ref="I70" ca="1">KURT(LN(OFFSET($B$3,0,0,$D$2-E70,1)/OFFSET($B$3,E70,0,$D$2-E70,1)))+3</f>
        <v>3.7264704180618877</v>
      </c>
      <c r="J70" s="1">
        <f t="array" aca="1" ref="J70" ca="1">SUM(IF(LN(OFFSET($B$3,0,0,$D$2-E70,1)/OFFSET($B$3,E70,0,$D$2-E70,1))&gt;F70,1,0))</f>
        <v>1653</v>
      </c>
      <c r="K70" s="2">
        <f t="array" aca="1" ref="K70" ca="1">SQRT(SUM(IF(LN(OFFSET($B$3,0,0,$D$2-E70,1)/OFFSET($B$3,E70,0,$D$2-E70,1))&gt;F70,(LN(OFFSET($B$3,0,0,$D$2-E70,1)/OFFSET($B$3,E70,0,$D$2-E70,1))-F70)^2,"")))/SQRT(J70)</f>
        <v>0.19993493628558812</v>
      </c>
      <c r="L70" s="6">
        <f t="shared" ca="1" si="2"/>
        <v>1.0897337723335818</v>
      </c>
      <c r="M70" s="1">
        <f t="array" aca="1" ref="M70" ca="1">SUM(IF(LN(OFFSET($B$3,0,0,$D$2-E70,1)/OFFSET($B$3,E70,0,$D$2-E70,1))&lt;=F70,1,0))</f>
        <v>1965</v>
      </c>
      <c r="N70" s="2">
        <f t="array" aca="1" ref="N70" ca="1">SQRT(SUM(IF(LN(OFFSET($B$3,0,0,$D$2-E70,1)/OFFSET($B$3,E70,0,$D$2-E70,1))&lt;=F70,(LN(OFFSET($B$3,0,0,$D$2-E70,1)/OFFSET($B$3,E70,0,$D$2-E70,1))-F70)^2,"")))/SQRT(M70)</f>
        <v>0.16832889973064538</v>
      </c>
      <c r="O70" s="13">
        <f t="shared" ca="1" si="3"/>
        <v>0.91746690350414695</v>
      </c>
    </row>
    <row r="71" spans="1:15" ht="15">
      <c r="A71" s="14">
        <v>42710</v>
      </c>
      <c r="B71" s="15">
        <v>3459.15</v>
      </c>
      <c r="C71" s="1"/>
      <c r="D71" s="1"/>
      <c r="E71" s="1">
        <v>68</v>
      </c>
      <c r="F71" s="2">
        <f t="array" aca="1" ref="F71" ca="1">AVERAGE(LN(OFFSET($B$3,0,0,$D$2-E71,1)/OFFSET($B$3,E71,0,$D$2-E71,1)))</f>
        <v>1.8309394405482911E-2</v>
      </c>
      <c r="G71" s="3">
        <f t="array" aca="1" ref="G71" ca="1">_xlfn.STDEV.S(LN(OFFSET($B$3,0,0,$D$2-E71,1)/OFFSET($B$3,E71,0,$D$2-E71,1)))</f>
        <v>0.18517794616274555</v>
      </c>
      <c r="H71" s="4">
        <f t="array" aca="1" ref="H71" ca="1">SKEW(LN(OFFSET($B$3,0,0,$D$2-E71,1)/OFFSET($B$3,E71,0,$D$2-E71,1)))</f>
        <v>0.18641049545416261</v>
      </c>
      <c r="I71" s="5">
        <f t="array" aca="1" ref="I71" ca="1">KURT(LN(OFFSET($B$3,0,0,$D$2-E71,1)/OFFSET($B$3,E71,0,$D$2-E71,1)))+3</f>
        <v>3.7165004439214506</v>
      </c>
      <c r="J71" s="1">
        <f t="array" aca="1" ref="J71" ca="1">SUM(IF(LN(OFFSET($B$3,0,0,$D$2-E71,1)/OFFSET($B$3,E71,0,$D$2-E71,1))&gt;F71,1,0))</f>
        <v>1656</v>
      </c>
      <c r="K71" s="2">
        <f t="array" aca="1" ref="K71" ca="1">SQRT(SUM(IF(LN(OFFSET($B$3,0,0,$D$2-E71,1)/OFFSET($B$3,E71,0,$D$2-E71,1))&gt;F71,(LN(OFFSET($B$3,0,0,$D$2-E71,1)/OFFSET($B$3,E71,0,$D$2-E71,1))-F71)^2,"")))/SQRT(J71)</f>
        <v>0.20172167595916496</v>
      </c>
      <c r="L71" s="6">
        <f t="shared" ca="1" si="2"/>
        <v>1.0893396332513581</v>
      </c>
      <c r="M71" s="1">
        <f t="array" aca="1" ref="M71" ca="1">SUM(IF(LN(OFFSET($B$3,0,0,$D$2-E71,1)/OFFSET($B$3,E71,0,$D$2-E71,1))&lt;=F71,1,0))</f>
        <v>1961</v>
      </c>
      <c r="N71" s="2">
        <f t="array" aca="1" ref="N71" ca="1">SQRT(SUM(IF(LN(OFFSET($B$3,0,0,$D$2-E71,1)/OFFSET($B$3,E71,0,$D$2-E71,1))&lt;=F71,(LN(OFFSET($B$3,0,0,$D$2-E71,1)/OFFSET($B$3,E71,0,$D$2-E71,1))-F71)^2,"")))/SQRT(M71)</f>
        <v>0.1699063026012477</v>
      </c>
      <c r="O71" s="13">
        <f t="shared" ca="1" si="3"/>
        <v>0.9175299009522645</v>
      </c>
    </row>
    <row r="72" spans="1:15" ht="15">
      <c r="A72" s="14">
        <v>42709</v>
      </c>
      <c r="B72" s="15">
        <v>3469.41</v>
      </c>
      <c r="C72" s="1"/>
      <c r="D72" s="1"/>
      <c r="E72" s="1">
        <v>69</v>
      </c>
      <c r="F72" s="2">
        <f t="array" aca="1" ref="F72" ca="1">AVERAGE(LN(OFFSET($B$3,0,0,$D$2-E72,1)/OFFSET($B$3,E72,0,$D$2-E72,1)))</f>
        <v>1.8582462384266741E-2</v>
      </c>
      <c r="G72" s="3">
        <f t="array" aca="1" ref="G72" ca="1">_xlfn.STDEV.S(LN(OFFSET($B$3,0,0,$D$2-E72,1)/OFFSET($B$3,E72,0,$D$2-E72,1)))</f>
        <v>0.18688187629864089</v>
      </c>
      <c r="H72" s="4">
        <f t="array" aca="1" ref="H72" ca="1">SKEW(LN(OFFSET($B$3,0,0,$D$2-E72,1)/OFFSET($B$3,E72,0,$D$2-E72,1)))</f>
        <v>0.19114434523896159</v>
      </c>
      <c r="I72" s="5">
        <f t="array" aca="1" ref="I72" ca="1">KURT(LN(OFFSET($B$3,0,0,$D$2-E72,1)/OFFSET($B$3,E72,0,$D$2-E72,1)))+3</f>
        <v>3.7070120716255919</v>
      </c>
      <c r="J72" s="1">
        <f t="array" aca="1" ref="J72" ca="1">SUM(IF(LN(OFFSET($B$3,0,0,$D$2-E72,1)/OFFSET($B$3,E72,0,$D$2-E72,1))&gt;F72,1,0))</f>
        <v>1651</v>
      </c>
      <c r="K72" s="2">
        <f t="array" aca="1" ref="K72" ca="1">SQRT(SUM(IF(LN(OFFSET($B$3,0,0,$D$2-E72,1)/OFFSET($B$3,E72,0,$D$2-E72,1))&gt;F72,(LN(OFFSET($B$3,0,0,$D$2-E72,1)/OFFSET($B$3,E72,0,$D$2-E72,1))-F72)^2,"")))/SQRT(J72)</f>
        <v>0.20402133635669867</v>
      </c>
      <c r="L72" s="6">
        <f t="shared" ca="1" si="2"/>
        <v>1.0917127995369043</v>
      </c>
      <c r="M72" s="1">
        <f t="array" aca="1" ref="M72" ca="1">SUM(IF(LN(OFFSET($B$3,0,0,$D$2-E72,1)/OFFSET($B$3,E72,0,$D$2-E72,1))&lt;=F72,1,0))</f>
        <v>1965</v>
      </c>
      <c r="N72" s="2">
        <f t="array" aca="1" ref="N72" ca="1">SQRT(SUM(IF(LN(OFFSET($B$3,0,0,$D$2-E72,1)/OFFSET($B$3,E72,0,$D$2-E72,1))&lt;=F72,(LN(OFFSET($B$3,0,0,$D$2-E72,1)/OFFSET($B$3,E72,0,$D$2-E72,1))-F72)^2,"")))/SQRT(M72)</f>
        <v>0.17110759069810302</v>
      </c>
      <c r="O72" s="13">
        <f t="shared" ca="1" si="3"/>
        <v>0.91559221304408223</v>
      </c>
    </row>
    <row r="73" spans="1:15" ht="15">
      <c r="A73" s="14">
        <v>42706</v>
      </c>
      <c r="B73" s="15">
        <v>3528.95</v>
      </c>
      <c r="C73" s="1"/>
      <c r="D73" s="1"/>
      <c r="E73" s="1">
        <v>70</v>
      </c>
      <c r="F73" s="2">
        <f t="array" aca="1" ref="F73" ca="1">AVERAGE(LN(OFFSET($B$3,0,0,$D$2-E73,1)/OFFSET($B$3,E73,0,$D$2-E73,1)))</f>
        <v>1.8852477095849501E-2</v>
      </c>
      <c r="G73" s="3">
        <f t="array" aca="1" ref="G73" ca="1">_xlfn.STDEV.S(LN(OFFSET($B$3,0,0,$D$2-E73,1)/OFFSET($B$3,E73,0,$D$2-E73,1)))</f>
        <v>0.18857695637942073</v>
      </c>
      <c r="H73" s="4">
        <f t="array" aca="1" ref="H73" ca="1">SKEW(LN(OFFSET($B$3,0,0,$D$2-E73,1)/OFFSET($B$3,E73,0,$D$2-E73,1)))</f>
        <v>0.19528007538392747</v>
      </c>
      <c r="I73" s="5">
        <f t="array" aca="1" ref="I73" ca="1">KURT(LN(OFFSET($B$3,0,0,$D$2-E73,1)/OFFSET($B$3,E73,0,$D$2-E73,1)))+3</f>
        <v>3.702478069693302</v>
      </c>
      <c r="J73" s="1">
        <f t="array" aca="1" ref="J73" ca="1">SUM(IF(LN(OFFSET($B$3,0,0,$D$2-E73,1)/OFFSET($B$3,E73,0,$D$2-E73,1))&gt;F73,1,0))</f>
        <v>1640</v>
      </c>
      <c r="K73" s="2">
        <f t="array" aca="1" ref="K73" ca="1">SQRT(SUM(IF(LN(OFFSET($B$3,0,0,$D$2-E73,1)/OFFSET($B$3,E73,0,$D$2-E73,1))&gt;F73,(LN(OFFSET($B$3,0,0,$D$2-E73,1)/OFFSET($B$3,E73,0,$D$2-E73,1))-F73)^2,"")))/SQRT(J73)</f>
        <v>0.20667565408694341</v>
      </c>
      <c r="L73" s="6">
        <f t="shared" ca="1" si="2"/>
        <v>1.0959751289606547</v>
      </c>
      <c r="M73" s="1">
        <f t="array" aca="1" ref="M73" ca="1">SUM(IF(LN(OFFSET($B$3,0,0,$D$2-E73,1)/OFFSET($B$3,E73,0,$D$2-E73,1))&lt;=F73,1,0))</f>
        <v>1975</v>
      </c>
      <c r="N73" s="2">
        <f t="array" aca="1" ref="N73" ca="1">SQRT(SUM(IF(LN(OFFSET($B$3,0,0,$D$2-E73,1)/OFFSET($B$3,E73,0,$D$2-E73,1))&lt;=F73,(LN(OFFSET($B$3,0,0,$D$2-E73,1)/OFFSET($B$3,E73,0,$D$2-E73,1))-F73)^2,"")))/SQRT(M73)</f>
        <v>0.17205549538895629</v>
      </c>
      <c r="O73" s="13">
        <f t="shared" ca="1" si="3"/>
        <v>0.91238875996480229</v>
      </c>
    </row>
    <row r="74" spans="1:15" ht="15">
      <c r="A74" s="14">
        <v>42705</v>
      </c>
      <c r="B74" s="15">
        <v>3565.04</v>
      </c>
      <c r="C74" s="1"/>
      <c r="D74" s="1"/>
      <c r="E74" s="1">
        <v>71</v>
      </c>
      <c r="F74" s="2">
        <f t="array" aca="1" ref="F74" ca="1">AVERAGE(LN(OFFSET($B$3,0,0,$D$2-E74,1)/OFFSET($B$3,E74,0,$D$2-E74,1)))</f>
        <v>1.9123618166290546E-2</v>
      </c>
      <c r="G74" s="3">
        <f t="array" aca="1" ref="G74" ca="1">_xlfn.STDEV.S(LN(OFFSET($B$3,0,0,$D$2-E74,1)/OFFSET($B$3,E74,0,$D$2-E74,1)))</f>
        <v>0.19024610543643702</v>
      </c>
      <c r="H74" s="4">
        <f t="array" aca="1" ref="H74" ca="1">SKEW(LN(OFFSET($B$3,0,0,$D$2-E74,1)/OFFSET($B$3,E74,0,$D$2-E74,1)))</f>
        <v>0.19976945157203374</v>
      </c>
      <c r="I74" s="5">
        <f t="array" aca="1" ref="I74" ca="1">KURT(LN(OFFSET($B$3,0,0,$D$2-E74,1)/OFFSET($B$3,E74,0,$D$2-E74,1)))+3</f>
        <v>3.6940188663860214</v>
      </c>
      <c r="J74" s="1">
        <f t="array" aca="1" ref="J74" ca="1">SUM(IF(LN(OFFSET($B$3,0,0,$D$2-E74,1)/OFFSET($B$3,E74,0,$D$2-E74,1))&gt;F74,1,0))</f>
        <v>1640</v>
      </c>
      <c r="K74" s="2">
        <f t="array" aca="1" ref="K74" ca="1">SQRT(SUM(IF(LN(OFFSET($B$3,0,0,$D$2-E74,1)/OFFSET($B$3,E74,0,$D$2-E74,1))&gt;F74,(LN(OFFSET($B$3,0,0,$D$2-E74,1)/OFFSET($B$3,E74,0,$D$2-E74,1))-F74)^2,"")))/SQRT(J74)</f>
        <v>0.20862588947548388</v>
      </c>
      <c r="L74" s="6">
        <f t="shared" ca="1" si="2"/>
        <v>1.0966105665967902</v>
      </c>
      <c r="M74" s="1">
        <f t="array" aca="1" ref="M74" ca="1">SUM(IF(LN(OFFSET($B$3,0,0,$D$2-E74,1)/OFFSET($B$3,E74,0,$D$2-E74,1))&lt;=F74,1,0))</f>
        <v>1974</v>
      </c>
      <c r="N74" s="2">
        <f t="array" aca="1" ref="N74" ca="1">SQRT(SUM(IF(LN(OFFSET($B$3,0,0,$D$2-E74,1)/OFFSET($B$3,E74,0,$D$2-E74,1))&lt;=F74,(LN(OFFSET($B$3,0,0,$D$2-E74,1)/OFFSET($B$3,E74,0,$D$2-E74,1))-F74)^2,"")))/SQRT(M74)</f>
        <v>0.17344883175210085</v>
      </c>
      <c r="O74" s="13">
        <f t="shared" ca="1" si="3"/>
        <v>0.91170766073869358</v>
      </c>
    </row>
    <row r="75" spans="1:15" ht="15">
      <c r="A75" s="14">
        <v>42704</v>
      </c>
      <c r="B75" s="15">
        <v>3538</v>
      </c>
      <c r="C75" s="1"/>
      <c r="D75" s="1"/>
      <c r="E75" s="1">
        <v>72</v>
      </c>
      <c r="F75" s="2">
        <f t="array" aca="1" ref="F75" ca="1">AVERAGE(LN(OFFSET($B$3,0,0,$D$2-E75,1)/OFFSET($B$3,E75,0,$D$2-E75,1)))</f>
        <v>1.9396943323948139E-2</v>
      </c>
      <c r="G75" s="3">
        <f t="array" aca="1" ref="G75" ca="1">_xlfn.STDEV.S(LN(OFFSET($B$3,0,0,$D$2-E75,1)/OFFSET($B$3,E75,0,$D$2-E75,1)))</f>
        <v>0.19194359285524562</v>
      </c>
      <c r="H75" s="4">
        <f t="array" aca="1" ref="H75" ca="1">SKEW(LN(OFFSET($B$3,0,0,$D$2-E75,1)/OFFSET($B$3,E75,0,$D$2-E75,1)))</f>
        <v>0.20381749465097995</v>
      </c>
      <c r="I75" s="5">
        <f t="array" aca="1" ref="I75" ca="1">KURT(LN(OFFSET($B$3,0,0,$D$2-E75,1)/OFFSET($B$3,E75,0,$D$2-E75,1)))+3</f>
        <v>3.6880627346743378</v>
      </c>
      <c r="J75" s="1">
        <f t="array" aca="1" ref="J75" ca="1">SUM(IF(LN(OFFSET($B$3,0,0,$D$2-E75,1)/OFFSET($B$3,E75,0,$D$2-E75,1))&gt;F75,1,0))</f>
        <v>1636</v>
      </c>
      <c r="K75" s="2">
        <f t="array" aca="1" ref="K75" ca="1">SQRT(SUM(IF(LN(OFFSET($B$3,0,0,$D$2-E75,1)/OFFSET($B$3,E75,0,$D$2-E75,1))&gt;F75,(LN(OFFSET($B$3,0,0,$D$2-E75,1)/OFFSET($B$3,E75,0,$D$2-E75,1))-F75)^2,"")))/SQRT(J75)</f>
        <v>0.21084256647907623</v>
      </c>
      <c r="L75" s="6">
        <f t="shared" ca="1" si="2"/>
        <v>1.0984610808972577</v>
      </c>
      <c r="M75" s="1">
        <f t="array" aca="1" ref="M75" ca="1">SUM(IF(LN(OFFSET($B$3,0,0,$D$2-E75,1)/OFFSET($B$3,E75,0,$D$2-E75,1))&lt;=F75,1,0))</f>
        <v>1977</v>
      </c>
      <c r="N75" s="2">
        <f t="array" aca="1" ref="N75" ca="1">SQRT(SUM(IF(LN(OFFSET($B$3,0,0,$D$2-E75,1)/OFFSET($B$3,E75,0,$D$2-E75,1))&lt;=F75,(LN(OFFSET($B$3,0,0,$D$2-E75,1)/OFFSET($B$3,E75,0,$D$2-E75,1))-F75)^2,"")))/SQRT(M75)</f>
        <v>0.17471247660685355</v>
      </c>
      <c r="O75" s="13">
        <f t="shared" ca="1" si="3"/>
        <v>0.91022822907463796</v>
      </c>
    </row>
    <row r="76" spans="1:15" ht="15">
      <c r="A76" s="14">
        <v>42703</v>
      </c>
      <c r="B76" s="15">
        <v>3564.04</v>
      </c>
      <c r="C76" s="1"/>
      <c r="D76" s="1"/>
      <c r="E76" s="1">
        <v>73</v>
      </c>
      <c r="F76" s="2">
        <f t="array" aca="1" ref="F76" ca="1">AVERAGE(LN(OFFSET($B$3,0,0,$D$2-E76,1)/OFFSET($B$3,E76,0,$D$2-E76,1)))</f>
        <v>1.9670636964168771E-2</v>
      </c>
      <c r="G76" s="3">
        <f t="array" aca="1" ref="G76" ca="1">_xlfn.STDEV.S(LN(OFFSET($B$3,0,0,$D$2-E76,1)/OFFSET($B$3,E76,0,$D$2-E76,1)))</f>
        <v>0.19364843056504075</v>
      </c>
      <c r="H76" s="4">
        <f t="array" aca="1" ref="H76" ca="1">SKEW(LN(OFFSET($B$3,0,0,$D$2-E76,1)/OFFSET($B$3,E76,0,$D$2-E76,1)))</f>
        <v>0.20717541213605853</v>
      </c>
      <c r="I76" s="5">
        <f t="array" aca="1" ref="I76" ca="1">KURT(LN(OFFSET($B$3,0,0,$D$2-E76,1)/OFFSET($B$3,E76,0,$D$2-E76,1)))+3</f>
        <v>3.679344318023916</v>
      </c>
      <c r="J76" s="1">
        <f t="array" aca="1" ref="J76" ca="1">SUM(IF(LN(OFFSET($B$3,0,0,$D$2-E76,1)/OFFSET($B$3,E76,0,$D$2-E76,1))&gt;F76,1,0))</f>
        <v>1631</v>
      </c>
      <c r="K76" s="2">
        <f t="array" aca="1" ref="K76" ca="1">SQRT(SUM(IF(LN(OFFSET($B$3,0,0,$D$2-E76,1)/OFFSET($B$3,E76,0,$D$2-E76,1))&gt;F76,(LN(OFFSET($B$3,0,0,$D$2-E76,1)/OFFSET($B$3,E76,0,$D$2-E76,1))-F76)^2,"")))/SQRT(J76)</f>
        <v>0.21310962447490878</v>
      </c>
      <c r="L76" s="6">
        <f t="shared" ca="1" si="2"/>
        <v>1.1004975555602636</v>
      </c>
      <c r="M76" s="1">
        <f t="array" aca="1" ref="M76" ca="1">SUM(IF(LN(OFFSET($B$3,0,0,$D$2-E76,1)/OFFSET($B$3,E76,0,$D$2-E76,1))&lt;=F76,1,0))</f>
        <v>1981</v>
      </c>
      <c r="N76" s="2">
        <f t="array" aca="1" ref="N76" ca="1">SQRT(SUM(IF(LN(OFFSET($B$3,0,0,$D$2-E76,1)/OFFSET($B$3,E76,0,$D$2-E76,1))&lt;=F76,(LN(OFFSET($B$3,0,0,$D$2-E76,1)/OFFSET($B$3,E76,0,$D$2-E76,1))-F76)^2,"")))/SQRT(M76)</f>
        <v>0.17596412616654503</v>
      </c>
      <c r="O76" s="13">
        <f t="shared" ca="1" si="3"/>
        <v>0.90867829733039795</v>
      </c>
    </row>
    <row r="77" spans="1:15" ht="15">
      <c r="A77" s="14">
        <v>42702</v>
      </c>
      <c r="B77" s="15">
        <v>3535.08</v>
      </c>
      <c r="C77" s="1"/>
      <c r="D77" s="1"/>
      <c r="E77" s="1">
        <v>74</v>
      </c>
      <c r="F77" s="2">
        <f t="array" aca="1" ref="F77" ca="1">AVERAGE(LN(OFFSET($B$3,0,0,$D$2-E77,1)/OFFSET($B$3,E77,0,$D$2-E77,1)))</f>
        <v>1.9945999727656028E-2</v>
      </c>
      <c r="G77" s="3">
        <f t="array" aca="1" ref="G77" ca="1">_xlfn.STDEV.S(LN(OFFSET($B$3,0,0,$D$2-E77,1)/OFFSET($B$3,E77,0,$D$2-E77,1)))</f>
        <v>0.19535110295275424</v>
      </c>
      <c r="H77" s="4">
        <f t="array" aca="1" ref="H77" ca="1">SKEW(LN(OFFSET($B$3,0,0,$D$2-E77,1)/OFFSET($B$3,E77,0,$D$2-E77,1)))</f>
        <v>0.2105937640483625</v>
      </c>
      <c r="I77" s="5">
        <f t="array" aca="1" ref="I77" ca="1">KURT(LN(OFFSET($B$3,0,0,$D$2-E77,1)/OFFSET($B$3,E77,0,$D$2-E77,1)))+3</f>
        <v>3.6731031725639025</v>
      </c>
      <c r="J77" s="1">
        <f t="array" aca="1" ref="J77" ca="1">SUM(IF(LN(OFFSET($B$3,0,0,$D$2-E77,1)/OFFSET($B$3,E77,0,$D$2-E77,1))&gt;F77,1,0))</f>
        <v>1626</v>
      </c>
      <c r="K77" s="2">
        <f t="array" aca="1" ref="K77" ca="1">SQRT(SUM(IF(LN(OFFSET($B$3,0,0,$D$2-E77,1)/OFFSET($B$3,E77,0,$D$2-E77,1))&gt;F77,(LN(OFFSET($B$3,0,0,$D$2-E77,1)/OFFSET($B$3,E77,0,$D$2-E77,1))-F77)^2,"")))/SQRT(J77)</f>
        <v>0.21537358095033124</v>
      </c>
      <c r="L77" s="6">
        <f t="shared" ca="1" si="2"/>
        <v>1.1024948295399153</v>
      </c>
      <c r="M77" s="1">
        <f t="array" aca="1" ref="M77" ca="1">SUM(IF(LN(OFFSET($B$3,0,0,$D$2-E77,1)/OFFSET($B$3,E77,0,$D$2-E77,1))&lt;=F77,1,0))</f>
        <v>1985</v>
      </c>
      <c r="N77" s="2">
        <f t="array" aca="1" ref="N77" ca="1">SQRT(SUM(IF(LN(OFFSET($B$3,0,0,$D$2-E77,1)/OFFSET($B$3,E77,0,$D$2-E77,1))&lt;=F77,(LN(OFFSET($B$3,0,0,$D$2-E77,1)/OFFSET($B$3,E77,0,$D$2-E77,1))-F77)^2,"")))/SQRT(M77)</f>
        <v>0.17721855411429965</v>
      </c>
      <c r="O77" s="13">
        <f t="shared" ca="1" si="3"/>
        <v>0.907179695612776</v>
      </c>
    </row>
    <row r="78" spans="1:15" ht="15">
      <c r="A78" s="14">
        <v>42699</v>
      </c>
      <c r="B78" s="15">
        <v>3521.3</v>
      </c>
      <c r="C78" s="1"/>
      <c r="D78" s="1"/>
      <c r="E78" s="1">
        <v>75</v>
      </c>
      <c r="F78" s="2">
        <f t="array" aca="1" ref="F78" ca="1">AVERAGE(LN(OFFSET($B$3,0,0,$D$2-E78,1)/OFFSET($B$3,E78,0,$D$2-E78,1)))</f>
        <v>2.0221183554788746E-2</v>
      </c>
      <c r="G78" s="3">
        <f t="array" aca="1" ref="G78" ca="1">_xlfn.STDEV.S(LN(OFFSET($B$3,0,0,$D$2-E78,1)/OFFSET($B$3,E78,0,$D$2-E78,1)))</f>
        <v>0.19702792095605434</v>
      </c>
      <c r="H78" s="4">
        <f t="array" aca="1" ref="H78" ca="1">SKEW(LN(OFFSET($B$3,0,0,$D$2-E78,1)/OFFSET($B$3,E78,0,$D$2-E78,1)))</f>
        <v>0.21644213618272787</v>
      </c>
      <c r="I78" s="5">
        <f t="array" aca="1" ref="I78" ca="1">KURT(LN(OFFSET($B$3,0,0,$D$2-E78,1)/OFFSET($B$3,E78,0,$D$2-E78,1)))+3</f>
        <v>3.6626543912933109</v>
      </c>
      <c r="J78" s="1">
        <f t="array" aca="1" ref="J78" ca="1">SUM(IF(LN(OFFSET($B$3,0,0,$D$2-E78,1)/OFFSET($B$3,E78,0,$D$2-E78,1))&gt;F78,1,0))</f>
        <v>1627</v>
      </c>
      <c r="K78" s="2">
        <f t="array" aca="1" ref="K78" ca="1">SQRT(SUM(IF(LN(OFFSET($B$3,0,0,$D$2-E78,1)/OFFSET($B$3,E78,0,$D$2-E78,1))&gt;F78,(LN(OFFSET($B$3,0,0,$D$2-E78,1)/OFFSET($B$3,E78,0,$D$2-E78,1))-F78)^2,"")))/SQRT(J78)</f>
        <v>0.21727127446919656</v>
      </c>
      <c r="L78" s="6">
        <f t="shared" ca="1" si="2"/>
        <v>1.1027435777371744</v>
      </c>
      <c r="M78" s="1">
        <f t="array" aca="1" ref="M78" ca="1">SUM(IF(LN(OFFSET($B$3,0,0,$D$2-E78,1)/OFFSET($B$3,E78,0,$D$2-E78,1))&lt;=F78,1,0))</f>
        <v>1983</v>
      </c>
      <c r="N78" s="2">
        <f t="array" aca="1" ref="N78" ca="1">SQRT(SUM(IF(LN(OFFSET($B$3,0,0,$D$2-E78,1)/OFFSET($B$3,E78,0,$D$2-E78,1))&lt;=F78,(LN(OFFSET($B$3,0,0,$D$2-E78,1)/OFFSET($B$3,E78,0,$D$2-E78,1))-F78)^2,"")))/SQRT(M78)</f>
        <v>0.17865964705302434</v>
      </c>
      <c r="O78" s="13">
        <f t="shared" ca="1" si="3"/>
        <v>0.9067732440463252</v>
      </c>
    </row>
    <row r="79" spans="1:15" ht="15">
      <c r="A79" s="14">
        <v>42698</v>
      </c>
      <c r="B79" s="15">
        <v>3488.74</v>
      </c>
      <c r="C79" s="1"/>
      <c r="D79" s="1"/>
      <c r="E79" s="1">
        <v>76</v>
      </c>
      <c r="F79" s="2">
        <f t="array" aca="1" ref="F79" ca="1">AVERAGE(LN(OFFSET($B$3,0,0,$D$2-E79,1)/OFFSET($B$3,E79,0,$D$2-E79,1)))</f>
        <v>2.0498701880175673E-2</v>
      </c>
      <c r="G79" s="3">
        <f t="array" aca="1" ref="G79" ca="1">_xlfn.STDEV.S(LN(OFFSET($B$3,0,0,$D$2-E79,1)/OFFSET($B$3,E79,0,$D$2-E79,1)))</f>
        <v>0.1987076586882634</v>
      </c>
      <c r="H79" s="4">
        <f t="array" aca="1" ref="H79" ca="1">SKEW(LN(OFFSET($B$3,0,0,$D$2-E79,1)/OFFSET($B$3,E79,0,$D$2-E79,1)))</f>
        <v>0.22413316313434711</v>
      </c>
      <c r="I79" s="5">
        <f t="array" aca="1" ref="I79" ca="1">KURT(LN(OFFSET($B$3,0,0,$D$2-E79,1)/OFFSET($B$3,E79,0,$D$2-E79,1)))+3</f>
        <v>3.658235150853419</v>
      </c>
      <c r="J79" s="1">
        <f t="array" aca="1" ref="J79" ca="1">SUM(IF(LN(OFFSET($B$3,0,0,$D$2-E79,1)/OFFSET($B$3,E79,0,$D$2-E79,1))&gt;F79,1,0))</f>
        <v>1609</v>
      </c>
      <c r="K79" s="2">
        <f t="array" aca="1" ref="K79" ca="1">SQRT(SUM(IF(LN(OFFSET($B$3,0,0,$D$2-E79,1)/OFFSET($B$3,E79,0,$D$2-E79,1))&gt;F79,(LN(OFFSET($B$3,0,0,$D$2-E79,1)/OFFSET($B$3,E79,0,$D$2-E79,1))-F79)^2,"")))/SQRT(J79)</f>
        <v>0.22049879239905565</v>
      </c>
      <c r="L79" s="6">
        <f t="shared" ca="1" si="2"/>
        <v>1.1096642869964999</v>
      </c>
      <c r="M79" s="1">
        <f t="array" aca="1" ref="M79" ca="1">SUM(IF(LN(OFFSET($B$3,0,0,$D$2-E79,1)/OFFSET($B$3,E79,0,$D$2-E79,1))&lt;=F79,1,0))</f>
        <v>2000</v>
      </c>
      <c r="N79" s="2">
        <f t="array" aca="1" ref="N79" ca="1">SQRT(SUM(IF(LN(OFFSET($B$3,0,0,$D$2-E79,1)/OFFSET($B$3,E79,0,$D$2-E79,1))&lt;=F79,(LN(OFFSET($B$3,0,0,$D$2-E79,1)/OFFSET($B$3,E79,0,$D$2-E79,1))-F79)^2,"")))/SQRT(M79)</f>
        <v>0.17920908672519414</v>
      </c>
      <c r="O79" s="13">
        <f t="shared" ca="1" si="3"/>
        <v>0.90187307277542328</v>
      </c>
    </row>
    <row r="80" spans="1:15" ht="15">
      <c r="A80" s="14">
        <v>42697</v>
      </c>
      <c r="B80" s="15">
        <v>3474.73</v>
      </c>
      <c r="C80" s="1"/>
      <c r="D80" s="1"/>
      <c r="E80" s="1">
        <v>77</v>
      </c>
      <c r="F80" s="2">
        <f t="array" aca="1" ref="F80" ca="1">AVERAGE(LN(OFFSET($B$3,0,0,$D$2-E80,1)/OFFSET($B$3,E80,0,$D$2-E80,1)))</f>
        <v>2.0775511908738466E-2</v>
      </c>
      <c r="G80" s="3">
        <f t="array" aca="1" ref="G80" ca="1">_xlfn.STDEV.S(LN(OFFSET($B$3,0,0,$D$2-E80,1)/OFFSET($B$3,E80,0,$D$2-E80,1)))</f>
        <v>0.20041794805147575</v>
      </c>
      <c r="H80" s="4">
        <f t="array" aca="1" ref="H80" ca="1">SKEW(LN(OFFSET($B$3,0,0,$D$2-E80,1)/OFFSET($B$3,E80,0,$D$2-E80,1)))</f>
        <v>0.23319929846844184</v>
      </c>
      <c r="I80" s="5">
        <f t="array" aca="1" ref="I80" ca="1">KURT(LN(OFFSET($B$3,0,0,$D$2-E80,1)/OFFSET($B$3,E80,0,$D$2-E80,1)))+3</f>
        <v>3.6521547976148008</v>
      </c>
      <c r="J80" s="1">
        <f t="array" aca="1" ref="J80" ca="1">SUM(IF(LN(OFFSET($B$3,0,0,$D$2-E80,1)/OFFSET($B$3,E80,0,$D$2-E80,1))&gt;F80,1,0))</f>
        <v>1609</v>
      </c>
      <c r="K80" s="2">
        <f t="array" aca="1" ref="K80" ca="1">SQRT(SUM(IF(LN(OFFSET($B$3,0,0,$D$2-E80,1)/OFFSET($B$3,E80,0,$D$2-E80,1))&gt;F80,(LN(OFFSET($B$3,0,0,$D$2-E80,1)/OFFSET($B$3,E80,0,$D$2-E80,1))-F80)^2,"")))/SQRT(J80)</f>
        <v>0.22255864819194057</v>
      </c>
      <c r="L80" s="6">
        <f t="shared" ca="1" si="2"/>
        <v>1.1104726415758841</v>
      </c>
      <c r="M80" s="1">
        <f t="array" aca="1" ref="M80" ca="1">SUM(IF(LN(OFFSET($B$3,0,0,$D$2-E80,1)/OFFSET($B$3,E80,0,$D$2-E80,1))&lt;=F80,1,0))</f>
        <v>1999</v>
      </c>
      <c r="N80" s="2">
        <f t="array" aca="1" ref="N80" ca="1">SQRT(SUM(IF(LN(OFFSET($B$3,0,0,$D$2-E80,1)/OFFSET($B$3,E80,0,$D$2-E80,1))&lt;=F80,(LN(OFFSET($B$3,0,0,$D$2-E80,1)/OFFSET($B$3,E80,0,$D$2-E80,1))-F80)^2,"")))/SQRT(M80)</f>
        <v>0.1805805923802998</v>
      </c>
      <c r="O80" s="13">
        <f t="shared" ca="1" si="3"/>
        <v>0.90102006400105006</v>
      </c>
    </row>
    <row r="81" spans="1:15" ht="15">
      <c r="A81" s="14">
        <v>42696</v>
      </c>
      <c r="B81" s="15">
        <v>3468.36</v>
      </c>
      <c r="C81" s="1"/>
      <c r="D81" s="1"/>
      <c r="E81" s="1">
        <v>78</v>
      </c>
      <c r="F81" s="2">
        <f t="array" aca="1" ref="F81" ca="1">AVERAGE(LN(OFFSET($B$3,0,0,$D$2-E81,1)/OFFSET($B$3,E81,0,$D$2-E81,1)))</f>
        <v>2.1053814021897665E-2</v>
      </c>
      <c r="G81" s="3">
        <f t="array" aca="1" ref="G81" ca="1">_xlfn.STDEV.S(LN(OFFSET($B$3,0,0,$D$2-E81,1)/OFFSET($B$3,E81,0,$D$2-E81,1)))</f>
        <v>0.20217656110403109</v>
      </c>
      <c r="H81" s="4">
        <f t="array" aca="1" ref="H81" ca="1">SKEW(LN(OFFSET($B$3,0,0,$D$2-E81,1)/OFFSET($B$3,E81,0,$D$2-E81,1)))</f>
        <v>0.24098558902053027</v>
      </c>
      <c r="I81" s="5">
        <f t="array" aca="1" ref="I81" ca="1">KURT(LN(OFFSET($B$3,0,0,$D$2-E81,1)/OFFSET($B$3,E81,0,$D$2-E81,1)))+3</f>
        <v>3.6549005338544056</v>
      </c>
      <c r="J81" s="1">
        <f t="array" aca="1" ref="J81" ca="1">SUM(IF(LN(OFFSET($B$3,0,0,$D$2-E81,1)/OFFSET($B$3,E81,0,$D$2-E81,1))&gt;F81,1,0))</f>
        <v>1601</v>
      </c>
      <c r="K81" s="2">
        <f t="array" aca="1" ref="K81" ca="1">SQRT(SUM(IF(LN(OFFSET($B$3,0,0,$D$2-E81,1)/OFFSET($B$3,E81,0,$D$2-E81,1))&gt;F81,(LN(OFFSET($B$3,0,0,$D$2-E81,1)/OFFSET($B$3,E81,0,$D$2-E81,1))-F81)^2,"")))/SQRT(J81)</f>
        <v>0.22519814958728487</v>
      </c>
      <c r="L81" s="6">
        <f t="shared" ca="1" si="2"/>
        <v>1.1138687311602253</v>
      </c>
      <c r="M81" s="1">
        <f t="array" aca="1" ref="M81" ca="1">SUM(IF(LN(OFFSET($B$3,0,0,$D$2-E81,1)/OFFSET($B$3,E81,0,$D$2-E81,1))&lt;=F81,1,0))</f>
        <v>2006</v>
      </c>
      <c r="N81" s="2">
        <f t="array" aca="1" ref="N81" ca="1">SQRT(SUM(IF(LN(OFFSET($B$3,0,0,$D$2-E81,1)/OFFSET($B$3,E81,0,$D$2-E81,1))&lt;=F81,(LN(OFFSET($B$3,0,0,$D$2-E81,1)/OFFSET($B$3,E81,0,$D$2-E81,1))-F81)^2,"")))/SQRT(M81)</f>
        <v>0.18166603266906442</v>
      </c>
      <c r="O81" s="13">
        <f t="shared" ca="1" si="3"/>
        <v>0.89855140317470894</v>
      </c>
    </row>
    <row r="82" spans="1:15" ht="15">
      <c r="A82" s="14">
        <v>42695</v>
      </c>
      <c r="B82" s="15">
        <v>3441.11</v>
      </c>
      <c r="C82" s="1"/>
      <c r="D82" s="1"/>
      <c r="E82" s="1">
        <v>79</v>
      </c>
      <c r="F82" s="2">
        <f t="array" aca="1" ref="F82" ca="1">AVERAGE(LN(OFFSET($B$3,0,0,$D$2-E82,1)/OFFSET($B$3,E82,0,$D$2-E82,1)))</f>
        <v>2.1340119715371284E-2</v>
      </c>
      <c r="G82" s="3">
        <f t="array" aca="1" ref="G82" ca="1">_xlfn.STDEV.S(LN(OFFSET($B$3,0,0,$D$2-E82,1)/OFFSET($B$3,E82,0,$D$2-E82,1)))</f>
        <v>0.20397986612963559</v>
      </c>
      <c r="H82" s="4">
        <f t="array" aca="1" ref="H82" ca="1">SKEW(LN(OFFSET($B$3,0,0,$D$2-E82,1)/OFFSET($B$3,E82,0,$D$2-E82,1)))</f>
        <v>0.2480897001131562</v>
      </c>
      <c r="I82" s="5">
        <f t="array" aca="1" ref="I82" ca="1">KURT(LN(OFFSET($B$3,0,0,$D$2-E82,1)/OFFSET($B$3,E82,0,$D$2-E82,1)))+3</f>
        <v>3.6632029781610398</v>
      </c>
      <c r="J82" s="1">
        <f t="array" aca="1" ref="J82" ca="1">SUM(IF(LN(OFFSET($B$3,0,0,$D$2-E82,1)/OFFSET($B$3,E82,0,$D$2-E82,1))&gt;F82,1,0))</f>
        <v>1603</v>
      </c>
      <c r="K82" s="2">
        <f t="array" aca="1" ref="K82" ca="1">SQRT(SUM(IF(LN(OFFSET($B$3,0,0,$D$2-E82,1)/OFFSET($B$3,E82,0,$D$2-E82,1))&gt;F82,(LN(OFFSET($B$3,0,0,$D$2-E82,1)/OFFSET($B$3,E82,0,$D$2-E82,1))-F82)^2,"")))/SQRT(J82)</f>
        <v>0.22716391899645802</v>
      </c>
      <c r="L82" s="6">
        <f t="shared" ca="1" si="2"/>
        <v>1.1136585355541329</v>
      </c>
      <c r="M82" s="1">
        <f t="array" aca="1" ref="M82" ca="1">SUM(IF(LN(OFFSET($B$3,0,0,$D$2-E82,1)/OFFSET($B$3,E82,0,$D$2-E82,1))&lt;=F82,1,0))</f>
        <v>2003</v>
      </c>
      <c r="N82" s="2">
        <f t="array" aca="1" ref="N82" ca="1">SQRT(SUM(IF(LN(OFFSET($B$3,0,0,$D$2-E82,1)/OFFSET($B$3,E82,0,$D$2-E82,1))&lt;=F82,(LN(OFFSET($B$3,0,0,$D$2-E82,1)/OFFSET($B$3,E82,0,$D$2-E82,1))-F82)^2,"")))/SQRT(M82)</f>
        <v>0.18326890243474819</v>
      </c>
      <c r="O82" s="13">
        <f t="shared" ca="1" si="3"/>
        <v>0.89846564718438959</v>
      </c>
    </row>
    <row r="83" spans="1:15" ht="15">
      <c r="A83" s="14">
        <v>42692</v>
      </c>
      <c r="B83" s="15">
        <v>3417.46</v>
      </c>
      <c r="C83" s="1"/>
      <c r="D83" s="1"/>
      <c r="E83" s="1">
        <v>80</v>
      </c>
      <c r="F83" s="2">
        <f t="array" aca="1" ref="F83" ca="1">AVERAGE(LN(OFFSET($B$3,0,0,$D$2-E83,1)/OFFSET($B$3,E83,0,$D$2-E83,1)))</f>
        <v>2.1620963139228927E-2</v>
      </c>
      <c r="G83" s="3">
        <f t="array" aca="1" ref="G83" ca="1">_xlfn.STDEV.S(LN(OFFSET($B$3,0,0,$D$2-E83,1)/OFFSET($B$3,E83,0,$D$2-E83,1)))</f>
        <v>0.20579809007765856</v>
      </c>
      <c r="H83" s="4">
        <f t="array" aca="1" ref="H83" ca="1">SKEW(LN(OFFSET($B$3,0,0,$D$2-E83,1)/OFFSET($B$3,E83,0,$D$2-E83,1)))</f>
        <v>0.25613675077512538</v>
      </c>
      <c r="I83" s="5">
        <f t="array" aca="1" ref="I83" ca="1">KURT(LN(OFFSET($B$3,0,0,$D$2-E83,1)/OFFSET($B$3,E83,0,$D$2-E83,1)))+3</f>
        <v>3.6707229371468535</v>
      </c>
      <c r="J83" s="1">
        <f t="array" aca="1" ref="J83" ca="1">SUM(IF(LN(OFFSET($B$3,0,0,$D$2-E83,1)/OFFSET($B$3,E83,0,$D$2-E83,1))&gt;F83,1,0))</f>
        <v>1603</v>
      </c>
      <c r="K83" s="2">
        <f t="array" aca="1" ref="K83" ca="1">SQRT(SUM(IF(LN(OFFSET($B$3,0,0,$D$2-E83,1)/OFFSET($B$3,E83,0,$D$2-E83,1))&gt;F83,(LN(OFFSET($B$3,0,0,$D$2-E83,1)/OFFSET($B$3,E83,0,$D$2-E83,1))-F83)^2,"")))/SQRT(J83)</f>
        <v>0.22929752419840974</v>
      </c>
      <c r="L83" s="6">
        <f t="shared" ca="1" si="2"/>
        <v>1.1141868426081292</v>
      </c>
      <c r="M83" s="1">
        <f t="array" aca="1" ref="M83" ca="1">SUM(IF(LN(OFFSET($B$3,0,0,$D$2-E83,1)/OFFSET($B$3,E83,0,$D$2-E83,1))&lt;=F83,1,0))</f>
        <v>2002</v>
      </c>
      <c r="N83" s="2">
        <f t="array" aca="1" ref="N83" ca="1">SQRT(SUM(IF(LN(OFFSET($B$3,0,0,$D$2-E83,1)/OFFSET($B$3,E83,0,$D$2-E83,1))&lt;=F83,(LN(OFFSET($B$3,0,0,$D$2-E83,1)/OFFSET($B$3,E83,0,$D$2-E83,1))-F83)^2,"")))/SQRT(M83)</f>
        <v>0.18478351665749626</v>
      </c>
      <c r="O83" s="13">
        <f t="shared" ca="1" si="3"/>
        <v>0.8978874225109067</v>
      </c>
    </row>
    <row r="84" spans="1:15" ht="15">
      <c r="A84" s="14">
        <v>42691</v>
      </c>
      <c r="B84" s="15">
        <v>3436.53</v>
      </c>
      <c r="C84" s="1"/>
      <c r="D84" s="1"/>
      <c r="E84" s="1">
        <v>81</v>
      </c>
      <c r="F84" s="2">
        <f t="array" aca="1" ref="F84" ca="1">AVERAGE(LN(OFFSET($B$3,0,0,$D$2-E84,1)/OFFSET($B$3,E84,0,$D$2-E84,1)))</f>
        <v>2.1904075189750235E-2</v>
      </c>
      <c r="G84" s="3">
        <f t="array" aca="1" ref="G84" ca="1">_xlfn.STDEV.S(LN(OFFSET($B$3,0,0,$D$2-E84,1)/OFFSET($B$3,E84,0,$D$2-E84,1)))</f>
        <v>0.20762705594993353</v>
      </c>
      <c r="H84" s="4">
        <f t="array" aca="1" ref="H84" ca="1">SKEW(LN(OFFSET($B$3,0,0,$D$2-E84,1)/OFFSET($B$3,E84,0,$D$2-E84,1)))</f>
        <v>0.26252089100842813</v>
      </c>
      <c r="I84" s="5">
        <f t="array" aca="1" ref="I84" ca="1">KURT(LN(OFFSET($B$3,0,0,$D$2-E84,1)/OFFSET($B$3,E84,0,$D$2-E84,1)))+3</f>
        <v>3.6800840286319314</v>
      </c>
      <c r="J84" s="1">
        <f t="array" aca="1" ref="J84" ca="1">SUM(IF(LN(OFFSET($B$3,0,0,$D$2-E84,1)/OFFSET($B$3,E84,0,$D$2-E84,1))&gt;F84,1,0))</f>
        <v>1610</v>
      </c>
      <c r="K84" s="2">
        <f t="array" aca="1" ref="K84" ca="1">SQRT(SUM(IF(LN(OFFSET($B$3,0,0,$D$2-E84,1)/OFFSET($B$3,E84,0,$D$2-E84,1))&gt;F84,(LN(OFFSET($B$3,0,0,$D$2-E84,1)/OFFSET($B$3,E84,0,$D$2-E84,1))-F84)^2,"")))/SQRT(J84)</f>
        <v>0.23089911347684033</v>
      </c>
      <c r="L84" s="6">
        <f t="shared" ca="1" si="2"/>
        <v>1.1120858619337095</v>
      </c>
      <c r="M84" s="1">
        <f t="array" aca="1" ref="M84" ca="1">SUM(IF(LN(OFFSET($B$3,0,0,$D$2-E84,1)/OFFSET($B$3,E84,0,$D$2-E84,1))&lt;=F84,1,0))</f>
        <v>1994</v>
      </c>
      <c r="N84" s="2">
        <f t="array" aca="1" ref="N84" ca="1">SQRT(SUM(IF(LN(OFFSET($B$3,0,0,$D$2-E84,1)/OFFSET($B$3,E84,0,$D$2-E84,1))&lt;=F84,(LN(OFFSET($B$3,0,0,$D$2-E84,1)/OFFSET($B$3,E84,0,$D$2-E84,1))-F84)^2,"")))/SQRT(M84)</f>
        <v>0.18667432272729029</v>
      </c>
      <c r="O84" s="13">
        <f t="shared" ca="1" si="3"/>
        <v>0.8990847646190403</v>
      </c>
    </row>
    <row r="85" spans="1:15" ht="15">
      <c r="A85" s="14">
        <v>42690</v>
      </c>
      <c r="B85" s="15">
        <v>3429.59</v>
      </c>
      <c r="C85" s="1"/>
      <c r="D85" s="1"/>
      <c r="E85" s="1">
        <v>82</v>
      </c>
      <c r="F85" s="2">
        <f t="array" aca="1" ref="F85" ca="1">AVERAGE(LN(OFFSET($B$3,0,0,$D$2-E85,1)/OFFSET($B$3,E85,0,$D$2-E85,1)))</f>
        <v>2.218019618943801E-2</v>
      </c>
      <c r="G85" s="3">
        <f t="array" aca="1" ref="G85" ca="1">_xlfn.STDEV.S(LN(OFFSET($B$3,0,0,$D$2-E85,1)/OFFSET($B$3,E85,0,$D$2-E85,1)))</f>
        <v>0.20943620462874452</v>
      </c>
      <c r="H85" s="4">
        <f t="array" aca="1" ref="H85" ca="1">SKEW(LN(OFFSET($B$3,0,0,$D$2-E85,1)/OFFSET($B$3,E85,0,$D$2-E85,1)))</f>
        <v>0.26756021510274502</v>
      </c>
      <c r="I85" s="5">
        <f t="array" aca="1" ref="I85" ca="1">KURT(LN(OFFSET($B$3,0,0,$D$2-E85,1)/OFFSET($B$3,E85,0,$D$2-E85,1)))+3</f>
        <v>3.6903529590958457</v>
      </c>
      <c r="J85" s="1">
        <f t="array" aca="1" ref="J85" ca="1">SUM(IF(LN(OFFSET($B$3,0,0,$D$2-E85,1)/OFFSET($B$3,E85,0,$D$2-E85,1))&gt;F85,1,0))</f>
        <v>1615</v>
      </c>
      <c r="K85" s="2">
        <f t="array" aca="1" ref="K85" ca="1">SQRT(SUM(IF(LN(OFFSET($B$3,0,0,$D$2-E85,1)/OFFSET($B$3,E85,0,$D$2-E85,1))&gt;F85,(LN(OFFSET($B$3,0,0,$D$2-E85,1)/OFFSET($B$3,E85,0,$D$2-E85,1))-F85)^2,"")))/SQRT(J85)</f>
        <v>0.23258771990087881</v>
      </c>
      <c r="L85" s="6">
        <f t="shared" ca="1" si="2"/>
        <v>1.1105420875687355</v>
      </c>
      <c r="M85" s="1">
        <f t="array" aca="1" ref="M85" ca="1">SUM(IF(LN(OFFSET($B$3,0,0,$D$2-E85,1)/OFFSET($B$3,E85,0,$D$2-E85,1))&lt;=F85,1,0))</f>
        <v>1988</v>
      </c>
      <c r="N85" s="2">
        <f t="array" aca="1" ref="N85" ca="1">SQRT(SUM(IF(LN(OFFSET($B$3,0,0,$D$2-E85,1)/OFFSET($B$3,E85,0,$D$2-E85,1))&lt;=F85,(LN(OFFSET($B$3,0,0,$D$2-E85,1)/OFFSET($B$3,E85,0,$D$2-E85,1))-F85)^2,"")))/SQRT(M85)</f>
        <v>0.18848874931259138</v>
      </c>
      <c r="O85" s="13">
        <f t="shared" ca="1" si="3"/>
        <v>0.89998168963534508</v>
      </c>
    </row>
    <row r="86" spans="1:15" ht="15">
      <c r="A86" s="14">
        <v>42689</v>
      </c>
      <c r="B86" s="15">
        <v>3429.87</v>
      </c>
      <c r="C86" s="1"/>
      <c r="D86" s="1"/>
      <c r="E86" s="1">
        <v>83</v>
      </c>
      <c r="F86" s="2">
        <f t="array" aca="1" ref="F86" ca="1">AVERAGE(LN(OFFSET($B$3,0,0,$D$2-E86,1)/OFFSET($B$3,E86,0,$D$2-E86,1)))</f>
        <v>2.2459939622690491E-2</v>
      </c>
      <c r="G86" s="3">
        <f t="array" aca="1" ref="G86" ca="1">_xlfn.STDEV.S(LN(OFFSET($B$3,0,0,$D$2-E86,1)/OFFSET($B$3,E86,0,$D$2-E86,1)))</f>
        <v>0.21126652950658395</v>
      </c>
      <c r="H86" s="4">
        <f t="array" aca="1" ref="H86" ca="1">SKEW(LN(OFFSET($B$3,0,0,$D$2-E86,1)/OFFSET($B$3,E86,0,$D$2-E86,1)))</f>
        <v>0.2726847052885924</v>
      </c>
      <c r="I86" s="5">
        <f t="array" aca="1" ref="I86" ca="1">KURT(LN(OFFSET($B$3,0,0,$D$2-E86,1)/OFFSET($B$3,E86,0,$D$2-E86,1)))+3</f>
        <v>3.700437625633255</v>
      </c>
      <c r="J86" s="1">
        <f t="array" aca="1" ref="J86" ca="1">SUM(IF(LN(OFFSET($B$3,0,0,$D$2-E86,1)/OFFSET($B$3,E86,0,$D$2-E86,1))&gt;F86,1,0))</f>
        <v>1627</v>
      </c>
      <c r="K86" s="2">
        <f t="array" aca="1" ref="K86" ca="1">SQRT(SUM(IF(LN(OFFSET($B$3,0,0,$D$2-E86,1)/OFFSET($B$3,E86,0,$D$2-E86,1))&gt;F86,(LN(OFFSET($B$3,0,0,$D$2-E86,1)/OFFSET($B$3,E86,0,$D$2-E86,1))-F86)^2,"")))/SQRT(J86)</f>
        <v>0.23381224780533633</v>
      </c>
      <c r="L86" s="6">
        <f t="shared" ca="1" si="2"/>
        <v>1.1067169435281974</v>
      </c>
      <c r="M86" s="1">
        <f t="array" aca="1" ref="M86" ca="1">SUM(IF(LN(OFFSET($B$3,0,0,$D$2-E86,1)/OFFSET($B$3,E86,0,$D$2-E86,1))&lt;=F86,1,0))</f>
        <v>1975</v>
      </c>
      <c r="N86" s="2">
        <f t="array" aca="1" ref="N86" ca="1">SQRT(SUM(IF(LN(OFFSET($B$3,0,0,$D$2-E86,1)/OFFSET($B$3,E86,0,$D$2-E86,1))&lt;=F86,(LN(OFFSET($B$3,0,0,$D$2-E86,1)/OFFSET($B$3,E86,0,$D$2-E86,1))-F86)^2,"")))/SQRT(M86)</f>
        <v>0.19064220956840014</v>
      </c>
      <c r="O86" s="13">
        <f t="shared" ca="1" si="3"/>
        <v>0.90237772170370667</v>
      </c>
    </row>
    <row r="87" spans="1:15" ht="15">
      <c r="A87" s="14">
        <v>42688</v>
      </c>
      <c r="B87" s="15">
        <v>3430.25</v>
      </c>
      <c r="C87" s="1"/>
      <c r="D87" s="1"/>
      <c r="E87" s="1">
        <v>84</v>
      </c>
      <c r="F87" s="2">
        <f t="array" aca="1" ref="F87" ca="1">AVERAGE(LN(OFFSET($B$3,0,0,$D$2-E87,1)/OFFSET($B$3,E87,0,$D$2-E87,1)))</f>
        <v>2.273884773216886E-2</v>
      </c>
      <c r="G87" s="3">
        <f t="array" aca="1" ref="G87" ca="1">_xlfn.STDEV.S(LN(OFFSET($B$3,0,0,$D$2-E87,1)/OFFSET($B$3,E87,0,$D$2-E87,1)))</f>
        <v>0.21311037413432782</v>
      </c>
      <c r="H87" s="4">
        <f t="array" aca="1" ref="H87" ca="1">SKEW(LN(OFFSET($B$3,0,0,$D$2-E87,1)/OFFSET($B$3,E87,0,$D$2-E87,1)))</f>
        <v>0.27835513823103242</v>
      </c>
      <c r="I87" s="5">
        <f t="array" aca="1" ref="I87" ca="1">KURT(LN(OFFSET($B$3,0,0,$D$2-E87,1)/OFFSET($B$3,E87,0,$D$2-E87,1)))+3</f>
        <v>3.7106489538448271</v>
      </c>
      <c r="J87" s="1">
        <f t="array" aca="1" ref="J87" ca="1">SUM(IF(LN(OFFSET($B$3,0,0,$D$2-E87,1)/OFFSET($B$3,E87,0,$D$2-E87,1))&gt;F87,1,0))</f>
        <v>1629</v>
      </c>
      <c r="K87" s="2">
        <f t="array" aca="1" ref="K87" ca="1">SQRT(SUM(IF(LN(OFFSET($B$3,0,0,$D$2-E87,1)/OFFSET($B$3,E87,0,$D$2-E87,1))&gt;F87,(LN(OFFSET($B$3,0,0,$D$2-E87,1)/OFFSET($B$3,E87,0,$D$2-E87,1))-F87)^2,"")))/SQRT(J87)</f>
        <v>0.23577365135294479</v>
      </c>
      <c r="L87" s="6">
        <f t="shared" ca="1" si="2"/>
        <v>1.106345255648286</v>
      </c>
      <c r="M87" s="1">
        <f t="array" aca="1" ref="M87" ca="1">SUM(IF(LN(OFFSET($B$3,0,0,$D$2-E87,1)/OFFSET($B$3,E87,0,$D$2-E87,1))&lt;=F87,1,0))</f>
        <v>1972</v>
      </c>
      <c r="N87" s="2">
        <f t="array" aca="1" ref="N87" ca="1">SQRT(SUM(IF(LN(OFFSET($B$3,0,0,$D$2-E87,1)/OFFSET($B$3,E87,0,$D$2-E87,1))&lt;=F87,(LN(OFFSET($B$3,0,0,$D$2-E87,1)/OFFSET($B$3,E87,0,$D$2-E87,1))-F87)^2,"")))/SQRT(M87)</f>
        <v>0.19232600330080912</v>
      </c>
      <c r="O87" s="13">
        <f t="shared" ca="1" si="3"/>
        <v>0.9024713324353798</v>
      </c>
    </row>
    <row r="88" spans="1:15" ht="15">
      <c r="A88" s="14">
        <v>42685</v>
      </c>
      <c r="B88" s="15">
        <v>3417.22</v>
      </c>
      <c r="C88" s="1"/>
      <c r="D88" s="1"/>
      <c r="E88" s="1">
        <v>85</v>
      </c>
      <c r="F88" s="2">
        <f t="array" aca="1" ref="F88" ca="1">AVERAGE(LN(OFFSET($B$3,0,0,$D$2-E88,1)/OFFSET($B$3,E88,0,$D$2-E88,1)))</f>
        <v>2.3022051444888975E-2</v>
      </c>
      <c r="G88" s="3">
        <f t="array" aca="1" ref="G88" ca="1">_xlfn.STDEV.S(LN(OFFSET($B$3,0,0,$D$2-E88,1)/OFFSET($B$3,E88,0,$D$2-E88,1)))</f>
        <v>0.21495458105072182</v>
      </c>
      <c r="H88" s="4">
        <f t="array" aca="1" ref="H88" ca="1">SKEW(LN(OFFSET($B$3,0,0,$D$2-E88,1)/OFFSET($B$3,E88,0,$D$2-E88,1)))</f>
        <v>0.28203654559066094</v>
      </c>
      <c r="I88" s="5">
        <f t="array" aca="1" ref="I88" ca="1">KURT(LN(OFFSET($B$3,0,0,$D$2-E88,1)/OFFSET($B$3,E88,0,$D$2-E88,1)))+3</f>
        <v>3.7220458769391693</v>
      </c>
      <c r="J88" s="1">
        <f t="array" aca="1" ref="J88" ca="1">SUM(IF(LN(OFFSET($B$3,0,0,$D$2-E88,1)/OFFSET($B$3,E88,0,$D$2-E88,1))&gt;F88,1,0))</f>
        <v>1643</v>
      </c>
      <c r="K88" s="2">
        <f t="array" aca="1" ref="K88" ca="1">SQRT(SUM(IF(LN(OFFSET($B$3,0,0,$D$2-E88,1)/OFFSET($B$3,E88,0,$D$2-E88,1))&gt;F88,(LN(OFFSET($B$3,0,0,$D$2-E88,1)/OFFSET($B$3,E88,0,$D$2-E88,1))-F88)^2,"")))/SQRT(J88)</f>
        <v>0.23682736181119082</v>
      </c>
      <c r="L88" s="6">
        <f t="shared" ca="1" si="2"/>
        <v>1.1017553599162782</v>
      </c>
      <c r="M88" s="1">
        <f t="array" aca="1" ref="M88" ca="1">SUM(IF(LN(OFFSET($B$3,0,0,$D$2-E88,1)/OFFSET($B$3,E88,0,$D$2-E88,1))&lt;=F88,1,0))</f>
        <v>1957</v>
      </c>
      <c r="N88" s="2">
        <f t="array" aca="1" ref="N88" ca="1">SQRT(SUM(IF(LN(OFFSET($B$3,0,0,$D$2-E88,1)/OFFSET($B$3,E88,0,$D$2-E88,1))&lt;=F88,(LN(OFFSET($B$3,0,0,$D$2-E88,1)/OFFSET($B$3,E88,0,$D$2-E88,1))-F88)^2,"")))/SQRT(M88)</f>
        <v>0.19464237474276649</v>
      </c>
      <c r="O88" s="13">
        <f t="shared" ca="1" si="3"/>
        <v>0.90550465959521764</v>
      </c>
    </row>
    <row r="89" spans="1:15" ht="15">
      <c r="A89" s="14">
        <v>42684</v>
      </c>
      <c r="B89" s="15">
        <v>3390.61</v>
      </c>
      <c r="C89" s="1"/>
      <c r="D89" s="1"/>
      <c r="E89" s="1">
        <v>86</v>
      </c>
      <c r="F89" s="2">
        <f t="array" aca="1" ref="F89" ca="1">AVERAGE(LN(OFFSET($B$3,0,0,$D$2-E89,1)/OFFSET($B$3,E89,0,$D$2-E89,1)))</f>
        <v>2.3303397603625247E-2</v>
      </c>
      <c r="G89" s="3">
        <f t="array" aca="1" ref="G89" ca="1">_xlfn.STDEV.S(LN(OFFSET($B$3,0,0,$D$2-E89,1)/OFFSET($B$3,E89,0,$D$2-E89,1)))</f>
        <v>0.21678928719843185</v>
      </c>
      <c r="H89" s="4">
        <f t="array" aca="1" ref="H89" ca="1">SKEW(LN(OFFSET($B$3,0,0,$D$2-E89,1)/OFFSET($B$3,E89,0,$D$2-E89,1)))</f>
        <v>0.28541237394788443</v>
      </c>
      <c r="I89" s="5">
        <f t="array" aca="1" ref="I89" ca="1">KURT(LN(OFFSET($B$3,0,0,$D$2-E89,1)/OFFSET($B$3,E89,0,$D$2-E89,1)))+3</f>
        <v>3.7318964319215651</v>
      </c>
      <c r="J89" s="1">
        <f t="array" aca="1" ref="J89" ca="1">SUM(IF(LN(OFFSET($B$3,0,0,$D$2-E89,1)/OFFSET($B$3,E89,0,$D$2-E89,1))&gt;F89,1,0))</f>
        <v>1636</v>
      </c>
      <c r="K89" s="2">
        <f t="array" aca="1" ref="K89" ca="1">SQRT(SUM(IF(LN(OFFSET($B$3,0,0,$D$2-E89,1)/OFFSET($B$3,E89,0,$D$2-E89,1))&gt;F89,(LN(OFFSET($B$3,0,0,$D$2-E89,1)/OFFSET($B$3,E89,0,$D$2-E89,1))-F89)^2,"")))/SQRT(J89)</f>
        <v>0.23939064690771614</v>
      </c>
      <c r="L89" s="6">
        <f t="shared" ca="1" si="2"/>
        <v>1.1042549657382137</v>
      </c>
      <c r="M89" s="1">
        <f t="array" aca="1" ref="M89" ca="1">SUM(IF(LN(OFFSET($B$3,0,0,$D$2-E89,1)/OFFSET($B$3,E89,0,$D$2-E89,1))&lt;=F89,1,0))</f>
        <v>1963</v>
      </c>
      <c r="N89" s="2">
        <f t="array" aca="1" ref="N89" ca="1">SQRT(SUM(IF(LN(OFFSET($B$3,0,0,$D$2-E89,1)/OFFSET($B$3,E89,0,$D$2-E89,1))&lt;=F89,(LN(OFFSET($B$3,0,0,$D$2-E89,1)/OFFSET($B$3,E89,0,$D$2-E89,1))-F89)^2,"")))/SQRT(M89)</f>
        <v>0.19591036799280029</v>
      </c>
      <c r="O89" s="13">
        <f t="shared" ca="1" si="3"/>
        <v>0.90369026313315637</v>
      </c>
    </row>
    <row r="90" spans="1:15" ht="15">
      <c r="A90" s="14">
        <v>42683</v>
      </c>
      <c r="B90" s="15">
        <v>3353.05</v>
      </c>
      <c r="C90" s="1"/>
      <c r="D90" s="1"/>
      <c r="E90" s="1">
        <v>87</v>
      </c>
      <c r="F90" s="2">
        <f t="array" aca="1" ref="F90" ca="1">AVERAGE(LN(OFFSET($B$3,0,0,$D$2-E90,1)/OFFSET($B$3,E90,0,$D$2-E90,1)))</f>
        <v>2.3582718664074843E-2</v>
      </c>
      <c r="G90" s="3">
        <f t="array" aca="1" ref="G90" ca="1">_xlfn.STDEV.S(LN(OFFSET($B$3,0,0,$D$2-E90,1)/OFFSET($B$3,E90,0,$D$2-E90,1)))</f>
        <v>0.21863588743657264</v>
      </c>
      <c r="H90" s="4">
        <f t="array" aca="1" ref="H90" ca="1">SKEW(LN(OFFSET($B$3,0,0,$D$2-E90,1)/OFFSET($B$3,E90,0,$D$2-E90,1)))</f>
        <v>0.28933247279144997</v>
      </c>
      <c r="I90" s="5">
        <f t="array" aca="1" ref="I90" ca="1">KURT(LN(OFFSET($B$3,0,0,$D$2-E90,1)/OFFSET($B$3,E90,0,$D$2-E90,1)))+3</f>
        <v>3.7413885849469311</v>
      </c>
      <c r="J90" s="1">
        <f t="array" aca="1" ref="J90" ca="1">SUM(IF(LN(OFFSET($B$3,0,0,$D$2-E90,1)/OFFSET($B$3,E90,0,$D$2-E90,1))&gt;F90,1,0))</f>
        <v>1631</v>
      </c>
      <c r="K90" s="2">
        <f t="array" aca="1" ref="K90" ca="1">SQRT(SUM(IF(LN(OFFSET($B$3,0,0,$D$2-E90,1)/OFFSET($B$3,E90,0,$D$2-E90,1))&gt;F90,(LN(OFFSET($B$3,0,0,$D$2-E90,1)/OFFSET($B$3,E90,0,$D$2-E90,1))-F90)^2,"")))/SQRT(J90)</f>
        <v>0.24186138212031508</v>
      </c>
      <c r="L90" s="6">
        <f t="shared" ca="1" si="2"/>
        <v>1.1062291051851232</v>
      </c>
      <c r="M90" s="1">
        <f t="array" aca="1" ref="M90" ca="1">SUM(IF(LN(OFFSET($B$3,0,0,$D$2-E90,1)/OFFSET($B$3,E90,0,$D$2-E90,1))&lt;=F90,1,0))</f>
        <v>1967</v>
      </c>
      <c r="N90" s="2">
        <f t="array" aca="1" ref="N90" ca="1">SQRT(SUM(IF(LN(OFFSET($B$3,0,0,$D$2-E90,1)/OFFSET($B$3,E90,0,$D$2-E90,1))&lt;=F90,(LN(OFFSET($B$3,0,0,$D$2-E90,1)/OFFSET($B$3,E90,0,$D$2-E90,1))-F90)^2,"")))/SQRT(M90)</f>
        <v>0.19725370413662202</v>
      </c>
      <c r="O90" s="13">
        <f t="shared" ca="1" si="3"/>
        <v>0.9022018592160278</v>
      </c>
    </row>
    <row r="91" spans="1:15" ht="15">
      <c r="A91" s="14">
        <v>42682</v>
      </c>
      <c r="B91" s="15">
        <v>3371.12</v>
      </c>
      <c r="C91" s="1"/>
      <c r="D91" s="1"/>
      <c r="E91" s="1">
        <v>88</v>
      </c>
      <c r="F91" s="2">
        <f t="array" aca="1" ref="F91" ca="1">AVERAGE(LN(OFFSET($B$3,0,0,$D$2-E91,1)/OFFSET($B$3,E91,0,$D$2-E91,1)))</f>
        <v>2.3864480862144166E-2</v>
      </c>
      <c r="G91" s="3">
        <f t="array" aca="1" ref="G91" ca="1">_xlfn.STDEV.S(LN(OFFSET($B$3,0,0,$D$2-E91,1)/OFFSET($B$3,E91,0,$D$2-E91,1)))</f>
        <v>0.22048475651400129</v>
      </c>
      <c r="H91" s="4">
        <f t="array" aca="1" ref="H91" ca="1">SKEW(LN(OFFSET($B$3,0,0,$D$2-E91,1)/OFFSET($B$3,E91,0,$D$2-E91,1)))</f>
        <v>0.29482532006946621</v>
      </c>
      <c r="I91" s="5">
        <f t="array" aca="1" ref="I91" ca="1">KURT(LN(OFFSET($B$3,0,0,$D$2-E91,1)/OFFSET($B$3,E91,0,$D$2-E91,1)))+3</f>
        <v>3.7474292618304061</v>
      </c>
      <c r="J91" s="1">
        <f t="array" aca="1" ref="J91" ca="1">SUM(IF(LN(OFFSET($B$3,0,0,$D$2-E91,1)/OFFSET($B$3,E91,0,$D$2-E91,1))&gt;F91,1,0))</f>
        <v>1634</v>
      </c>
      <c r="K91" s="2">
        <f t="array" aca="1" ref="K91" ca="1">SQRT(SUM(IF(LN(OFFSET($B$3,0,0,$D$2-E91,1)/OFFSET($B$3,E91,0,$D$2-E91,1))&gt;F91,(LN(OFFSET($B$3,0,0,$D$2-E91,1)/OFFSET($B$3,E91,0,$D$2-E91,1))-F91)^2,"")))/SQRT(J91)</f>
        <v>0.24376997207783965</v>
      </c>
      <c r="L91" s="6">
        <f t="shared" ca="1" si="2"/>
        <v>1.105609185559999</v>
      </c>
      <c r="M91" s="1">
        <f t="array" aca="1" ref="M91" ca="1">SUM(IF(LN(OFFSET($B$3,0,0,$D$2-E91,1)/OFFSET($B$3,E91,0,$D$2-E91,1))&lt;=F91,1,0))</f>
        <v>1963</v>
      </c>
      <c r="N91" s="2">
        <f t="array" aca="1" ref="N91" ca="1">SQRT(SUM(IF(LN(OFFSET($B$3,0,0,$D$2-E91,1)/OFFSET($B$3,E91,0,$D$2-E91,1))&lt;=F91,(LN(OFFSET($B$3,0,0,$D$2-E91,1)/OFFSET($B$3,E91,0,$D$2-E91,1))-F91)^2,"")))/SQRT(M91)</f>
        <v>0.19897311277853777</v>
      </c>
      <c r="O91" s="13">
        <f t="shared" ca="1" si="3"/>
        <v>0.90243478018355672</v>
      </c>
    </row>
    <row r="92" spans="1:15" ht="15">
      <c r="A92" s="14">
        <v>42681</v>
      </c>
      <c r="B92" s="15">
        <v>3356.59</v>
      </c>
      <c r="C92" s="1"/>
      <c r="D92" s="1"/>
      <c r="E92" s="1">
        <v>89</v>
      </c>
      <c r="F92" s="2">
        <f t="array" aca="1" ref="F92" ca="1">AVERAGE(LN(OFFSET($B$3,0,0,$D$2-E92,1)/OFFSET($B$3,E92,0,$D$2-E92,1)))</f>
        <v>2.4147923403930013E-2</v>
      </c>
      <c r="G92" s="3">
        <f t="array" aca="1" ref="G92" ca="1">_xlfn.STDEV.S(LN(OFFSET($B$3,0,0,$D$2-E92,1)/OFFSET($B$3,E92,0,$D$2-E92,1)))</f>
        <v>0.22235726053935451</v>
      </c>
      <c r="H92" s="4">
        <f t="array" aca="1" ref="H92" ca="1">SKEW(LN(OFFSET($B$3,0,0,$D$2-E92,1)/OFFSET($B$3,E92,0,$D$2-E92,1)))</f>
        <v>0.29958431808506736</v>
      </c>
      <c r="I92" s="5">
        <f t="array" aca="1" ref="I92" ca="1">KURT(LN(OFFSET($B$3,0,0,$D$2-E92,1)/OFFSET($B$3,E92,0,$D$2-E92,1)))+3</f>
        <v>3.7552712953504441</v>
      </c>
      <c r="J92" s="1">
        <f t="array" aca="1" ref="J92" ca="1">SUM(IF(LN(OFFSET($B$3,0,0,$D$2-E92,1)/OFFSET($B$3,E92,0,$D$2-E92,1))&gt;F92,1,0))</f>
        <v>1628</v>
      </c>
      <c r="K92" s="2">
        <f t="array" aca="1" ref="K92" ca="1">SQRT(SUM(IF(LN(OFFSET($B$3,0,0,$D$2-E92,1)/OFFSET($B$3,E92,0,$D$2-E92,1))&gt;F92,(LN(OFFSET($B$3,0,0,$D$2-E92,1)/OFFSET($B$3,E92,0,$D$2-E92,1))-F92)^2,"")))/SQRT(J92)</f>
        <v>0.24637601992304112</v>
      </c>
      <c r="L92" s="6">
        <f t="shared" ca="1" si="2"/>
        <v>1.1080187771940804</v>
      </c>
      <c r="M92" s="1">
        <f t="array" aca="1" ref="M92" ca="1">SUM(IF(LN(OFFSET($B$3,0,0,$D$2-E92,1)/OFFSET($B$3,E92,0,$D$2-E92,1))&lt;=F92,1,0))</f>
        <v>1968</v>
      </c>
      <c r="N92" s="2">
        <f t="array" aca="1" ref="N92" ca="1">SQRT(SUM(IF(LN(OFFSET($B$3,0,0,$D$2-E92,1)/OFFSET($B$3,E92,0,$D$2-E92,1))&lt;=F92,(LN(OFFSET($B$3,0,0,$D$2-E92,1)/OFFSET($B$3,E92,0,$D$2-E92,1))-F92)^2,"")))/SQRT(M92)</f>
        <v>0.20026053895902995</v>
      </c>
      <c r="O92" s="13">
        <f t="shared" ca="1" si="3"/>
        <v>0.90062514025075557</v>
      </c>
    </row>
    <row r="93" spans="1:15" ht="15">
      <c r="A93" s="14">
        <v>42678</v>
      </c>
      <c r="B93" s="15">
        <v>3354.17</v>
      </c>
      <c r="C93" s="1"/>
      <c r="D93" s="1"/>
      <c r="E93" s="1">
        <v>90</v>
      </c>
      <c r="F93" s="2">
        <f t="array" aca="1" ref="F93" ca="1">AVERAGE(LN(OFFSET($B$3,0,0,$D$2-E93,1)/OFFSET($B$3,E93,0,$D$2-E93,1)))</f>
        <v>2.4431958991957201E-2</v>
      </c>
      <c r="G93" s="3">
        <f t="array" aca="1" ref="G93" ca="1">_xlfn.STDEV.S(LN(OFFSET($B$3,0,0,$D$2-E93,1)/OFFSET($B$3,E93,0,$D$2-E93,1)))</f>
        <v>0.22421319576449314</v>
      </c>
      <c r="H93" s="4">
        <f t="array" aca="1" ref="H93" ca="1">SKEW(LN(OFFSET($B$3,0,0,$D$2-E93,1)/OFFSET($B$3,E93,0,$D$2-E93,1)))</f>
        <v>0.30568272990134004</v>
      </c>
      <c r="I93" s="5">
        <f t="array" aca="1" ref="I93" ca="1">KURT(LN(OFFSET($B$3,0,0,$D$2-E93,1)/OFFSET($B$3,E93,0,$D$2-E93,1)))+3</f>
        <v>3.7584234398713017</v>
      </c>
      <c r="J93" s="1">
        <f t="array" aca="1" ref="J93" ca="1">SUM(IF(LN(OFFSET($B$3,0,0,$D$2-E93,1)/OFFSET($B$3,E93,0,$D$2-E93,1))&gt;F93,1,0))</f>
        <v>1618</v>
      </c>
      <c r="K93" s="2">
        <f t="array" aca="1" ref="K93" ca="1">SQRT(SUM(IF(LN(OFFSET($B$3,0,0,$D$2-E93,1)/OFFSET($B$3,E93,0,$D$2-E93,1))&gt;F93,(LN(OFFSET($B$3,0,0,$D$2-E93,1)/OFFSET($B$3,E93,0,$D$2-E93,1))-F93)^2,"")))/SQRT(J93)</f>
        <v>0.2493063123009219</v>
      </c>
      <c r="L93" s="6">
        <f t="shared" ca="1" si="2"/>
        <v>1.1119163234388123</v>
      </c>
      <c r="M93" s="1">
        <f t="array" aca="1" ref="M93" ca="1">SUM(IF(LN(OFFSET($B$3,0,0,$D$2-E93,1)/OFFSET($B$3,E93,0,$D$2-E93,1))&lt;=F93,1,0))</f>
        <v>1977</v>
      </c>
      <c r="N93" s="2">
        <f t="array" aca="1" ref="N93" ca="1">SQRT(SUM(IF(LN(OFFSET($B$3,0,0,$D$2-E93,1)/OFFSET($B$3,E93,0,$D$2-E93,1))&lt;=F93,(LN(OFFSET($B$3,0,0,$D$2-E93,1)/OFFSET($B$3,E93,0,$D$2-E93,1))-F93)^2,"")))/SQRT(M93)</f>
        <v>0.20130001262345565</v>
      </c>
      <c r="O93" s="13">
        <f t="shared" ca="1" si="3"/>
        <v>0.89780626843611466</v>
      </c>
    </row>
    <row r="94" spans="1:15" ht="15">
      <c r="A94" s="14">
        <v>42677</v>
      </c>
      <c r="B94" s="15">
        <v>3365.08</v>
      </c>
      <c r="C94" s="1"/>
      <c r="D94" s="1"/>
      <c r="E94" s="1">
        <v>91</v>
      </c>
      <c r="F94" s="2">
        <f t="array" aca="1" ref="F94" ca="1">AVERAGE(LN(OFFSET($B$3,0,0,$D$2-E94,1)/OFFSET($B$3,E94,0,$D$2-E94,1)))</f>
        <v>2.4721669123195487E-2</v>
      </c>
      <c r="G94" s="3">
        <f t="array" aca="1" ref="G94" ca="1">_xlfn.STDEV.S(LN(OFFSET($B$3,0,0,$D$2-E94,1)/OFFSET($B$3,E94,0,$D$2-E94,1)))</f>
        <v>0.22610757183625521</v>
      </c>
      <c r="H94" s="4">
        <f t="array" aca="1" ref="H94" ca="1">SKEW(LN(OFFSET($B$3,0,0,$D$2-E94,1)/OFFSET($B$3,E94,0,$D$2-E94,1)))</f>
        <v>0.31084306949095902</v>
      </c>
      <c r="I94" s="5">
        <f t="array" aca="1" ref="I94" ca="1">KURT(LN(OFFSET($B$3,0,0,$D$2-E94,1)/OFFSET($B$3,E94,0,$D$2-E94,1)))+3</f>
        <v>3.7674475283117812</v>
      </c>
      <c r="J94" s="1">
        <f t="array" aca="1" ref="J94" ca="1">SUM(IF(LN(OFFSET($B$3,0,0,$D$2-E94,1)/OFFSET($B$3,E94,0,$D$2-E94,1))&gt;F94,1,0))</f>
        <v>1619</v>
      </c>
      <c r="K94" s="2">
        <f t="array" aca="1" ref="K94" ca="1">SQRT(SUM(IF(LN(OFFSET($B$3,0,0,$D$2-E94,1)/OFFSET($B$3,E94,0,$D$2-E94,1))&gt;F94,(LN(OFFSET($B$3,0,0,$D$2-E94,1)/OFFSET($B$3,E94,0,$D$2-E94,1))-F94)^2,"")))/SQRT(J94)</f>
        <v>0.25143039506318438</v>
      </c>
      <c r="L94" s="6">
        <f t="shared" ca="1" si="2"/>
        <v>1.1119945830264706</v>
      </c>
      <c r="M94" s="1">
        <f t="array" aca="1" ref="M94" ca="1">SUM(IF(LN(OFFSET($B$3,0,0,$D$2-E94,1)/OFFSET($B$3,E94,0,$D$2-E94,1))&lt;=F94,1,0))</f>
        <v>1975</v>
      </c>
      <c r="N94" s="2">
        <f t="array" aca="1" ref="N94" ca="1">SQRT(SUM(IF(LN(OFFSET($B$3,0,0,$D$2-E94,1)/OFFSET($B$3,E94,0,$D$2-E94,1))&lt;=F94,(LN(OFFSET($B$3,0,0,$D$2-E94,1)/OFFSET($B$3,E94,0,$D$2-E94,1))-F94)^2,"")))/SQRT(M94)</f>
        <v>0.20294302098079847</v>
      </c>
      <c r="O94" s="13">
        <f t="shared" ca="1" si="3"/>
        <v>0.89755075132011819</v>
      </c>
    </row>
    <row r="95" spans="1:15" ht="15">
      <c r="A95" s="14">
        <v>42676</v>
      </c>
      <c r="B95" s="15">
        <v>3333.35</v>
      </c>
      <c r="C95" s="1"/>
      <c r="D95" s="1"/>
      <c r="E95" s="1">
        <v>92</v>
      </c>
      <c r="F95" s="2">
        <f t="array" aca="1" ref="F95" ca="1">AVERAGE(LN(OFFSET($B$3,0,0,$D$2-E95,1)/OFFSET($B$3,E95,0,$D$2-E95,1)))</f>
        <v>2.5011041811027177E-2</v>
      </c>
      <c r="G95" s="3">
        <f t="array" aca="1" ref="G95" ca="1">_xlfn.STDEV.S(LN(OFFSET($B$3,0,0,$D$2-E95,1)/OFFSET($B$3,E95,0,$D$2-E95,1)))</f>
        <v>0.22804366684765229</v>
      </c>
      <c r="H95" s="4">
        <f t="array" aca="1" ref="H95" ca="1">SKEW(LN(OFFSET($B$3,0,0,$D$2-E95,1)/OFFSET($B$3,E95,0,$D$2-E95,1)))</f>
        <v>0.31536439255662158</v>
      </c>
      <c r="I95" s="5">
        <f t="array" aca="1" ref="I95" ca="1">KURT(LN(OFFSET($B$3,0,0,$D$2-E95,1)/OFFSET($B$3,E95,0,$D$2-E95,1)))+3</f>
        <v>3.7762513512143356</v>
      </c>
      <c r="J95" s="1">
        <f t="array" aca="1" ref="J95" ca="1">SUM(IF(LN(OFFSET($B$3,0,0,$D$2-E95,1)/OFFSET($B$3,E95,0,$D$2-E95,1))&gt;F95,1,0))</f>
        <v>1617</v>
      </c>
      <c r="K95" s="2">
        <f t="array" aca="1" ref="K95" ca="1">SQRT(SUM(IF(LN(OFFSET($B$3,0,0,$D$2-E95,1)/OFFSET($B$3,E95,0,$D$2-E95,1))&gt;F95,(LN(OFFSET($B$3,0,0,$D$2-E95,1)/OFFSET($B$3,E95,0,$D$2-E95,1))-F95)^2,"")))/SQRT(J95)</f>
        <v>0.25381054956837518</v>
      </c>
      <c r="L95" s="6">
        <f t="shared" ca="1" si="2"/>
        <v>1.1129910033324311</v>
      </c>
      <c r="M95" s="1">
        <f t="array" aca="1" ref="M95" ca="1">SUM(IF(LN(OFFSET($B$3,0,0,$D$2-E95,1)/OFFSET($B$3,E95,0,$D$2-E95,1))&lt;=F95,1,0))</f>
        <v>1976</v>
      </c>
      <c r="N95" s="2">
        <f t="array" aca="1" ref="N95" ca="1">SQRT(SUM(IF(LN(OFFSET($B$3,0,0,$D$2-E95,1)/OFFSET($B$3,E95,0,$D$2-E95,1))&lt;=F95,(LN(OFFSET($B$3,0,0,$D$2-E95,1)/OFFSET($B$3,E95,0,$D$2-E95,1))-F95)^2,"")))/SQRT(M95)</f>
        <v>0.2044931158303728</v>
      </c>
      <c r="O95" s="13">
        <f t="shared" ca="1" si="3"/>
        <v>0.89672788837844486</v>
      </c>
    </row>
    <row r="96" spans="1:15" ht="15">
      <c r="A96" s="14">
        <v>42675</v>
      </c>
      <c r="B96" s="15">
        <v>3359.05</v>
      </c>
      <c r="C96" s="1"/>
      <c r="D96" s="1"/>
      <c r="E96" s="1">
        <v>93</v>
      </c>
      <c r="F96" s="2">
        <f t="array" aca="1" ref="F96" ca="1">AVERAGE(LN(OFFSET($B$3,0,0,$D$2-E96,1)/OFFSET($B$3,E96,0,$D$2-E96,1)))</f>
        <v>2.5303215510990275E-2</v>
      </c>
      <c r="G96" s="3">
        <f t="array" aca="1" ref="G96" ca="1">_xlfn.STDEV.S(LN(OFFSET($B$3,0,0,$D$2-E96,1)/OFFSET($B$3,E96,0,$D$2-E96,1)))</f>
        <v>0.22999689356855987</v>
      </c>
      <c r="H96" s="4">
        <f t="array" aca="1" ref="H96" ca="1">SKEW(LN(OFFSET($B$3,0,0,$D$2-E96,1)/OFFSET($B$3,E96,0,$D$2-E96,1)))</f>
        <v>0.31959985792645557</v>
      </c>
      <c r="I96" s="5">
        <f t="array" aca="1" ref="I96" ca="1">KURT(LN(OFFSET($B$3,0,0,$D$2-E96,1)/OFFSET($B$3,E96,0,$D$2-E96,1)))+3</f>
        <v>3.7898840412063404</v>
      </c>
      <c r="J96" s="1">
        <f t="array" aca="1" ref="J96" ca="1">SUM(IF(LN(OFFSET($B$3,0,0,$D$2-E96,1)/OFFSET($B$3,E96,0,$D$2-E96,1))&gt;F96,1,0))</f>
        <v>1619</v>
      </c>
      <c r="K96" s="2">
        <f t="array" aca="1" ref="K96" ca="1">SQRT(SUM(IF(LN(OFFSET($B$3,0,0,$D$2-E96,1)/OFFSET($B$3,E96,0,$D$2-E96,1))&gt;F96,(LN(OFFSET($B$3,0,0,$D$2-E96,1)/OFFSET($B$3,E96,0,$D$2-E96,1))-F96)^2,"")))/SQRT(J96)</f>
        <v>0.25589528930642291</v>
      </c>
      <c r="L96" s="6">
        <f t="shared" ca="1" si="2"/>
        <v>1.1126032414439675</v>
      </c>
      <c r="M96" s="1">
        <f t="array" aca="1" ref="M96" ca="1">SUM(IF(LN(OFFSET($B$3,0,0,$D$2-E96,1)/OFFSET($B$3,E96,0,$D$2-E96,1))&lt;=F96,1,0))</f>
        <v>1973</v>
      </c>
      <c r="N96" s="2">
        <f t="array" aca="1" ref="N96" ca="1">SQRT(SUM(IF(LN(OFFSET($B$3,0,0,$D$2-E96,1)/OFFSET($B$3,E96,0,$D$2-E96,1))&lt;=F96,(LN(OFFSET($B$3,0,0,$D$2-E96,1)/OFFSET($B$3,E96,0,$D$2-E96,1))-F96)^2,"")))/SQRT(M96)</f>
        <v>0.20626621120073724</v>
      </c>
      <c r="O96" s="13">
        <f t="shared" ca="1" si="3"/>
        <v>0.89682172659106485</v>
      </c>
    </row>
    <row r="97" spans="1:15" ht="15">
      <c r="A97" s="14">
        <v>42674</v>
      </c>
      <c r="B97" s="15">
        <v>3336.28</v>
      </c>
      <c r="C97" s="1"/>
      <c r="D97" s="1"/>
      <c r="E97" s="1">
        <v>94</v>
      </c>
      <c r="F97" s="2">
        <f t="array" aca="1" ref="F97" ca="1">AVERAGE(LN(OFFSET($B$3,0,0,$D$2-E97,1)/OFFSET($B$3,E97,0,$D$2-E97,1)))</f>
        <v>2.5586517109889614E-2</v>
      </c>
      <c r="G97" s="3">
        <f t="array" aca="1" ref="G97" ca="1">_xlfn.STDEV.S(LN(OFFSET($B$3,0,0,$D$2-E97,1)/OFFSET($B$3,E97,0,$D$2-E97,1)))</f>
        <v>0.23191865072693085</v>
      </c>
      <c r="H97" s="4">
        <f t="array" aca="1" ref="H97" ca="1">SKEW(LN(OFFSET($B$3,0,0,$D$2-E97,1)/OFFSET($B$3,E97,0,$D$2-E97,1)))</f>
        <v>0.3247507415104931</v>
      </c>
      <c r="I97" s="5">
        <f t="array" aca="1" ref="I97" ca="1">KURT(LN(OFFSET($B$3,0,0,$D$2-E97,1)/OFFSET($B$3,E97,0,$D$2-E97,1)))+3</f>
        <v>3.8046309646945198</v>
      </c>
      <c r="J97" s="1">
        <f t="array" aca="1" ref="J97" ca="1">SUM(IF(LN(OFFSET($B$3,0,0,$D$2-E97,1)/OFFSET($B$3,E97,0,$D$2-E97,1))&gt;F97,1,0))</f>
        <v>1620</v>
      </c>
      <c r="K97" s="2">
        <f t="array" aca="1" ref="K97" ca="1">SQRT(SUM(IF(LN(OFFSET($B$3,0,0,$D$2-E97,1)/OFFSET($B$3,E97,0,$D$2-E97,1))&gt;F97,(LN(OFFSET($B$3,0,0,$D$2-E97,1)/OFFSET($B$3,E97,0,$D$2-E97,1))-F97)^2,"")))/SQRT(J97)</f>
        <v>0.25807330136851098</v>
      </c>
      <c r="L97" s="6">
        <f t="shared" ca="1" si="2"/>
        <v>1.112775106959274</v>
      </c>
      <c r="M97" s="1">
        <f t="array" aca="1" ref="M97" ca="1">SUM(IF(LN(OFFSET($B$3,0,0,$D$2-E97,1)/OFFSET($B$3,E97,0,$D$2-E97,1))&lt;=F97,1,0))</f>
        <v>1971</v>
      </c>
      <c r="N97" s="2">
        <f t="array" aca="1" ref="N97" ca="1">SQRT(SUM(IF(LN(OFFSET($B$3,0,0,$D$2-E97,1)/OFFSET($B$3,E97,0,$D$2-E97,1))&lt;=F97,(LN(OFFSET($B$3,0,0,$D$2-E97,1)/OFFSET($B$3,E97,0,$D$2-E97,1))-F97)^2,"")))/SQRT(M97)</f>
        <v>0.20790773893416165</v>
      </c>
      <c r="O97" s="13">
        <f t="shared" ca="1" si="3"/>
        <v>0.8964683878700187</v>
      </c>
    </row>
    <row r="98" spans="1:15" ht="15">
      <c r="A98" s="14">
        <v>42671</v>
      </c>
      <c r="B98" s="15">
        <v>3340.13</v>
      </c>
      <c r="C98" s="1"/>
      <c r="D98" s="1"/>
      <c r="E98" s="1">
        <v>95</v>
      </c>
      <c r="F98" s="2">
        <f t="array" aca="1" ref="F98" ca="1">AVERAGE(LN(OFFSET($B$3,0,0,$D$2-E98,1)/OFFSET($B$3,E98,0,$D$2-E98,1)))</f>
        <v>2.5866543124642052E-2</v>
      </c>
      <c r="G98" s="3">
        <f t="array" aca="1" ref="G98" ca="1">_xlfn.STDEV.S(LN(OFFSET($B$3,0,0,$D$2-E98,1)/OFFSET($B$3,E98,0,$D$2-E98,1)))</f>
        <v>0.23385825620966025</v>
      </c>
      <c r="H98" s="4">
        <f t="array" aca="1" ref="H98" ca="1">SKEW(LN(OFFSET($B$3,0,0,$D$2-E98,1)/OFFSET($B$3,E98,0,$D$2-E98,1)))</f>
        <v>0.32907860204888301</v>
      </c>
      <c r="I98" s="5">
        <f t="array" aca="1" ref="I98" ca="1">KURT(LN(OFFSET($B$3,0,0,$D$2-E98,1)/OFFSET($B$3,E98,0,$D$2-E98,1)))+3</f>
        <v>3.8233768052161357</v>
      </c>
      <c r="J98" s="1">
        <f t="array" aca="1" ref="J98" ca="1">SUM(IF(LN(OFFSET($B$3,0,0,$D$2-E98,1)/OFFSET($B$3,E98,0,$D$2-E98,1))&gt;F98,1,0))</f>
        <v>1614</v>
      </c>
      <c r="K98" s="2">
        <f t="array" aca="1" ref="K98" ca="1">SQRT(SUM(IF(LN(OFFSET($B$3,0,0,$D$2-E98,1)/OFFSET($B$3,E98,0,$D$2-E98,1))&gt;F98,(LN(OFFSET($B$3,0,0,$D$2-E98,1)/OFFSET($B$3,E98,0,$D$2-E98,1))-F98)^2,"")))/SQRT(J98)</f>
        <v>0.26083228410870862</v>
      </c>
      <c r="L98" s="6">
        <f t="shared" ca="1" si="2"/>
        <v>1.115343491977745</v>
      </c>
      <c r="M98" s="1">
        <f t="array" aca="1" ref="M98" ca="1">SUM(IF(LN(OFFSET($B$3,0,0,$D$2-E98,1)/OFFSET($B$3,E98,0,$D$2-E98,1))&lt;=F98,1,0))</f>
        <v>1976</v>
      </c>
      <c r="N98" s="2">
        <f t="array" aca="1" ref="N98" ca="1">SQRT(SUM(IF(LN(OFFSET($B$3,0,0,$D$2-E98,1)/OFFSET($B$3,E98,0,$D$2-E98,1))&lt;=F98,(LN(OFFSET($B$3,0,0,$D$2-E98,1)/OFFSET($B$3,E98,0,$D$2-E98,1))-F98)^2,"")))/SQRT(M98)</f>
        <v>0.20919553650489758</v>
      </c>
      <c r="O98" s="13">
        <f t="shared" ca="1" si="3"/>
        <v>0.89453988024843623</v>
      </c>
    </row>
    <row r="99" spans="1:15" ht="15">
      <c r="A99" s="14">
        <v>42670</v>
      </c>
      <c r="B99" s="15">
        <v>3345.7</v>
      </c>
      <c r="C99" s="1"/>
      <c r="D99" s="1"/>
      <c r="E99" s="1">
        <v>96</v>
      </c>
      <c r="F99" s="2">
        <f t="array" aca="1" ref="F99" ca="1">AVERAGE(LN(OFFSET($B$3,0,0,$D$2-E99,1)/OFFSET($B$3,E99,0,$D$2-E99,1)))</f>
        <v>2.6149004340093197E-2</v>
      </c>
      <c r="G99" s="3">
        <f t="array" aca="1" ref="G99" ca="1">_xlfn.STDEV.S(LN(OFFSET($B$3,0,0,$D$2-E99,1)/OFFSET($B$3,E99,0,$D$2-E99,1)))</f>
        <v>0.23579690076525509</v>
      </c>
      <c r="H99" s="4">
        <f t="array" aca="1" ref="H99" ca="1">SKEW(LN(OFFSET($B$3,0,0,$D$2-E99,1)/OFFSET($B$3,E99,0,$D$2-E99,1)))</f>
        <v>0.33255166275533332</v>
      </c>
      <c r="I99" s="5">
        <f t="array" aca="1" ref="I99" ca="1">KURT(LN(OFFSET($B$3,0,0,$D$2-E99,1)/OFFSET($B$3,E99,0,$D$2-E99,1)))+3</f>
        <v>3.8379176152947085</v>
      </c>
      <c r="J99" s="1">
        <f t="array" aca="1" ref="J99" ca="1">SUM(IF(LN(OFFSET($B$3,0,0,$D$2-E99,1)/OFFSET($B$3,E99,0,$D$2-E99,1))&gt;F99,1,0))</f>
        <v>1622</v>
      </c>
      <c r="K99" s="2">
        <f t="array" aca="1" ref="K99" ca="1">SQRT(SUM(IF(LN(OFFSET($B$3,0,0,$D$2-E99,1)/OFFSET($B$3,E99,0,$D$2-E99,1))&gt;F99,(LN(OFFSET($B$3,0,0,$D$2-E99,1)/OFFSET($B$3,E99,0,$D$2-E99,1))-F99)^2,"")))/SQRT(J99)</f>
        <v>0.26242098587933382</v>
      </c>
      <c r="L99" s="6">
        <f t="shared" ca="1" si="2"/>
        <v>1.1129110901274484</v>
      </c>
      <c r="M99" s="1">
        <f t="array" aca="1" ref="M99" ca="1">SUM(IF(LN(OFFSET($B$3,0,0,$D$2-E99,1)/OFFSET($B$3,E99,0,$D$2-E99,1))&lt;=F99,1,0))</f>
        <v>1967</v>
      </c>
      <c r="N99" s="2">
        <f t="array" aca="1" ref="N99" ca="1">SQRT(SUM(IF(LN(OFFSET($B$3,0,0,$D$2-E99,1)/OFFSET($B$3,E99,0,$D$2-E99,1))&lt;=F99,(LN(OFFSET($B$3,0,0,$D$2-E99,1)/OFFSET($B$3,E99,0,$D$2-E99,1))-F99)^2,"")))/SQRT(M99)</f>
        <v>0.21126724063934618</v>
      </c>
      <c r="O99" s="13">
        <f t="shared" ca="1" si="3"/>
        <v>0.89597123606671525</v>
      </c>
    </row>
    <row r="100" spans="1:15" ht="15">
      <c r="A100" s="14">
        <v>42669</v>
      </c>
      <c r="B100" s="15">
        <v>3354.8</v>
      </c>
      <c r="C100" s="1"/>
      <c r="D100" s="1"/>
      <c r="E100" s="1">
        <v>97</v>
      </c>
      <c r="F100" s="2">
        <f t="array" aca="1" ref="F100" ca="1">AVERAGE(LN(OFFSET($B$3,0,0,$D$2-E100,1)/OFFSET($B$3,E100,0,$D$2-E100,1)))</f>
        <v>2.6430053389015221E-2</v>
      </c>
      <c r="G100" s="3">
        <f t="array" aca="1" ref="G100" ca="1">_xlfn.STDEV.S(LN(OFFSET($B$3,0,0,$D$2-E100,1)/OFFSET($B$3,E100,0,$D$2-E100,1)))</f>
        <v>0.23776874494212571</v>
      </c>
      <c r="H100" s="4">
        <f t="array" aca="1" ref="H100" ca="1">SKEW(LN(OFFSET($B$3,0,0,$D$2-E100,1)/OFFSET($B$3,E100,0,$D$2-E100,1)))</f>
        <v>0.33559043865909888</v>
      </c>
      <c r="I100" s="5">
        <f t="array" aca="1" ref="I100" ca="1">KURT(LN(OFFSET($B$3,0,0,$D$2-E100,1)/OFFSET($B$3,E100,0,$D$2-E100,1)))+3</f>
        <v>3.8574521723226454</v>
      </c>
      <c r="J100" s="1">
        <f t="array" aca="1" ref="J100" ca="1">SUM(IF(LN(OFFSET($B$3,0,0,$D$2-E100,1)/OFFSET($B$3,E100,0,$D$2-E100,1))&gt;F100,1,0))</f>
        <v>1619</v>
      </c>
      <c r="K100" s="2">
        <f t="array" aca="1" ref="K100" ca="1">SQRT(SUM(IF(LN(OFFSET($B$3,0,0,$D$2-E100,1)/OFFSET($B$3,E100,0,$D$2-E100,1))&gt;F100,(LN(OFFSET($B$3,0,0,$D$2-E100,1)/OFFSET($B$3,E100,0,$D$2-E100,1))-F100)^2,"")))/SQRT(J100)</f>
        <v>0.26491070333539196</v>
      </c>
      <c r="L100" s="6">
        <f t="shared" ca="1" si="2"/>
        <v>1.1141527596483414</v>
      </c>
      <c r="M100" s="1">
        <f t="array" aca="1" ref="M100" ca="1">SUM(IF(LN(OFFSET($B$3,0,0,$D$2-E100,1)/OFFSET($B$3,E100,0,$D$2-E100,1))&lt;=F100,1,0))</f>
        <v>1969</v>
      </c>
      <c r="N100" s="2">
        <f t="array" aca="1" ref="N100" ca="1">SQRT(SUM(IF(LN(OFFSET($B$3,0,0,$D$2-E100,1)/OFFSET($B$3,E100,0,$D$2-E100,1))&lt;=F100,(LN(OFFSET($B$3,0,0,$D$2-E100,1)/OFFSET($B$3,E100,0,$D$2-E100,1))-F100)^2,"")))/SQRT(M100)</f>
        <v>0.21280695220471185</v>
      </c>
      <c r="O100" s="13">
        <f t="shared" ca="1" si="3"/>
        <v>0.89501650966156332</v>
      </c>
    </row>
    <row r="101" spans="1:15" ht="15">
      <c r="A101" s="14">
        <v>42668</v>
      </c>
      <c r="B101" s="15">
        <v>3367.45</v>
      </c>
      <c r="C101" s="1"/>
      <c r="D101" s="1"/>
      <c r="E101" s="1">
        <v>98</v>
      </c>
      <c r="F101" s="2">
        <f t="array" aca="1" ref="F101" ca="1">AVERAGE(LN(OFFSET($B$3,0,0,$D$2-E101,1)/OFFSET($B$3,E101,0,$D$2-E101,1)))</f>
        <v>2.6713356946024124E-2</v>
      </c>
      <c r="G101" s="3">
        <f t="array" aca="1" ref="G101" ca="1">_xlfn.STDEV.S(LN(OFFSET($B$3,0,0,$D$2-E101,1)/OFFSET($B$3,E101,0,$D$2-E101,1)))</f>
        <v>0.239689741982267</v>
      </c>
      <c r="H101" s="4">
        <f t="array" aca="1" ref="H101" ca="1">SKEW(LN(OFFSET($B$3,0,0,$D$2-E101,1)/OFFSET($B$3,E101,0,$D$2-E101,1)))</f>
        <v>0.33917742148438024</v>
      </c>
      <c r="I101" s="5">
        <f t="array" aca="1" ref="I101" ca="1">KURT(LN(OFFSET($B$3,0,0,$D$2-E101,1)/OFFSET($B$3,E101,0,$D$2-E101,1)))+3</f>
        <v>3.8739065453842865</v>
      </c>
      <c r="J101" s="1">
        <f t="array" aca="1" ref="J101" ca="1">SUM(IF(LN(OFFSET($B$3,0,0,$D$2-E101,1)/OFFSET($B$3,E101,0,$D$2-E101,1))&gt;F101,1,0))</f>
        <v>1608</v>
      </c>
      <c r="K101" s="2">
        <f t="array" aca="1" ref="K101" ca="1">SQRT(SUM(IF(LN(OFFSET($B$3,0,0,$D$2-E101,1)/OFFSET($B$3,E101,0,$D$2-E101,1))&gt;F101,(LN(OFFSET($B$3,0,0,$D$2-E101,1)/OFFSET($B$3,E101,0,$D$2-E101,1))-F101)^2,"")))/SQRT(J101)</f>
        <v>0.26803156477754797</v>
      </c>
      <c r="L101" s="6">
        <f t="shared" ca="1" si="2"/>
        <v>1.1182437869926773</v>
      </c>
      <c r="M101" s="1">
        <f t="array" aca="1" ref="M101" ca="1">SUM(IF(LN(OFFSET($B$3,0,0,$D$2-E101,1)/OFFSET($B$3,E101,0,$D$2-E101,1))&lt;=F101,1,0))</f>
        <v>1979</v>
      </c>
      <c r="N101" s="2">
        <f t="array" aca="1" ref="N101" ca="1">SQRT(SUM(IF(LN(OFFSET($B$3,0,0,$D$2-E101,1)/OFFSET($B$3,E101,0,$D$2-E101,1))&lt;=F101,(LN(OFFSET($B$3,0,0,$D$2-E101,1)/OFFSET($B$3,E101,0,$D$2-E101,1))-F101)^2,"")))/SQRT(M101)</f>
        <v>0.21384578057315184</v>
      </c>
      <c r="O101" s="13">
        <f t="shared" ca="1" si="3"/>
        <v>0.89217744073909022</v>
      </c>
    </row>
    <row r="102" spans="1:15" ht="15">
      <c r="A102" s="14">
        <v>42667</v>
      </c>
      <c r="B102" s="15">
        <v>3367.58</v>
      </c>
      <c r="C102" s="1"/>
      <c r="D102" s="1"/>
      <c r="E102" s="1">
        <v>99</v>
      </c>
      <c r="F102" s="2">
        <f t="array" aca="1" ref="F102" ca="1">AVERAGE(LN(OFFSET($B$3,0,0,$D$2-E102,1)/OFFSET($B$3,E102,0,$D$2-E102,1)))</f>
        <v>2.7000400096125223E-2</v>
      </c>
      <c r="G102" s="3">
        <f t="array" aca="1" ref="G102" ca="1">_xlfn.STDEV.S(LN(OFFSET($B$3,0,0,$D$2-E102,1)/OFFSET($B$3,E102,0,$D$2-E102,1)))</f>
        <v>0.24160812166000198</v>
      </c>
      <c r="H102" s="4">
        <f t="array" aca="1" ref="H102" ca="1">SKEW(LN(OFFSET($B$3,0,0,$D$2-E102,1)/OFFSET($B$3,E102,0,$D$2-E102,1)))</f>
        <v>0.34283682080791583</v>
      </c>
      <c r="I102" s="5">
        <f t="array" aca="1" ref="I102" ca="1">KURT(LN(OFFSET($B$3,0,0,$D$2-E102,1)/OFFSET($B$3,E102,0,$D$2-E102,1)))+3</f>
        <v>3.8932787637267783</v>
      </c>
      <c r="J102" s="1">
        <f t="array" aca="1" ref="J102" ca="1">SUM(IF(LN(OFFSET($B$3,0,0,$D$2-E102,1)/OFFSET($B$3,E102,0,$D$2-E102,1))&gt;F102,1,0))</f>
        <v>1613</v>
      </c>
      <c r="K102" s="2">
        <f t="array" aca="1" ref="K102" ca="1">SQRT(SUM(IF(LN(OFFSET($B$3,0,0,$D$2-E102,1)/OFFSET($B$3,E102,0,$D$2-E102,1))&gt;F102,(LN(OFFSET($B$3,0,0,$D$2-E102,1)/OFFSET($B$3,E102,0,$D$2-E102,1))-F102)^2,"")))/SQRT(J102)</f>
        <v>0.26982814870842209</v>
      </c>
      <c r="L102" s="6">
        <f t="shared" ca="1" si="2"/>
        <v>1.1168008213239295</v>
      </c>
      <c r="M102" s="1">
        <f t="array" aca="1" ref="M102" ca="1">SUM(IF(LN(OFFSET($B$3,0,0,$D$2-E102,1)/OFFSET($B$3,E102,0,$D$2-E102,1))&lt;=F102,1,0))</f>
        <v>1973</v>
      </c>
      <c r="N102" s="2">
        <f t="array" aca="1" ref="N102" ca="1">SQRT(SUM(IF(LN(OFFSET($B$3,0,0,$D$2-E102,1)/OFFSET($B$3,E102,0,$D$2-E102,1))&lt;=F102,(LN(OFFSET($B$3,0,0,$D$2-E102,1)/OFFSET($B$3,E102,0,$D$2-E102,1))-F102)^2,"")))/SQRT(M102)</f>
        <v>0.21574428866676382</v>
      </c>
      <c r="O102" s="13">
        <f t="shared" ca="1" si="3"/>
        <v>0.89295130968471947</v>
      </c>
    </row>
    <row r="103" spans="1:15" ht="15">
      <c r="A103" s="14">
        <v>42664</v>
      </c>
      <c r="B103" s="15">
        <v>3327.74</v>
      </c>
      <c r="C103" s="1"/>
      <c r="D103" s="1"/>
      <c r="E103" s="1">
        <v>100</v>
      </c>
      <c r="F103" s="2">
        <f t="array" aca="1" ref="F103" ca="1">AVERAGE(LN(OFFSET($B$3,0,0,$D$2-E103,1)/OFFSET($B$3,E103,0,$D$2-E103,1)))</f>
        <v>2.7290667245361298E-2</v>
      </c>
      <c r="G103" s="3">
        <f t="array" aca="1" ref="G103" ca="1">_xlfn.STDEV.S(LN(OFFSET($B$3,0,0,$D$2-E103,1)/OFFSET($B$3,E103,0,$D$2-E103,1)))</f>
        <v>0.24353787017257433</v>
      </c>
      <c r="H103" s="4">
        <f t="array" aca="1" ref="H103" ca="1">SKEW(LN(OFFSET($B$3,0,0,$D$2-E103,1)/OFFSET($B$3,E103,0,$D$2-E103,1)))</f>
        <v>0.34581686955673013</v>
      </c>
      <c r="I103" s="5">
        <f t="array" aca="1" ref="I103" ca="1">KURT(LN(OFFSET($B$3,0,0,$D$2-E103,1)/OFFSET($B$3,E103,0,$D$2-E103,1)))+3</f>
        <v>3.914353152590702</v>
      </c>
      <c r="J103" s="1">
        <f t="array" aca="1" ref="J103" ca="1">SUM(IF(LN(OFFSET($B$3,0,0,$D$2-E103,1)/OFFSET($B$3,E103,0,$D$2-E103,1))&gt;F103,1,0))</f>
        <v>1621</v>
      </c>
      <c r="K103" s="2">
        <f t="array" aca="1" ref="K103" ca="1">SQRT(SUM(IF(LN(OFFSET($B$3,0,0,$D$2-E103,1)/OFFSET($B$3,E103,0,$D$2-E103,1))&gt;F103,(LN(OFFSET($B$3,0,0,$D$2-E103,1)/OFFSET($B$3,E103,0,$D$2-E103,1))-F103)^2,"")))/SQRT(J103)</f>
        <v>0.2713685441214711</v>
      </c>
      <c r="L103" s="6">
        <f t="shared" ca="1" si="2"/>
        <v>1.1142765760790121</v>
      </c>
      <c r="M103" s="1">
        <f t="array" aca="1" ref="M103" ca="1">SUM(IF(LN(OFFSET($B$3,0,0,$D$2-E103,1)/OFFSET($B$3,E103,0,$D$2-E103,1))&lt;=F103,1,0))</f>
        <v>1964</v>
      </c>
      <c r="N103" s="2">
        <f t="array" aca="1" ref="N103" ca="1">SQRT(SUM(IF(LN(OFFSET($B$3,0,0,$D$2-E103,1)/OFFSET($B$3,E103,0,$D$2-E103,1))&lt;=F103,(LN(OFFSET($B$3,0,0,$D$2-E103,1)/OFFSET($B$3,E103,0,$D$2-E103,1))-F103)^2,"")))/SQRT(M103)</f>
        <v>0.2178370467582795</v>
      </c>
      <c r="O103" s="13">
        <f t="shared" ca="1" si="3"/>
        <v>0.8944688832333022</v>
      </c>
    </row>
    <row r="104" spans="1:15" ht="15">
      <c r="A104" s="14">
        <v>42663</v>
      </c>
      <c r="B104" s="15">
        <v>3318.6</v>
      </c>
      <c r="C104" s="1"/>
      <c r="D104" s="1"/>
      <c r="E104" s="1">
        <v>101</v>
      </c>
      <c r="F104" s="2">
        <f t="array" aca="1" ref="F104" ca="1">AVERAGE(LN(OFFSET($B$3,0,0,$D$2-E104,1)/OFFSET($B$3,E104,0,$D$2-E104,1)))</f>
        <v>2.7577198766919803E-2</v>
      </c>
      <c r="G104" s="3">
        <f t="array" aca="1" ref="G104" ca="1">_xlfn.STDEV.S(LN(OFFSET($B$3,0,0,$D$2-E104,1)/OFFSET($B$3,E104,0,$D$2-E104,1)))</f>
        <v>0.24543974974966629</v>
      </c>
      <c r="H104" s="4">
        <f t="array" aca="1" ref="H104" ca="1">SKEW(LN(OFFSET($B$3,0,0,$D$2-E104,1)/OFFSET($B$3,E104,0,$D$2-E104,1)))</f>
        <v>0.34834325621714191</v>
      </c>
      <c r="I104" s="5">
        <f t="array" aca="1" ref="I104" ca="1">KURT(LN(OFFSET($B$3,0,0,$D$2-E104,1)/OFFSET($B$3,E104,0,$D$2-E104,1)))+3</f>
        <v>3.9330221004329511</v>
      </c>
      <c r="J104" s="1">
        <f t="array" aca="1" ref="J104" ca="1">SUM(IF(LN(OFFSET($B$3,0,0,$D$2-E104,1)/OFFSET($B$3,E104,0,$D$2-E104,1))&gt;F104,1,0))</f>
        <v>1617</v>
      </c>
      <c r="K104" s="2">
        <f t="array" aca="1" ref="K104" ca="1">SQRT(SUM(IF(LN(OFFSET($B$3,0,0,$D$2-E104,1)/OFFSET($B$3,E104,0,$D$2-E104,1))&gt;F104,(LN(OFFSET($B$3,0,0,$D$2-E104,1)/OFFSET($B$3,E104,0,$D$2-E104,1))-F104)^2,"")))/SQRT(J104)</f>
        <v>0.27387763396674086</v>
      </c>
      <c r="L104" s="6">
        <f t="shared" ca="1" si="2"/>
        <v>1.1158650310150637</v>
      </c>
      <c r="M104" s="1">
        <f t="array" aca="1" ref="M104" ca="1">SUM(IF(LN(OFFSET($B$3,0,0,$D$2-E104,1)/OFFSET($B$3,E104,0,$D$2-E104,1))&lt;=F104,1,0))</f>
        <v>1967</v>
      </c>
      <c r="N104" s="2">
        <f t="array" aca="1" ref="N104" ca="1">SQRT(SUM(IF(LN(OFFSET($B$3,0,0,$D$2-E104,1)/OFFSET($B$3,E104,0,$D$2-E104,1))&lt;=F104,(LN(OFFSET($B$3,0,0,$D$2-E104,1)/OFFSET($B$3,E104,0,$D$2-E104,1))-F104)^2,"")))/SQRT(M104)</f>
        <v>0.21924772896253567</v>
      </c>
      <c r="O104" s="13">
        <f t="shared" ca="1" si="3"/>
        <v>0.89328533453181524</v>
      </c>
    </row>
    <row r="105" spans="1:15" ht="15">
      <c r="A105" s="14">
        <v>42662</v>
      </c>
      <c r="B105" s="15">
        <v>3316.24</v>
      </c>
      <c r="C105" s="1"/>
      <c r="D105" s="1"/>
      <c r="E105" s="1">
        <v>102</v>
      </c>
      <c r="F105" s="2">
        <f t="array" aca="1" ref="F105" ca="1">AVERAGE(LN(OFFSET($B$3,0,0,$D$2-E105,1)/OFFSET($B$3,E105,0,$D$2-E105,1)))</f>
        <v>2.7857663485188731E-2</v>
      </c>
      <c r="G105" s="3">
        <f t="array" aca="1" ref="G105" ca="1">_xlfn.STDEV.S(LN(OFFSET($B$3,0,0,$D$2-E105,1)/OFFSET($B$3,E105,0,$D$2-E105,1)))</f>
        <v>0.24734909926057105</v>
      </c>
      <c r="H105" s="4">
        <f t="array" aca="1" ref="H105" ca="1">SKEW(LN(OFFSET($B$3,0,0,$D$2-E105,1)/OFFSET($B$3,E105,0,$D$2-E105,1)))</f>
        <v>0.35024907858993426</v>
      </c>
      <c r="I105" s="5">
        <f t="array" aca="1" ref="I105" ca="1">KURT(LN(OFFSET($B$3,0,0,$D$2-E105,1)/OFFSET($B$3,E105,0,$D$2-E105,1)))+3</f>
        <v>3.9542803716095798</v>
      </c>
      <c r="J105" s="1">
        <f t="array" aca="1" ref="J105" ca="1">SUM(IF(LN(OFFSET($B$3,0,0,$D$2-E105,1)/OFFSET($B$3,E105,0,$D$2-E105,1))&gt;F105,1,0))</f>
        <v>1604</v>
      </c>
      <c r="K105" s="2">
        <f t="array" aca="1" ref="K105" ca="1">SQRT(SUM(IF(LN(OFFSET($B$3,0,0,$D$2-E105,1)/OFFSET($B$3,E105,0,$D$2-E105,1))&gt;F105,(LN(OFFSET($B$3,0,0,$D$2-E105,1)/OFFSET($B$3,E105,0,$D$2-E105,1))-F105)^2,"")))/SQRT(J105)</f>
        <v>0.27718267898364168</v>
      </c>
      <c r="L105" s="6">
        <f t="shared" ca="1" si="2"/>
        <v>1.1206132539485916</v>
      </c>
      <c r="M105" s="1">
        <f t="array" aca="1" ref="M105" ca="1">SUM(IF(LN(OFFSET($B$3,0,0,$D$2-E105,1)/OFFSET($B$3,E105,0,$D$2-E105,1))&lt;=F105,1,0))</f>
        <v>1979</v>
      </c>
      <c r="N105" s="2">
        <f t="array" aca="1" ref="N105" ca="1">SQRT(SUM(IF(LN(OFFSET($B$3,0,0,$D$2-E105,1)/OFFSET($B$3,E105,0,$D$2-E105,1))&lt;=F105,(LN(OFFSET($B$3,0,0,$D$2-E105,1)/OFFSET($B$3,E105,0,$D$2-E105,1))-F105)^2,"")))/SQRT(M105)</f>
        <v>0.22015281049457036</v>
      </c>
      <c r="O105" s="13">
        <f t="shared" ca="1" si="3"/>
        <v>0.89004896784624776</v>
      </c>
    </row>
    <row r="106" spans="1:15" ht="15">
      <c r="A106" s="14">
        <v>42661</v>
      </c>
      <c r="B106" s="15">
        <v>3321.33</v>
      </c>
      <c r="C106" s="1"/>
      <c r="D106" s="1"/>
      <c r="E106" s="1">
        <v>103</v>
      </c>
      <c r="F106" s="2">
        <f t="array" aca="1" ref="F106" ca="1">AVERAGE(LN(OFFSET($B$3,0,0,$D$2-E106,1)/OFFSET($B$3,E106,0,$D$2-E106,1)))</f>
        <v>2.8140960096915347E-2</v>
      </c>
      <c r="G106" s="3">
        <f t="array" aca="1" ref="G106" ca="1">_xlfn.STDEV.S(LN(OFFSET($B$3,0,0,$D$2-E106,1)/OFFSET($B$3,E106,0,$D$2-E106,1)))</f>
        <v>0.24923645610361128</v>
      </c>
      <c r="H106" s="4">
        <f t="array" aca="1" ref="H106" ca="1">SKEW(LN(OFFSET($B$3,0,0,$D$2-E106,1)/OFFSET($B$3,E106,0,$D$2-E106,1)))</f>
        <v>0.35219664243768006</v>
      </c>
      <c r="I106" s="5">
        <f t="array" aca="1" ref="I106" ca="1">KURT(LN(OFFSET($B$3,0,0,$D$2-E106,1)/OFFSET($B$3,E106,0,$D$2-E106,1)))+3</f>
        <v>3.9769601166668811</v>
      </c>
      <c r="J106" s="1">
        <f t="array" aca="1" ref="J106" ca="1">SUM(IF(LN(OFFSET($B$3,0,0,$D$2-E106,1)/OFFSET($B$3,E106,0,$D$2-E106,1))&gt;F106,1,0))</f>
        <v>1596</v>
      </c>
      <c r="K106" s="2">
        <f t="array" aca="1" ref="K106" ca="1">SQRT(SUM(IF(LN(OFFSET($B$3,0,0,$D$2-E106,1)/OFFSET($B$3,E106,0,$D$2-E106,1))&gt;F106,(LN(OFFSET($B$3,0,0,$D$2-E106,1)/OFFSET($B$3,E106,0,$D$2-E106,1))-F106)^2,"")))/SQRT(J106)</f>
        <v>0.28006699168301719</v>
      </c>
      <c r="L106" s="6">
        <f t="shared" ca="1" si="2"/>
        <v>1.1236999436655013</v>
      </c>
      <c r="M106" s="1">
        <f t="array" aca="1" ref="M106" ca="1">SUM(IF(LN(OFFSET($B$3,0,0,$D$2-E106,1)/OFFSET($B$3,E106,0,$D$2-E106,1))&lt;=F106,1,0))</f>
        <v>1986</v>
      </c>
      <c r="N106" s="2">
        <f t="array" aca="1" ref="N106" ca="1">SQRT(SUM(IF(LN(OFFSET($B$3,0,0,$D$2-E106,1)/OFFSET($B$3,E106,0,$D$2-E106,1))&lt;=F106,(LN(OFFSET($B$3,0,0,$D$2-E106,1)/OFFSET($B$3,E106,0,$D$2-E106,1))-F106)^2,"")))/SQRT(M106)</f>
        <v>0.22129935425046879</v>
      </c>
      <c r="O106" s="13">
        <f t="shared" ca="1" si="3"/>
        <v>0.88790924774853708</v>
      </c>
    </row>
    <row r="107" spans="1:15" ht="15">
      <c r="A107" s="14">
        <v>42660</v>
      </c>
      <c r="B107" s="15">
        <v>3277.88</v>
      </c>
      <c r="C107" s="1"/>
      <c r="D107" s="1"/>
      <c r="E107" s="1">
        <v>104</v>
      </c>
      <c r="F107" s="2">
        <f t="array" aca="1" ref="F107" ca="1">AVERAGE(LN(OFFSET($B$3,0,0,$D$2-E107,1)/OFFSET($B$3,E107,0,$D$2-E107,1)))</f>
        <v>2.8422810552188985E-2</v>
      </c>
      <c r="G107" s="3">
        <f t="array" aca="1" ref="G107" ca="1">_xlfn.STDEV.S(LN(OFFSET($B$3,0,0,$D$2-E107,1)/OFFSET($B$3,E107,0,$D$2-E107,1)))</f>
        <v>0.25110148182873249</v>
      </c>
      <c r="H107" s="4">
        <f t="array" aca="1" ref="H107" ca="1">SKEW(LN(OFFSET($B$3,0,0,$D$2-E107,1)/OFFSET($B$3,E107,0,$D$2-E107,1)))</f>
        <v>0.35529809373219651</v>
      </c>
      <c r="I107" s="5">
        <f t="array" aca="1" ref="I107" ca="1">KURT(LN(OFFSET($B$3,0,0,$D$2-E107,1)/OFFSET($B$3,E107,0,$D$2-E107,1)))+3</f>
        <v>3.9944245964090679</v>
      </c>
      <c r="J107" s="1">
        <f t="array" aca="1" ref="J107" ca="1">SUM(IF(LN(OFFSET($B$3,0,0,$D$2-E107,1)/OFFSET($B$3,E107,0,$D$2-E107,1))&gt;F107,1,0))</f>
        <v>1599</v>
      </c>
      <c r="K107" s="2">
        <f t="array" aca="1" ref="K107" ca="1">SQRT(SUM(IF(LN(OFFSET($B$3,0,0,$D$2-E107,1)/OFFSET($B$3,E107,0,$D$2-E107,1))&gt;F107,(LN(OFFSET($B$3,0,0,$D$2-E107,1)/OFFSET($B$3,E107,0,$D$2-E107,1))-F107)^2,"")))/SQRT(J107)</f>
        <v>0.28198032725844441</v>
      </c>
      <c r="L107" s="6">
        <f t="shared" ca="1" si="2"/>
        <v>1.122973569111684</v>
      </c>
      <c r="M107" s="1">
        <f t="array" aca="1" ref="M107" ca="1">SUM(IF(LN(OFFSET($B$3,0,0,$D$2-E107,1)/OFFSET($B$3,E107,0,$D$2-E107,1))&lt;=F107,1,0))</f>
        <v>1982</v>
      </c>
      <c r="N107" s="2">
        <f t="array" aca="1" ref="N107" ca="1">SQRT(SUM(IF(LN(OFFSET($B$3,0,0,$D$2-E107,1)/OFFSET($B$3,E107,0,$D$2-E107,1))&lt;=F107,(LN(OFFSET($B$3,0,0,$D$2-E107,1)/OFFSET($B$3,E107,0,$D$2-E107,1))-F107)^2,"")))/SQRT(M107)</f>
        <v>0.2230248669576505</v>
      </c>
      <c r="O107" s="13">
        <f t="shared" ca="1" si="3"/>
        <v>0.88818618406150207</v>
      </c>
    </row>
    <row r="108" spans="1:15" ht="15">
      <c r="A108" s="14">
        <v>42657</v>
      </c>
      <c r="B108" s="15">
        <v>3305.85</v>
      </c>
      <c r="C108" s="1"/>
      <c r="D108" s="1"/>
      <c r="E108" s="1">
        <v>105</v>
      </c>
      <c r="F108" s="2">
        <f t="array" aca="1" ref="F108" ca="1">AVERAGE(LN(OFFSET($B$3,0,0,$D$2-E108,1)/OFFSET($B$3,E108,0,$D$2-E108,1)))</f>
        <v>2.8691560666602788E-2</v>
      </c>
      <c r="G108" s="3">
        <f t="array" aca="1" ref="G108" ca="1">_xlfn.STDEV.S(LN(OFFSET($B$3,0,0,$D$2-E108,1)/OFFSET($B$3,E108,0,$D$2-E108,1)))</f>
        <v>0.25296792802831031</v>
      </c>
      <c r="H108" s="4">
        <f t="array" aca="1" ref="H108" ca="1">SKEW(LN(OFFSET($B$3,0,0,$D$2-E108,1)/OFFSET($B$3,E108,0,$D$2-E108,1)))</f>
        <v>0.35769525255979717</v>
      </c>
      <c r="I108" s="5">
        <f t="array" aca="1" ref="I108" ca="1">KURT(LN(OFFSET($B$3,0,0,$D$2-E108,1)/OFFSET($B$3,E108,0,$D$2-E108,1)))+3</f>
        <v>4.0099686773651113</v>
      </c>
      <c r="J108" s="1">
        <f t="array" aca="1" ref="J108" ca="1">SUM(IF(LN(OFFSET($B$3,0,0,$D$2-E108,1)/OFFSET($B$3,E108,0,$D$2-E108,1))&gt;F108,1,0))</f>
        <v>1586</v>
      </c>
      <c r="K108" s="2">
        <f t="array" aca="1" ref="K108" ca="1">SQRT(SUM(IF(LN(OFFSET($B$3,0,0,$D$2-E108,1)/OFFSET($B$3,E108,0,$D$2-E108,1))&gt;F108,(LN(OFFSET($B$3,0,0,$D$2-E108,1)/OFFSET($B$3,E108,0,$D$2-E108,1))-F108)^2,"")))/SQRT(J108)</f>
        <v>0.28529953940673353</v>
      </c>
      <c r="L108" s="6">
        <f t="shared" ca="1" si="2"/>
        <v>1.1278091322897064</v>
      </c>
      <c r="M108" s="1">
        <f t="array" aca="1" ref="M108" ca="1">SUM(IF(LN(OFFSET($B$3,0,0,$D$2-E108,1)/OFFSET($B$3,E108,0,$D$2-E108,1))&lt;=F108,1,0))</f>
        <v>1994</v>
      </c>
      <c r="N108" s="2">
        <f t="array" aca="1" ref="N108" ca="1">SQRT(SUM(IF(LN(OFFSET($B$3,0,0,$D$2-E108,1)/OFFSET($B$3,E108,0,$D$2-E108,1))&lt;=F108,(LN(OFFSET($B$3,0,0,$D$2-E108,1)/OFFSET($B$3,E108,0,$D$2-E108,1))-F108)^2,"")))/SQRT(M108)</f>
        <v>0.22387168472739727</v>
      </c>
      <c r="O108" s="13">
        <f t="shared" ca="1" si="3"/>
        <v>0.88498050512689186</v>
      </c>
    </row>
    <row r="109" spans="1:15" ht="15">
      <c r="A109" s="14">
        <v>42656</v>
      </c>
      <c r="B109" s="15">
        <v>3302.65</v>
      </c>
      <c r="C109" s="1"/>
      <c r="D109" s="1"/>
      <c r="E109" s="1">
        <v>106</v>
      </c>
      <c r="F109" s="2">
        <f t="array" aca="1" ref="F109" ca="1">AVERAGE(LN(OFFSET($B$3,0,0,$D$2-E109,1)/OFFSET($B$3,E109,0,$D$2-E109,1)))</f>
        <v>2.8937758783597452E-2</v>
      </c>
      <c r="G109" s="3">
        <f t="array" aca="1" ref="G109" ca="1">_xlfn.STDEV.S(LN(OFFSET($B$3,0,0,$D$2-E109,1)/OFFSET($B$3,E109,0,$D$2-E109,1)))</f>
        <v>0.25484776149179289</v>
      </c>
      <c r="H109" s="4">
        <f t="array" aca="1" ref="H109" ca="1">SKEW(LN(OFFSET($B$3,0,0,$D$2-E109,1)/OFFSET($B$3,E109,0,$D$2-E109,1)))</f>
        <v>0.36007480993450924</v>
      </c>
      <c r="I109" s="5">
        <f t="array" aca="1" ref="I109" ca="1">KURT(LN(OFFSET($B$3,0,0,$D$2-E109,1)/OFFSET($B$3,E109,0,$D$2-E109,1)))+3</f>
        <v>4.0277276803517577</v>
      </c>
      <c r="J109" s="1">
        <f t="array" aca="1" ref="J109" ca="1">SUM(IF(LN(OFFSET($B$3,0,0,$D$2-E109,1)/OFFSET($B$3,E109,0,$D$2-E109,1))&gt;F109,1,0))</f>
        <v>1589</v>
      </c>
      <c r="K109" s="2">
        <f t="array" aca="1" ref="K109" ca="1">SQRT(SUM(IF(LN(OFFSET($B$3,0,0,$D$2-E109,1)/OFFSET($B$3,E109,0,$D$2-E109,1))&gt;F109,(LN(OFFSET($B$3,0,0,$D$2-E109,1)/OFFSET($B$3,E109,0,$D$2-E109,1))-F109)^2,"")))/SQRT(J109)</f>
        <v>0.28723088931839896</v>
      </c>
      <c r="L109" s="6">
        <f t="shared" ca="1" si="2"/>
        <v>1.1270685197980401</v>
      </c>
      <c r="M109" s="1">
        <f t="array" aca="1" ref="M109" ca="1">SUM(IF(LN(OFFSET($B$3,0,0,$D$2-E109,1)/OFFSET($B$3,E109,0,$D$2-E109,1))&lt;=F109,1,0))</f>
        <v>1990</v>
      </c>
      <c r="N109" s="2">
        <f t="array" aca="1" ref="N109" ca="1">SQRT(SUM(IF(LN(OFFSET($B$3,0,0,$D$2-E109,1)/OFFSET($B$3,E109,0,$D$2-E109,1))&lt;=F109,(LN(OFFSET($B$3,0,0,$D$2-E109,1)/OFFSET($B$3,E109,0,$D$2-E109,1))-F109)^2,"")))/SQRT(M109)</f>
        <v>0.22560551077199784</v>
      </c>
      <c r="O109" s="13">
        <f t="shared" ca="1" si="3"/>
        <v>0.88525600323651743</v>
      </c>
    </row>
    <row r="110" spans="1:15" ht="15">
      <c r="A110" s="14">
        <v>42655</v>
      </c>
      <c r="B110" s="15">
        <v>3300.01</v>
      </c>
      <c r="C110" s="1"/>
      <c r="D110" s="1"/>
      <c r="E110" s="1">
        <v>107</v>
      </c>
      <c r="F110" s="2">
        <f t="array" aca="1" ref="F110" ca="1">AVERAGE(LN(OFFSET($B$3,0,0,$D$2-E110,1)/OFFSET($B$3,E110,0,$D$2-E110,1)))</f>
        <v>2.918387937593114E-2</v>
      </c>
      <c r="G110" s="3">
        <f t="array" aca="1" ref="G110" ca="1">_xlfn.STDEV.S(LN(OFFSET($B$3,0,0,$D$2-E110,1)/OFFSET($B$3,E110,0,$D$2-E110,1)))</f>
        <v>0.25672263785140881</v>
      </c>
      <c r="H110" s="4">
        <f t="array" aca="1" ref="H110" ca="1">SKEW(LN(OFFSET($B$3,0,0,$D$2-E110,1)/OFFSET($B$3,E110,0,$D$2-E110,1)))</f>
        <v>0.36364015892611862</v>
      </c>
      <c r="I110" s="5">
        <f t="array" aca="1" ref="I110" ca="1">KURT(LN(OFFSET($B$3,0,0,$D$2-E110,1)/OFFSET($B$3,E110,0,$D$2-E110,1)))+3</f>
        <v>4.0433559142906903</v>
      </c>
      <c r="J110" s="1">
        <f t="array" aca="1" ref="J110" ca="1">SUM(IF(LN(OFFSET($B$3,0,0,$D$2-E110,1)/OFFSET($B$3,E110,0,$D$2-E110,1))&gt;F110,1,0))</f>
        <v>1577</v>
      </c>
      <c r="K110" s="2">
        <f t="array" aca="1" ref="K110" ca="1">SQRT(SUM(IF(LN(OFFSET($B$3,0,0,$D$2-E110,1)/OFFSET($B$3,E110,0,$D$2-E110,1))&gt;F110,(LN(OFFSET($B$3,0,0,$D$2-E110,1)/OFFSET($B$3,E110,0,$D$2-E110,1))-F110)^2,"")))/SQRT(J110)</f>
        <v>0.29058461757445198</v>
      </c>
      <c r="L110" s="6">
        <f t="shared" ca="1" si="2"/>
        <v>1.1319010275308969</v>
      </c>
      <c r="M110" s="1">
        <f t="array" aca="1" ref="M110" ca="1">SUM(IF(LN(OFFSET($B$3,0,0,$D$2-E110,1)/OFFSET($B$3,E110,0,$D$2-E110,1))&lt;=F110,1,0))</f>
        <v>2001</v>
      </c>
      <c r="N110" s="2">
        <f t="array" aca="1" ref="N110" ca="1">SQRT(SUM(IF(LN(OFFSET($B$3,0,0,$D$2-E110,1)/OFFSET($B$3,E110,0,$D$2-E110,1))&lt;=F110,(LN(OFFSET($B$3,0,0,$D$2-E110,1)/OFFSET($B$3,E110,0,$D$2-E110,1))-F110)^2,"")))/SQRT(M110)</f>
        <v>0.22642367727073212</v>
      </c>
      <c r="O110" s="13">
        <f t="shared" ca="1" si="3"/>
        <v>0.88197783867344903</v>
      </c>
    </row>
    <row r="111" spans="1:15" ht="15">
      <c r="A111" s="14">
        <v>42654</v>
      </c>
      <c r="B111" s="15">
        <v>3306.56</v>
      </c>
      <c r="C111" s="1"/>
      <c r="D111" s="1"/>
      <c r="E111" s="1">
        <v>108</v>
      </c>
      <c r="F111" s="2">
        <f t="array" aca="1" ref="F111" ca="1">AVERAGE(LN(OFFSET($B$3,0,0,$D$2-E111,1)/OFFSET($B$3,E111,0,$D$2-E111,1)))</f>
        <v>2.9428315682699928E-2</v>
      </c>
      <c r="G111" s="3">
        <f t="array" aca="1" ref="G111" ca="1">_xlfn.STDEV.S(LN(OFFSET($B$3,0,0,$D$2-E111,1)/OFFSET($B$3,E111,0,$D$2-E111,1)))</f>
        <v>0.25857130056522265</v>
      </c>
      <c r="H111" s="4">
        <f t="array" aca="1" ref="H111" ca="1">SKEW(LN(OFFSET($B$3,0,0,$D$2-E111,1)/OFFSET($B$3,E111,0,$D$2-E111,1)))</f>
        <v>0.36758115726770274</v>
      </c>
      <c r="I111" s="5">
        <f t="array" aca="1" ref="I111" ca="1">KURT(LN(OFFSET($B$3,0,0,$D$2-E111,1)/OFFSET($B$3,E111,0,$D$2-E111,1)))+3</f>
        <v>4.0552513960101297</v>
      </c>
      <c r="J111" s="1">
        <f t="array" aca="1" ref="J111" ca="1">SUM(IF(LN(OFFSET($B$3,0,0,$D$2-E111,1)/OFFSET($B$3,E111,0,$D$2-E111,1))&gt;F111,1,0))</f>
        <v>1571</v>
      </c>
      <c r="K111" s="2">
        <f t="array" aca="1" ref="K111" ca="1">SQRT(SUM(IF(LN(OFFSET($B$3,0,0,$D$2-E111,1)/OFFSET($B$3,E111,0,$D$2-E111,1))&gt;F111,(LN(OFFSET($B$3,0,0,$D$2-E111,1)/OFFSET($B$3,E111,0,$D$2-E111,1))-F111)^2,"")))/SQRT(J111)</f>
        <v>0.29338471799892052</v>
      </c>
      <c r="L111" s="6">
        <f t="shared" ca="1" si="2"/>
        <v>1.1346375926392358</v>
      </c>
      <c r="M111" s="1">
        <f t="array" aca="1" ref="M111" ca="1">SUM(IF(LN(OFFSET($B$3,0,0,$D$2-E111,1)/OFFSET($B$3,E111,0,$D$2-E111,1))&lt;=F111,1,0))</f>
        <v>2006</v>
      </c>
      <c r="N111" s="2">
        <f t="array" aca="1" ref="N111" ca="1">SQRT(SUM(IF(LN(OFFSET($B$3,0,0,$D$2-E111,1)/OFFSET($B$3,E111,0,$D$2-E111,1))&lt;=F111,(LN(OFFSET($B$3,0,0,$D$2-E111,1)/OFFSET($B$3,E111,0,$D$2-E111,1))-F111)^2,"")))/SQRT(M111)</f>
        <v>0.22754599074487367</v>
      </c>
      <c r="O111" s="13">
        <f t="shared" ca="1" si="3"/>
        <v>0.88001255455447158</v>
      </c>
    </row>
    <row r="112" spans="1:15" ht="15">
      <c r="A112" s="14">
        <v>42653</v>
      </c>
      <c r="B112" s="15">
        <v>3293.87</v>
      </c>
      <c r="C112" s="1"/>
      <c r="D112" s="1"/>
      <c r="E112" s="1">
        <v>109</v>
      </c>
      <c r="F112" s="2">
        <f t="array" aca="1" ref="F112" ca="1">AVERAGE(LN(OFFSET($B$3,0,0,$D$2-E112,1)/OFFSET($B$3,E112,0,$D$2-E112,1)))</f>
        <v>2.9672419086742459E-2</v>
      </c>
      <c r="G112" s="3">
        <f t="array" aca="1" ref="G112" ca="1">_xlfn.STDEV.S(LN(OFFSET($B$3,0,0,$D$2-E112,1)/OFFSET($B$3,E112,0,$D$2-E112,1)))</f>
        <v>0.26037586206063196</v>
      </c>
      <c r="H112" s="4">
        <f t="array" aca="1" ref="H112" ca="1">SKEW(LN(OFFSET($B$3,0,0,$D$2-E112,1)/OFFSET($B$3,E112,0,$D$2-E112,1)))</f>
        <v>0.37119001904009602</v>
      </c>
      <c r="I112" s="5">
        <f t="array" aca="1" ref="I112" ca="1">KURT(LN(OFFSET($B$3,0,0,$D$2-E112,1)/OFFSET($B$3,E112,0,$D$2-E112,1)))+3</f>
        <v>4.0639207943626374</v>
      </c>
      <c r="J112" s="1">
        <f t="array" aca="1" ref="J112" ca="1">SUM(IF(LN(OFFSET($B$3,0,0,$D$2-E112,1)/OFFSET($B$3,E112,0,$D$2-E112,1))&gt;F112,1,0))</f>
        <v>1574</v>
      </c>
      <c r="K112" s="2">
        <f t="array" aca="1" ref="K112" ca="1">SQRT(SUM(IF(LN(OFFSET($B$3,0,0,$D$2-E112,1)/OFFSET($B$3,E112,0,$D$2-E112,1))&gt;F112,(LN(OFFSET($B$3,0,0,$D$2-E112,1)/OFFSET($B$3,E112,0,$D$2-E112,1))-F112)^2,"")))/SQRT(J112)</f>
        <v>0.29526747838363088</v>
      </c>
      <c r="L112" s="6">
        <f t="shared" ca="1" si="2"/>
        <v>1.134004803851111</v>
      </c>
      <c r="M112" s="1">
        <f t="array" aca="1" ref="M112" ca="1">SUM(IF(LN(OFFSET($B$3,0,0,$D$2-E112,1)/OFFSET($B$3,E112,0,$D$2-E112,1))&lt;=F112,1,0))</f>
        <v>2002</v>
      </c>
      <c r="N112" s="2">
        <f t="array" aca="1" ref="N112" ca="1">SQRT(SUM(IF(LN(OFFSET($B$3,0,0,$D$2-E112,1)/OFFSET($B$3,E112,0,$D$2-E112,1))&lt;=F112,(LN(OFFSET($B$3,0,0,$D$2-E112,1)/OFFSET($B$3,E112,0,$D$2-E112,1))-F112)^2,"")))/SQRT(M112)</f>
        <v>0.22917060805966374</v>
      </c>
      <c r="O112" s="13">
        <f t="shared" ca="1" si="3"/>
        <v>0.88015304585452836</v>
      </c>
    </row>
    <row r="113" spans="1:15" ht="15">
      <c r="A113" s="14">
        <v>42643</v>
      </c>
      <c r="B113" s="15">
        <v>3253.28</v>
      </c>
      <c r="C113" s="1"/>
      <c r="D113" s="1"/>
      <c r="E113" s="1">
        <v>110</v>
      </c>
      <c r="F113" s="2">
        <f t="array" aca="1" ref="F113" ca="1">AVERAGE(LN(OFFSET($B$3,0,0,$D$2-E113,1)/OFFSET($B$3,E113,0,$D$2-E113,1)))</f>
        <v>2.9913885742072904E-2</v>
      </c>
      <c r="G113" s="3">
        <f t="array" aca="1" ref="G113" ca="1">_xlfn.STDEV.S(LN(OFFSET($B$3,0,0,$D$2-E113,1)/OFFSET($B$3,E113,0,$D$2-E113,1)))</f>
        <v>0.26218136277942544</v>
      </c>
      <c r="H113" s="4">
        <f t="array" aca="1" ref="H113" ca="1">SKEW(LN(OFFSET($B$3,0,0,$D$2-E113,1)/OFFSET($B$3,E113,0,$D$2-E113,1)))</f>
        <v>0.37333596686124282</v>
      </c>
      <c r="I113" s="5">
        <f t="array" aca="1" ref="I113" ca="1">KURT(LN(OFFSET($B$3,0,0,$D$2-E113,1)/OFFSET($B$3,E113,0,$D$2-E113,1)))+3</f>
        <v>4.0745300274407015</v>
      </c>
      <c r="J113" s="1">
        <f t="array" aca="1" ref="J113" ca="1">SUM(IF(LN(OFFSET($B$3,0,0,$D$2-E113,1)/OFFSET($B$3,E113,0,$D$2-E113,1))&gt;F113,1,0))</f>
        <v>1569</v>
      </c>
      <c r="K113" s="2">
        <f t="array" aca="1" ref="K113" ca="1">SQRT(SUM(IF(LN(OFFSET($B$3,0,0,$D$2-E113,1)/OFFSET($B$3,E113,0,$D$2-E113,1))&gt;F113,(LN(OFFSET($B$3,0,0,$D$2-E113,1)/OFFSET($B$3,E113,0,$D$2-E113,1))-F113)^2,"")))/SQRT(J113)</f>
        <v>0.29786916377985334</v>
      </c>
      <c r="L113" s="6">
        <f t="shared" ca="1" si="2"/>
        <v>1.1361187562002728</v>
      </c>
      <c r="M113" s="1">
        <f t="array" aca="1" ref="M113" ca="1">SUM(IF(LN(OFFSET($B$3,0,0,$D$2-E113,1)/OFFSET($B$3,E113,0,$D$2-E113,1))&lt;=F113,1,0))</f>
        <v>2006</v>
      </c>
      <c r="N113" s="2">
        <f t="array" aca="1" ref="N113" ca="1">SQRT(SUM(IF(LN(OFFSET($B$3,0,0,$D$2-E113,1)/OFFSET($B$3,E113,0,$D$2-E113,1))&lt;=F113,(LN(OFFSET($B$3,0,0,$D$2-E113,1)/OFFSET($B$3,E113,0,$D$2-E113,1))-F113)^2,"")))/SQRT(M113)</f>
        <v>0.23037343502675436</v>
      </c>
      <c r="O113" s="13">
        <f t="shared" ca="1" si="3"/>
        <v>0.87867967648245371</v>
      </c>
    </row>
    <row r="114" spans="1:15" ht="15">
      <c r="A114" s="14">
        <v>42642</v>
      </c>
      <c r="B114" s="15">
        <v>3244.39</v>
      </c>
      <c r="C114" s="1"/>
      <c r="D114" s="1"/>
      <c r="E114" s="1">
        <v>111</v>
      </c>
      <c r="F114" s="2">
        <f t="array" aca="1" ref="F114" ca="1">AVERAGE(LN(OFFSET($B$3,0,0,$D$2-E114,1)/OFFSET($B$3,E114,0,$D$2-E114,1)))</f>
        <v>3.0155132212265779E-2</v>
      </c>
      <c r="G114" s="3">
        <f t="array" aca="1" ref="G114" ca="1">_xlfn.STDEV.S(LN(OFFSET($B$3,0,0,$D$2-E114,1)/OFFSET($B$3,E114,0,$D$2-E114,1)))</f>
        <v>0.26397474962873024</v>
      </c>
      <c r="H114" s="4">
        <f t="array" aca="1" ref="H114" ca="1">SKEW(LN(OFFSET($B$3,0,0,$D$2-E114,1)/OFFSET($B$3,E114,0,$D$2-E114,1)))</f>
        <v>0.37765974143128583</v>
      </c>
      <c r="I114" s="5">
        <f t="array" aca="1" ref="I114" ca="1">KURT(LN(OFFSET($B$3,0,0,$D$2-E114,1)/OFFSET($B$3,E114,0,$D$2-E114,1)))+3</f>
        <v>4.0825226640170076</v>
      </c>
      <c r="J114" s="1">
        <f t="array" aca="1" ref="J114" ca="1">SUM(IF(LN(OFFSET($B$3,0,0,$D$2-E114,1)/OFFSET($B$3,E114,0,$D$2-E114,1))&gt;F114,1,0))</f>
        <v>1568</v>
      </c>
      <c r="K114" s="2">
        <f t="array" aca="1" ref="K114" ca="1">SQRT(SUM(IF(LN(OFFSET($B$3,0,0,$D$2-E114,1)/OFFSET($B$3,E114,0,$D$2-E114,1))&gt;F114,(LN(OFFSET($B$3,0,0,$D$2-E114,1)/OFFSET($B$3,E114,0,$D$2-E114,1))-F114)^2,"")))/SQRT(J114)</f>
        <v>0.30012806139573822</v>
      </c>
      <c r="L114" s="6">
        <f t="shared" ca="1" si="2"/>
        <v>1.1369574620976293</v>
      </c>
      <c r="M114" s="1">
        <f t="array" aca="1" ref="M114" ca="1">SUM(IF(LN(OFFSET($B$3,0,0,$D$2-E114,1)/OFFSET($B$3,E114,0,$D$2-E114,1))&lt;=F114,1,0))</f>
        <v>2006</v>
      </c>
      <c r="N114" s="2">
        <f t="array" aca="1" ref="N114" ca="1">SQRT(SUM(IF(LN(OFFSET($B$3,0,0,$D$2-E114,1)/OFFSET($B$3,E114,0,$D$2-E114,1))&lt;=F114,(LN(OFFSET($B$3,0,0,$D$2-E114,1)/OFFSET($B$3,E114,0,$D$2-E114,1))-F114)^2,"")))/SQRT(M114)</f>
        <v>0.23174709079214387</v>
      </c>
      <c r="O114" s="13">
        <f t="shared" ca="1" si="3"/>
        <v>0.87791385773861608</v>
      </c>
    </row>
    <row r="115" spans="1:15" ht="15">
      <c r="A115" s="14">
        <v>42641</v>
      </c>
      <c r="B115" s="15">
        <v>3230.89</v>
      </c>
      <c r="C115" s="1"/>
      <c r="D115" s="1"/>
      <c r="E115" s="1">
        <v>112</v>
      </c>
      <c r="F115" s="2">
        <f t="array" aca="1" ref="F115" ca="1">AVERAGE(LN(OFFSET($B$3,0,0,$D$2-E115,1)/OFFSET($B$3,E115,0,$D$2-E115,1)))</f>
        <v>3.039368312463768E-2</v>
      </c>
      <c r="G115" s="3">
        <f t="array" aca="1" ref="G115" ca="1">_xlfn.STDEV.S(LN(OFFSET($B$3,0,0,$D$2-E115,1)/OFFSET($B$3,E115,0,$D$2-E115,1)))</f>
        <v>0.26575427524547657</v>
      </c>
      <c r="H115" s="4">
        <f t="array" aca="1" ref="H115" ca="1">SKEW(LN(OFFSET($B$3,0,0,$D$2-E115,1)/OFFSET($B$3,E115,0,$D$2-E115,1)))</f>
        <v>0.38300415618515116</v>
      </c>
      <c r="I115" s="5">
        <f t="array" aca="1" ref="I115" ca="1">KURT(LN(OFFSET($B$3,0,0,$D$2-E115,1)/OFFSET($B$3,E115,0,$D$2-E115,1)))+3</f>
        <v>4.0900163931030535</v>
      </c>
      <c r="J115" s="1">
        <f t="array" aca="1" ref="J115" ca="1">SUM(IF(LN(OFFSET($B$3,0,0,$D$2-E115,1)/OFFSET($B$3,E115,0,$D$2-E115,1))&gt;F115,1,0))</f>
        <v>1564</v>
      </c>
      <c r="K115" s="2">
        <f t="array" aca="1" ref="K115" ca="1">SQRT(SUM(IF(LN(OFFSET($B$3,0,0,$D$2-E115,1)/OFFSET($B$3,E115,0,$D$2-E115,1))&gt;F115,(LN(OFFSET($B$3,0,0,$D$2-E115,1)/OFFSET($B$3,E115,0,$D$2-E115,1))-F115)^2,"")))/SQRT(J115)</f>
        <v>0.30269915071992348</v>
      </c>
      <c r="L115" s="6">
        <f t="shared" ca="1" si="2"/>
        <v>1.1390189318321258</v>
      </c>
      <c r="M115" s="1">
        <f t="array" aca="1" ref="M115" ca="1">SUM(IF(LN(OFFSET($B$3,0,0,$D$2-E115,1)/OFFSET($B$3,E115,0,$D$2-E115,1))&lt;=F115,1,0))</f>
        <v>2009</v>
      </c>
      <c r="N115" s="2">
        <f t="array" aca="1" ref="N115" ca="1">SQRT(SUM(IF(LN(OFFSET($B$3,0,0,$D$2-E115,1)/OFFSET($B$3,E115,0,$D$2-E115,1))&lt;=F115,(LN(OFFSET($B$3,0,0,$D$2-E115,1)/OFFSET($B$3,E115,0,$D$2-E115,1))-F115)^2,"")))/SQRT(M115)</f>
        <v>0.23289617094724629</v>
      </c>
      <c r="O115" s="13">
        <f t="shared" ca="1" si="3"/>
        <v>0.87635907543583513</v>
      </c>
    </row>
    <row r="116" spans="1:15" ht="15">
      <c r="A116" s="14">
        <v>42640</v>
      </c>
      <c r="B116" s="15">
        <v>3240.75</v>
      </c>
      <c r="C116" s="1"/>
      <c r="D116" s="1"/>
      <c r="E116" s="1">
        <v>113</v>
      </c>
      <c r="F116" s="2">
        <f t="array" aca="1" ref="F116" ca="1">AVERAGE(LN(OFFSET($B$3,0,0,$D$2-E116,1)/OFFSET($B$3,E116,0,$D$2-E116,1)))</f>
        <v>3.0630890213779394E-2</v>
      </c>
      <c r="G116" s="3">
        <f t="array" aca="1" ref="G116" ca="1">_xlfn.STDEV.S(LN(OFFSET($B$3,0,0,$D$2-E116,1)/OFFSET($B$3,E116,0,$D$2-E116,1)))</f>
        <v>0.26749210262945372</v>
      </c>
      <c r="H116" s="4">
        <f t="array" aca="1" ref="H116" ca="1">SKEW(LN(OFFSET($B$3,0,0,$D$2-E116,1)/OFFSET($B$3,E116,0,$D$2-E116,1)))</f>
        <v>0.38765755696925047</v>
      </c>
      <c r="I116" s="5">
        <f t="array" aca="1" ref="I116" ca="1">KURT(LN(OFFSET($B$3,0,0,$D$2-E116,1)/OFFSET($B$3,E116,0,$D$2-E116,1)))+3</f>
        <v>4.0963009853657129</v>
      </c>
      <c r="J116" s="1">
        <f t="array" aca="1" ref="J116" ca="1">SUM(IF(LN(OFFSET($B$3,0,0,$D$2-E116,1)/OFFSET($B$3,E116,0,$D$2-E116,1))&gt;F116,1,0))</f>
        <v>1563</v>
      </c>
      <c r="K116" s="2">
        <f t="array" aca="1" ref="K116" ca="1">SQRT(SUM(IF(LN(OFFSET($B$3,0,0,$D$2-E116,1)/OFFSET($B$3,E116,0,$D$2-E116,1))&gt;F116,(LN(OFFSET($B$3,0,0,$D$2-E116,1)/OFFSET($B$3,E116,0,$D$2-E116,1))-F116)^2,"")))/SQRT(J116)</f>
        <v>0.30491268530993937</v>
      </c>
      <c r="L116" s="6">
        <f t="shared" ca="1" si="2"/>
        <v>1.139894158790635</v>
      </c>
      <c r="M116" s="1">
        <f t="array" aca="1" ref="M116" ca="1">SUM(IF(LN(OFFSET($B$3,0,0,$D$2-E116,1)/OFFSET($B$3,E116,0,$D$2-E116,1))&lt;=F116,1,0))</f>
        <v>2009</v>
      </c>
      <c r="N116" s="2">
        <f t="array" aca="1" ref="N116" ca="1">SQRT(SUM(IF(LN(OFFSET($B$3,0,0,$D$2-E116,1)/OFFSET($B$3,E116,0,$D$2-E116,1))&lt;=F116,(LN(OFFSET($B$3,0,0,$D$2-E116,1)/OFFSET($B$3,E116,0,$D$2-E116,1))-F116)^2,"")))/SQRT(M116)</f>
        <v>0.23420479895056129</v>
      </c>
      <c r="O116" s="13">
        <f t="shared" ca="1" si="3"/>
        <v>0.87555780768225511</v>
      </c>
    </row>
    <row r="117" spans="1:15" ht="15">
      <c r="A117" s="14">
        <v>42639</v>
      </c>
      <c r="B117" s="15">
        <v>3220.28</v>
      </c>
      <c r="C117" s="1"/>
      <c r="D117" s="1"/>
      <c r="E117" s="1">
        <v>114</v>
      </c>
      <c r="F117" s="2">
        <f t="array" aca="1" ref="F117" ca="1">AVERAGE(LN(OFFSET($B$3,0,0,$D$2-E117,1)/OFFSET($B$3,E117,0,$D$2-E117,1)))</f>
        <v>3.0871996217288335E-2</v>
      </c>
      <c r="G117" s="3">
        <f t="array" aca="1" ref="G117" ca="1">_xlfn.STDEV.S(LN(OFFSET($B$3,0,0,$D$2-E117,1)/OFFSET($B$3,E117,0,$D$2-E117,1)))</f>
        <v>0.26918824164510641</v>
      </c>
      <c r="H117" s="4">
        <f t="array" aca="1" ref="H117" ca="1">SKEW(LN(OFFSET($B$3,0,0,$D$2-E117,1)/OFFSET($B$3,E117,0,$D$2-E117,1)))</f>
        <v>0.3929792070068629</v>
      </c>
      <c r="I117" s="5">
        <f t="array" aca="1" ref="I117" ca="1">KURT(LN(OFFSET($B$3,0,0,$D$2-E117,1)/OFFSET($B$3,E117,0,$D$2-E117,1)))+3</f>
        <v>4.1011173652421267</v>
      </c>
      <c r="J117" s="1">
        <f t="array" aca="1" ref="J117" ca="1">SUM(IF(LN(OFFSET($B$3,0,0,$D$2-E117,1)/OFFSET($B$3,E117,0,$D$2-E117,1))&gt;F117,1,0))</f>
        <v>1568</v>
      </c>
      <c r="K117" s="2">
        <f t="array" aca="1" ref="K117" ca="1">SQRT(SUM(IF(LN(OFFSET($B$3,0,0,$D$2-E117,1)/OFFSET($B$3,E117,0,$D$2-E117,1))&gt;F117,(LN(OFFSET($B$3,0,0,$D$2-E117,1)/OFFSET($B$3,E117,0,$D$2-E117,1))-F117)^2,"")))/SQRT(J117)</f>
        <v>0.30650602825341355</v>
      </c>
      <c r="L117" s="6">
        <f t="shared" ca="1" si="2"/>
        <v>1.1386308197573738</v>
      </c>
      <c r="M117" s="1">
        <f t="array" aca="1" ref="M117" ca="1">SUM(IF(LN(OFFSET($B$3,0,0,$D$2-E117,1)/OFFSET($B$3,E117,0,$D$2-E117,1))&lt;=F117,1,0))</f>
        <v>2003</v>
      </c>
      <c r="N117" s="2">
        <f t="array" aca="1" ref="N117" ca="1">SQRT(SUM(IF(LN(OFFSET($B$3,0,0,$D$2-E117,1)/OFFSET($B$3,E117,0,$D$2-E117,1))&lt;=F117,(LN(OFFSET($B$3,0,0,$D$2-E117,1)/OFFSET($B$3,E117,0,$D$2-E117,1))-F117)^2,"")))/SQRT(M117)</f>
        <v>0.23581388616482016</v>
      </c>
      <c r="O117" s="13">
        <f t="shared" ca="1" si="3"/>
        <v>0.8760185241512648</v>
      </c>
    </row>
    <row r="118" spans="1:15" ht="15">
      <c r="A118" s="14">
        <v>42636</v>
      </c>
      <c r="B118" s="15">
        <v>3275.67</v>
      </c>
      <c r="C118" s="1"/>
      <c r="D118" s="1"/>
      <c r="E118" s="1">
        <v>115</v>
      </c>
      <c r="F118" s="2">
        <f t="array" aca="1" ref="F118" ca="1">AVERAGE(LN(OFFSET($B$3,0,0,$D$2-E118,1)/OFFSET($B$3,E118,0,$D$2-E118,1)))</f>
        <v>3.1110911660384873E-2</v>
      </c>
      <c r="G118" s="3">
        <f t="array" aca="1" ref="G118" ca="1">_xlfn.STDEV.S(LN(OFFSET($B$3,0,0,$D$2-E118,1)/OFFSET($B$3,E118,0,$D$2-E118,1)))</f>
        <v>0.27088370279453272</v>
      </c>
      <c r="H118" s="4">
        <f t="array" aca="1" ref="H118" ca="1">SKEW(LN(OFFSET($B$3,0,0,$D$2-E118,1)/OFFSET($B$3,E118,0,$D$2-E118,1)))</f>
        <v>0.39928649926648618</v>
      </c>
      <c r="I118" s="5">
        <f t="array" aca="1" ref="I118" ca="1">KURT(LN(OFFSET($B$3,0,0,$D$2-E118,1)/OFFSET($B$3,E118,0,$D$2-E118,1)))+3</f>
        <v>4.1049403027496032</v>
      </c>
      <c r="J118" s="1">
        <f t="array" aca="1" ref="J118" ca="1">SUM(IF(LN(OFFSET($B$3,0,0,$D$2-E118,1)/OFFSET($B$3,E118,0,$D$2-E118,1))&gt;F118,1,0))</f>
        <v>1562</v>
      </c>
      <c r="K118" s="2">
        <f t="array" aca="1" ref="K118" ca="1">SQRT(SUM(IF(LN(OFFSET($B$3,0,0,$D$2-E118,1)/OFFSET($B$3,E118,0,$D$2-E118,1))&gt;F118,(LN(OFFSET($B$3,0,0,$D$2-E118,1)/OFFSET($B$3,E118,0,$D$2-E118,1))-F118)^2,"")))/SQRT(J118)</f>
        <v>0.3092264404343617</v>
      </c>
      <c r="L118" s="6">
        <f t="shared" ca="1" si="2"/>
        <v>1.1415468603104271</v>
      </c>
      <c r="M118" s="1">
        <f t="array" aca="1" ref="M118" ca="1">SUM(IF(LN(OFFSET($B$3,0,0,$D$2-E118,1)/OFFSET($B$3,E118,0,$D$2-E118,1))&lt;=F118,1,0))</f>
        <v>2008</v>
      </c>
      <c r="N118" s="2">
        <f t="array" aca="1" ref="N118" ca="1">SQRT(SUM(IF(LN(OFFSET($B$3,0,0,$D$2-E118,1)/OFFSET($B$3,E118,0,$D$2-E118,1))&lt;=F118,(LN(OFFSET($B$3,0,0,$D$2-E118,1)/OFFSET($B$3,E118,0,$D$2-E118,1))-F118)^2,"")))/SQRT(M118)</f>
        <v>0.23672527608201033</v>
      </c>
      <c r="O118" s="13">
        <f t="shared" ca="1" si="3"/>
        <v>0.87390003030772279</v>
      </c>
    </row>
    <row r="119" spans="1:15" ht="15">
      <c r="A119" s="14">
        <v>42635</v>
      </c>
      <c r="B119" s="15">
        <v>3291.12</v>
      </c>
      <c r="C119" s="1"/>
      <c r="D119" s="1"/>
      <c r="E119" s="1">
        <v>116</v>
      </c>
      <c r="F119" s="2">
        <f t="array" aca="1" ref="F119" ca="1">AVERAGE(LN(OFFSET($B$3,0,0,$D$2-E119,1)/OFFSET($B$3,E119,0,$D$2-E119,1)))</f>
        <v>3.1353101131760319E-2</v>
      </c>
      <c r="G119" s="3">
        <f t="array" aca="1" ref="G119" ca="1">_xlfn.STDEV.S(LN(OFFSET($B$3,0,0,$D$2-E119,1)/OFFSET($B$3,E119,0,$D$2-E119,1)))</f>
        <v>0.27253907977925862</v>
      </c>
      <c r="H119" s="4">
        <f t="array" aca="1" ref="H119" ca="1">SKEW(LN(OFFSET($B$3,0,0,$D$2-E119,1)/OFFSET($B$3,E119,0,$D$2-E119,1)))</f>
        <v>0.40608885639075387</v>
      </c>
      <c r="I119" s="5">
        <f t="array" aca="1" ref="I119" ca="1">KURT(LN(OFFSET($B$3,0,0,$D$2-E119,1)/OFFSET($B$3,E119,0,$D$2-E119,1)))+3</f>
        <v>4.1085862171690142</v>
      </c>
      <c r="J119" s="1">
        <f t="array" aca="1" ref="J119" ca="1">SUM(IF(LN(OFFSET($B$3,0,0,$D$2-E119,1)/OFFSET($B$3,E119,0,$D$2-E119,1))&gt;F119,1,0))</f>
        <v>1565</v>
      </c>
      <c r="K119" s="2">
        <f t="array" aca="1" ref="K119" ca="1">SQRT(SUM(IF(LN(OFFSET($B$3,0,0,$D$2-E119,1)/OFFSET($B$3,E119,0,$D$2-E119,1))&gt;F119,(LN(OFFSET($B$3,0,0,$D$2-E119,1)/OFFSET($B$3,E119,0,$D$2-E119,1))-F119)^2,"")))/SQRT(J119)</f>
        <v>0.31102169160519277</v>
      </c>
      <c r="L119" s="6">
        <f t="shared" ca="1" si="2"/>
        <v>1.1412003440281038</v>
      </c>
      <c r="M119" s="1">
        <f t="array" aca="1" ref="M119" ca="1">SUM(IF(LN(OFFSET($B$3,0,0,$D$2-E119,1)/OFFSET($B$3,E119,0,$D$2-E119,1))&lt;=F119,1,0))</f>
        <v>2004</v>
      </c>
      <c r="N119" s="2">
        <f t="array" aca="1" ref="N119" ca="1">SQRT(SUM(IF(LN(OFFSET($B$3,0,0,$D$2-E119,1)/OFFSET($B$3,E119,0,$D$2-E119,1))&lt;=F119,(LN(OFFSET($B$3,0,0,$D$2-E119,1)/OFFSET($B$3,E119,0,$D$2-E119,1))-F119)^2,"")))/SQRT(M119)</f>
        <v>0.2381239230088576</v>
      </c>
      <c r="O119" s="13">
        <f t="shared" ca="1" si="3"/>
        <v>0.87372395621840593</v>
      </c>
    </row>
    <row r="120" spans="1:15" ht="15">
      <c r="A120" s="14">
        <v>42634</v>
      </c>
      <c r="B120" s="15">
        <v>3266.64</v>
      </c>
      <c r="C120" s="1"/>
      <c r="D120" s="1"/>
      <c r="E120" s="1">
        <v>117</v>
      </c>
      <c r="F120" s="2">
        <f t="array" aca="1" ref="F120" ca="1">AVERAGE(LN(OFFSET($B$3,0,0,$D$2-E120,1)/OFFSET($B$3,E120,0,$D$2-E120,1)))</f>
        <v>3.1597579122512487E-2</v>
      </c>
      <c r="G120" s="3">
        <f t="array" aca="1" ref="G120" ca="1">_xlfn.STDEV.S(LN(OFFSET($B$3,0,0,$D$2-E120,1)/OFFSET($B$3,E120,0,$D$2-E120,1)))</f>
        <v>0.27416910599772532</v>
      </c>
      <c r="H120" s="4">
        <f t="array" aca="1" ref="H120" ca="1">SKEW(LN(OFFSET($B$3,0,0,$D$2-E120,1)/OFFSET($B$3,E120,0,$D$2-E120,1)))</f>
        <v>0.41152053950299389</v>
      </c>
      <c r="I120" s="5">
        <f t="array" aca="1" ref="I120" ca="1">KURT(LN(OFFSET($B$3,0,0,$D$2-E120,1)/OFFSET($B$3,E120,0,$D$2-E120,1)))+3</f>
        <v>4.1136576975176187</v>
      </c>
      <c r="J120" s="1">
        <f t="array" aca="1" ref="J120" ca="1">SUM(IF(LN(OFFSET($B$3,0,0,$D$2-E120,1)/OFFSET($B$3,E120,0,$D$2-E120,1))&gt;F120,1,0))</f>
        <v>1565</v>
      </c>
      <c r="K120" s="2">
        <f t="array" aca="1" ref="K120" ca="1">SQRT(SUM(IF(LN(OFFSET($B$3,0,0,$D$2-E120,1)/OFFSET($B$3,E120,0,$D$2-E120,1))&gt;F120,(LN(OFFSET($B$3,0,0,$D$2-E120,1)/OFFSET($B$3,E120,0,$D$2-E120,1))-F120)^2,"")))/SQRT(J120)</f>
        <v>0.31305358477331247</v>
      </c>
      <c r="L120" s="6">
        <f t="shared" ca="1" si="2"/>
        <v>1.1418266242437605</v>
      </c>
      <c r="M120" s="1">
        <f t="array" aca="1" ref="M120" ca="1">SUM(IF(LN(OFFSET($B$3,0,0,$D$2-E120,1)/OFFSET($B$3,E120,0,$D$2-E120,1))&lt;=F120,1,0))</f>
        <v>2003</v>
      </c>
      <c r="N120" s="2">
        <f t="array" aca="1" ref="N120" ca="1">SQRT(SUM(IF(LN(OFFSET($B$3,0,0,$D$2-E120,1)/OFFSET($B$3,E120,0,$D$2-E120,1))&lt;=F120,(LN(OFFSET($B$3,0,0,$D$2-E120,1)/OFFSET($B$3,E120,0,$D$2-E120,1))-F120)^2,"")))/SQRT(M120)</f>
        <v>0.2393542258952365</v>
      </c>
      <c r="O120" s="13">
        <f t="shared" ca="1" si="3"/>
        <v>0.87301676468690947</v>
      </c>
    </row>
    <row r="121" spans="1:15" ht="15">
      <c r="A121" s="14">
        <v>42633</v>
      </c>
      <c r="B121" s="15">
        <v>3257.4</v>
      </c>
      <c r="C121" s="1"/>
      <c r="D121" s="1"/>
      <c r="E121" s="1">
        <v>118</v>
      </c>
      <c r="F121" s="2">
        <f t="array" aca="1" ref="F121" ca="1">AVERAGE(LN(OFFSET($B$3,0,0,$D$2-E121,1)/OFFSET($B$3,E121,0,$D$2-E121,1)))</f>
        <v>3.1845398468775703E-2</v>
      </c>
      <c r="G121" s="3">
        <f t="array" aca="1" ref="G121" ca="1">_xlfn.STDEV.S(LN(OFFSET($B$3,0,0,$D$2-E121,1)/OFFSET($B$3,E121,0,$D$2-E121,1)))</f>
        <v>0.27578017433880136</v>
      </c>
      <c r="H121" s="4">
        <f t="array" aca="1" ref="H121" ca="1">SKEW(LN(OFFSET($B$3,0,0,$D$2-E121,1)/OFFSET($B$3,E121,0,$D$2-E121,1)))</f>
        <v>0.41773264960608136</v>
      </c>
      <c r="I121" s="5">
        <f t="array" aca="1" ref="I121" ca="1">KURT(LN(OFFSET($B$3,0,0,$D$2-E121,1)/OFFSET($B$3,E121,0,$D$2-E121,1)))+3</f>
        <v>4.1145292626823107</v>
      </c>
      <c r="J121" s="1">
        <f t="array" aca="1" ref="J121" ca="1">SUM(IF(LN(OFFSET($B$3,0,0,$D$2-E121,1)/OFFSET($B$3,E121,0,$D$2-E121,1))&gt;F121,1,0))</f>
        <v>1566</v>
      </c>
      <c r="K121" s="2">
        <f t="array" aca="1" ref="K121" ca="1">SQRT(SUM(IF(LN(OFFSET($B$3,0,0,$D$2-E121,1)/OFFSET($B$3,E121,0,$D$2-E121,1))&gt;F121,(LN(OFFSET($B$3,0,0,$D$2-E121,1)/OFFSET($B$3,E121,0,$D$2-E121,1))-F121)^2,"")))/SQRT(J121)</f>
        <v>0.31499905755343915</v>
      </c>
      <c r="L121" s="6">
        <f t="shared" ca="1" si="2"/>
        <v>1.1422106694531877</v>
      </c>
      <c r="M121" s="1">
        <f t="array" aca="1" ref="M121" ca="1">SUM(IF(LN(OFFSET($B$3,0,0,$D$2-E121,1)/OFFSET($B$3,E121,0,$D$2-E121,1))&lt;=F121,1,0))</f>
        <v>2001</v>
      </c>
      <c r="N121" s="2">
        <f t="array" aca="1" ref="N121" ca="1">SQRT(SUM(IF(LN(OFFSET($B$3,0,0,$D$2-E121,1)/OFFSET($B$3,E121,0,$D$2-E121,1))&lt;=F121,(LN(OFFSET($B$3,0,0,$D$2-E121,1)/OFFSET($B$3,E121,0,$D$2-E121,1))-F121)^2,"")))/SQRT(M121)</f>
        <v>0.24059070261171087</v>
      </c>
      <c r="O121" s="13">
        <f t="shared" ca="1" si="3"/>
        <v>0.87240028471423203</v>
      </c>
    </row>
    <row r="122" spans="1:15" ht="15">
      <c r="A122" s="14">
        <v>42632</v>
      </c>
      <c r="B122" s="15">
        <v>3263.12</v>
      </c>
      <c r="C122" s="1"/>
      <c r="D122" s="1"/>
      <c r="E122" s="1">
        <v>119</v>
      </c>
      <c r="F122" s="2">
        <f t="array" aca="1" ref="F122" ca="1">AVERAGE(LN(OFFSET($B$3,0,0,$D$2-E122,1)/OFFSET($B$3,E122,0,$D$2-E122,1)))</f>
        <v>3.2092959360940393E-2</v>
      </c>
      <c r="G122" s="3">
        <f t="array" aca="1" ref="G122" ca="1">_xlfn.STDEV.S(LN(OFFSET($B$3,0,0,$D$2-E122,1)/OFFSET($B$3,E122,0,$D$2-E122,1)))</f>
        <v>0.27739249678378536</v>
      </c>
      <c r="H122" s="4">
        <f t="array" aca="1" ref="H122" ca="1">SKEW(LN(OFFSET($B$3,0,0,$D$2-E122,1)/OFFSET($B$3,E122,0,$D$2-E122,1)))</f>
        <v>0.42444648096889032</v>
      </c>
      <c r="I122" s="5">
        <f t="array" aca="1" ref="I122" ca="1">KURT(LN(OFFSET($B$3,0,0,$D$2-E122,1)/OFFSET($B$3,E122,0,$D$2-E122,1)))+3</f>
        <v>4.1185965095239432</v>
      </c>
      <c r="J122" s="1">
        <f t="array" aca="1" ref="J122" ca="1">SUM(IF(LN(OFFSET($B$3,0,0,$D$2-E122,1)/OFFSET($B$3,E122,0,$D$2-E122,1))&gt;F122,1,0))</f>
        <v>1562</v>
      </c>
      <c r="K122" s="2">
        <f t="array" aca="1" ref="K122" ca="1">SQRT(SUM(IF(LN(OFFSET($B$3,0,0,$D$2-E122,1)/OFFSET($B$3,E122,0,$D$2-E122,1))&gt;F122,(LN(OFFSET($B$3,0,0,$D$2-E122,1)/OFFSET($B$3,E122,0,$D$2-E122,1))-F122)^2,"")))/SQRT(J122)</f>
        <v>0.31749184006706532</v>
      </c>
      <c r="L122" s="6">
        <f t="shared" ca="1" si="2"/>
        <v>1.1445581396332272</v>
      </c>
      <c r="M122" s="1">
        <f t="array" aca="1" ref="M122" ca="1">SUM(IF(LN(OFFSET($B$3,0,0,$D$2-E122,1)/OFFSET($B$3,E122,0,$D$2-E122,1))&lt;=F122,1,0))</f>
        <v>2004</v>
      </c>
      <c r="N122" s="2">
        <f t="array" aca="1" ref="N122" ca="1">SQRT(SUM(IF(LN(OFFSET($B$3,0,0,$D$2-E122,1)/OFFSET($B$3,E122,0,$D$2-E122,1))&lt;=F122,(LN(OFFSET($B$3,0,0,$D$2-E122,1)/OFFSET($B$3,E122,0,$D$2-E122,1))-F122)^2,"")))/SQRT(M122)</f>
        <v>0.24148508244090713</v>
      </c>
      <c r="O122" s="13">
        <f t="shared" ca="1" si="3"/>
        <v>0.87055376493883174</v>
      </c>
    </row>
    <row r="123" spans="1:15" ht="15">
      <c r="A123" s="14">
        <v>42627</v>
      </c>
      <c r="B123" s="15">
        <v>3238.73</v>
      </c>
      <c r="C123" s="1"/>
      <c r="D123" s="1"/>
      <c r="E123" s="1">
        <v>120</v>
      </c>
      <c r="F123" s="2">
        <f t="array" aca="1" ref="F123" ca="1">AVERAGE(LN(OFFSET($B$3,0,0,$D$2-E123,1)/OFFSET($B$3,E123,0,$D$2-E123,1)))</f>
        <v>3.234144989863541E-2</v>
      </c>
      <c r="G123" s="3">
        <f t="array" aca="1" ref="G123" ca="1">_xlfn.STDEV.S(LN(OFFSET($B$3,0,0,$D$2-E123,1)/OFFSET($B$3,E123,0,$D$2-E123,1)))</f>
        <v>0.27899933025068369</v>
      </c>
      <c r="H123" s="4">
        <f t="array" aca="1" ref="H123" ca="1">SKEW(LN(OFFSET($B$3,0,0,$D$2-E123,1)/OFFSET($B$3,E123,0,$D$2-E123,1)))</f>
        <v>0.43096374284685862</v>
      </c>
      <c r="I123" s="5">
        <f t="array" aca="1" ref="I123" ca="1">KURT(LN(OFFSET($B$3,0,0,$D$2-E123,1)/OFFSET($B$3,E123,0,$D$2-E123,1)))+3</f>
        <v>4.1197669096307727</v>
      </c>
      <c r="J123" s="1">
        <f t="array" aca="1" ref="J123" ca="1">SUM(IF(LN(OFFSET($B$3,0,0,$D$2-E123,1)/OFFSET($B$3,E123,0,$D$2-E123,1))&gt;F123,1,0))</f>
        <v>1566</v>
      </c>
      <c r="K123" s="2">
        <f t="array" aca="1" ref="K123" ca="1">SQRT(SUM(IF(LN(OFFSET($B$3,0,0,$D$2-E123,1)/OFFSET($B$3,E123,0,$D$2-E123,1))&gt;F123,(LN(OFFSET($B$3,0,0,$D$2-E123,1)/OFFSET($B$3,E123,0,$D$2-E123,1))-F123)^2,"")))/SQRT(J123)</f>
        <v>0.31916169121593663</v>
      </c>
      <c r="L123" s="6">
        <f t="shared" ca="1" si="2"/>
        <v>1.1439514601313439</v>
      </c>
      <c r="M123" s="1">
        <f t="array" aca="1" ref="M123" ca="1">SUM(IF(LN(OFFSET($B$3,0,0,$D$2-E123,1)/OFFSET($B$3,E123,0,$D$2-E123,1))&lt;=F123,1,0))</f>
        <v>1999</v>
      </c>
      <c r="N123" s="2">
        <f t="array" aca="1" ref="N123" ca="1">SQRT(SUM(IF(LN(OFFSET($B$3,0,0,$D$2-E123,1)/OFFSET($B$3,E123,0,$D$2-E123,1))&lt;=F123,(LN(OFFSET($B$3,0,0,$D$2-E123,1)/OFFSET($B$3,E123,0,$D$2-E123,1))-F123)^2,"")))/SQRT(M123)</f>
        <v>0.24286175075969249</v>
      </c>
      <c r="O123" s="13">
        <f t="shared" ca="1" si="3"/>
        <v>0.8704743145493532</v>
      </c>
    </row>
    <row r="124" spans="1:15" ht="15">
      <c r="A124" s="14">
        <v>42626</v>
      </c>
      <c r="B124" s="15">
        <v>3260.33</v>
      </c>
      <c r="C124" s="1"/>
      <c r="D124" s="1"/>
      <c r="E124" s="1">
        <v>121</v>
      </c>
      <c r="F124" s="2">
        <f t="array" aca="1" ref="F124" ca="1">AVERAGE(LN(OFFSET($B$3,0,0,$D$2-E124,1)/OFFSET($B$3,E124,0,$D$2-E124,1)))</f>
        <v>3.2590015724869907E-2</v>
      </c>
      <c r="G124" s="3">
        <f t="array" aca="1" ref="G124" ca="1">_xlfn.STDEV.S(LN(OFFSET($B$3,0,0,$D$2-E124,1)/OFFSET($B$3,E124,0,$D$2-E124,1)))</f>
        <v>0.28060850406170229</v>
      </c>
      <c r="H124" s="4">
        <f t="array" aca="1" ref="H124" ca="1">SKEW(LN(OFFSET($B$3,0,0,$D$2-E124,1)/OFFSET($B$3,E124,0,$D$2-E124,1)))</f>
        <v>0.43663603227596881</v>
      </c>
      <c r="I124" s="5">
        <f t="array" aca="1" ref="I124" ca="1">KURT(LN(OFFSET($B$3,0,0,$D$2-E124,1)/OFFSET($B$3,E124,0,$D$2-E124,1)))+3</f>
        <v>4.1218171787270057</v>
      </c>
      <c r="J124" s="1">
        <f t="array" aca="1" ref="J124" ca="1">SUM(IF(LN(OFFSET($B$3,0,0,$D$2-E124,1)/OFFSET($B$3,E124,0,$D$2-E124,1))&gt;F124,1,0))</f>
        <v>1560</v>
      </c>
      <c r="K124" s="2">
        <f t="array" aca="1" ref="K124" ca="1">SQRT(SUM(IF(LN(OFFSET($B$3,0,0,$D$2-E124,1)/OFFSET($B$3,E124,0,$D$2-E124,1))&gt;F124,(LN(OFFSET($B$3,0,0,$D$2-E124,1)/OFFSET($B$3,E124,0,$D$2-E124,1))-F124)^2,"")))/SQRT(J124)</f>
        <v>0.32180771541343733</v>
      </c>
      <c r="L124" s="6">
        <f t="shared" ca="1" si="2"/>
        <v>1.1468209649935479</v>
      </c>
      <c r="M124" s="1">
        <f t="array" aca="1" ref="M124" ca="1">SUM(IF(LN(OFFSET($B$3,0,0,$D$2-E124,1)/OFFSET($B$3,E124,0,$D$2-E124,1))&lt;=F124,1,0))</f>
        <v>2004</v>
      </c>
      <c r="N124" s="2">
        <f t="array" aca="1" ref="N124" ca="1">SQRT(SUM(IF(LN(OFFSET($B$3,0,0,$D$2-E124,1)/OFFSET($B$3,E124,0,$D$2-E124,1))&lt;=F124,(LN(OFFSET($B$3,0,0,$D$2-E124,1)/OFFSET($B$3,E124,0,$D$2-E124,1))-F124)^2,"")))/SQRT(M124)</f>
        <v>0.24368340933937377</v>
      </c>
      <c r="O124" s="13">
        <f t="shared" ca="1" si="3"/>
        <v>0.86841063550159137</v>
      </c>
    </row>
    <row r="125" spans="1:15" ht="15">
      <c r="A125" s="14">
        <v>42625</v>
      </c>
      <c r="B125" s="15">
        <v>3262.6</v>
      </c>
      <c r="C125" s="1"/>
      <c r="D125" s="1"/>
      <c r="E125" s="1">
        <v>122</v>
      </c>
      <c r="F125" s="2">
        <f t="array" aca="1" ref="F125" ca="1">AVERAGE(LN(OFFSET($B$3,0,0,$D$2-E125,1)/OFFSET($B$3,E125,0,$D$2-E125,1)))</f>
        <v>3.2839970841383022E-2</v>
      </c>
      <c r="G125" s="3">
        <f t="array" aca="1" ref="G125" ca="1">_xlfn.STDEV.S(LN(OFFSET($B$3,0,0,$D$2-E125,1)/OFFSET($B$3,E125,0,$D$2-E125,1)))</f>
        <v>0.28220810074623937</v>
      </c>
      <c r="H125" s="4">
        <f t="array" aca="1" ref="H125" ca="1">SKEW(LN(OFFSET($B$3,0,0,$D$2-E125,1)/OFFSET($B$3,E125,0,$D$2-E125,1)))</f>
        <v>0.4423148079495865</v>
      </c>
      <c r="I125" s="5">
        <f t="array" aca="1" ref="I125" ca="1">KURT(LN(OFFSET($B$3,0,0,$D$2-E125,1)/OFFSET($B$3,E125,0,$D$2-E125,1)))+3</f>
        <v>4.1239323279832645</v>
      </c>
      <c r="J125" s="1">
        <f t="array" aca="1" ref="J125" ca="1">SUM(IF(LN(OFFSET($B$3,0,0,$D$2-E125,1)/OFFSET($B$3,E125,0,$D$2-E125,1))&gt;F125,1,0))</f>
        <v>1562</v>
      </c>
      <c r="K125" s="2">
        <f t="array" aca="1" ref="K125" ca="1">SQRT(SUM(IF(LN(OFFSET($B$3,0,0,$D$2-E125,1)/OFFSET($B$3,E125,0,$D$2-E125,1))&gt;F125,(LN(OFFSET($B$3,0,0,$D$2-E125,1)/OFFSET($B$3,E125,0,$D$2-E125,1))-F125)^2,"")))/SQRT(J125)</f>
        <v>0.32363468597146328</v>
      </c>
      <c r="L125" s="6">
        <f t="shared" ca="1" si="2"/>
        <v>1.1467944581168297</v>
      </c>
      <c r="M125" s="1">
        <f t="array" aca="1" ref="M125" ca="1">SUM(IF(LN(OFFSET($B$3,0,0,$D$2-E125,1)/OFFSET($B$3,E125,0,$D$2-E125,1))&lt;=F125,1,0))</f>
        <v>2001</v>
      </c>
      <c r="N125" s="2">
        <f t="array" aca="1" ref="N125" ca="1">SQRT(SUM(IF(LN(OFFSET($B$3,0,0,$D$2-E125,1)/OFFSET($B$3,E125,0,$D$2-E125,1))&lt;=F125,(LN(OFFSET($B$3,0,0,$D$2-E125,1)/OFFSET($B$3,E125,0,$D$2-E125,1))-F125)^2,"")))/SQRT(M125)</f>
        <v>0.24496912230039303</v>
      </c>
      <c r="O125" s="13">
        <f t="shared" ca="1" si="3"/>
        <v>0.86804426114142097</v>
      </c>
    </row>
    <row r="126" spans="1:15" ht="15">
      <c r="A126" s="14">
        <v>42622</v>
      </c>
      <c r="B126" s="15">
        <v>3318.04</v>
      </c>
      <c r="C126" s="1"/>
      <c r="D126" s="1"/>
      <c r="E126" s="1">
        <v>123</v>
      </c>
      <c r="F126" s="2">
        <f t="array" aca="1" ref="F126" ca="1">AVERAGE(LN(OFFSET($B$3,0,0,$D$2-E126,1)/OFFSET($B$3,E126,0,$D$2-E126,1)))</f>
        <v>3.3088115238397407E-2</v>
      </c>
      <c r="G126" s="3">
        <f t="array" aca="1" ref="G126" ca="1">_xlfn.STDEV.S(LN(OFFSET($B$3,0,0,$D$2-E126,1)/OFFSET($B$3,E126,0,$D$2-E126,1)))</f>
        <v>0.28380877208448929</v>
      </c>
      <c r="H126" s="4">
        <f t="array" aca="1" ref="H126" ca="1">SKEW(LN(OFFSET($B$3,0,0,$D$2-E126,1)/OFFSET($B$3,E126,0,$D$2-E126,1)))</f>
        <v>0.44859173463468771</v>
      </c>
      <c r="I126" s="5">
        <f t="array" aca="1" ref="I126" ca="1">KURT(LN(OFFSET($B$3,0,0,$D$2-E126,1)/OFFSET($B$3,E126,0,$D$2-E126,1)))+3</f>
        <v>4.1249887319822545</v>
      </c>
      <c r="J126" s="1">
        <f t="array" aca="1" ref="J126" ca="1">SUM(IF(LN(OFFSET($B$3,0,0,$D$2-E126,1)/OFFSET($B$3,E126,0,$D$2-E126,1))&gt;F126,1,0))</f>
        <v>1547</v>
      </c>
      <c r="K126" s="2">
        <f t="array" aca="1" ref="K126" ca="1">SQRT(SUM(IF(LN(OFFSET($B$3,0,0,$D$2-E126,1)/OFFSET($B$3,E126,0,$D$2-E126,1))&gt;F126,(LN(OFFSET($B$3,0,0,$D$2-E126,1)/OFFSET($B$3,E126,0,$D$2-E126,1))-F126)^2,"")))/SQRT(J126)</f>
        <v>0.32727143873960957</v>
      </c>
      <c r="L126" s="6">
        <f t="shared" ca="1" si="2"/>
        <v>1.1531406740387204</v>
      </c>
      <c r="M126" s="1">
        <f t="array" aca="1" ref="M126" ca="1">SUM(IF(LN(OFFSET($B$3,0,0,$D$2-E126,1)/OFFSET($B$3,E126,0,$D$2-E126,1))&lt;=F126,1,0))</f>
        <v>2015</v>
      </c>
      <c r="N126" s="2">
        <f t="array" aca="1" ref="N126" ca="1">SQRT(SUM(IF(LN(OFFSET($B$3,0,0,$D$2-E126,1)/OFFSET($B$3,E126,0,$D$2-E126,1))&lt;=F126,(LN(OFFSET($B$3,0,0,$D$2-E126,1)/OFFSET($B$3,E126,0,$D$2-E126,1))-F126)^2,"")))/SQRT(M126)</f>
        <v>0.24518738222352679</v>
      </c>
      <c r="O126" s="13">
        <f t="shared" ca="1" si="3"/>
        <v>0.86391756118988106</v>
      </c>
    </row>
    <row r="127" spans="1:15" ht="15">
      <c r="A127" s="14">
        <v>42621</v>
      </c>
      <c r="B127" s="15">
        <v>3339.56</v>
      </c>
      <c r="C127" s="1"/>
      <c r="D127" s="1"/>
      <c r="E127" s="1">
        <v>124</v>
      </c>
      <c r="F127" s="2">
        <f t="array" aca="1" ref="F127" ca="1">AVERAGE(LN(OFFSET($B$3,0,0,$D$2-E127,1)/OFFSET($B$3,E127,0,$D$2-E127,1)))</f>
        <v>3.3340247178619567E-2</v>
      </c>
      <c r="G127" s="3">
        <f t="array" aca="1" ref="G127" ca="1">_xlfn.STDEV.S(LN(OFFSET($B$3,0,0,$D$2-E127,1)/OFFSET($B$3,E127,0,$D$2-E127,1)))</f>
        <v>0.28537502284503574</v>
      </c>
      <c r="H127" s="4">
        <f t="array" aca="1" ref="H127" ca="1">SKEW(LN(OFFSET($B$3,0,0,$D$2-E127,1)/OFFSET($B$3,E127,0,$D$2-E127,1)))</f>
        <v>0.45498416447922796</v>
      </c>
      <c r="I127" s="5">
        <f t="array" aca="1" ref="I127" ca="1">KURT(LN(OFFSET($B$3,0,0,$D$2-E127,1)/OFFSET($B$3,E127,0,$D$2-E127,1)))+3</f>
        <v>4.1238368719916814</v>
      </c>
      <c r="J127" s="1">
        <f t="array" aca="1" ref="J127" ca="1">SUM(IF(LN(OFFSET($B$3,0,0,$D$2-E127,1)/OFFSET($B$3,E127,0,$D$2-E127,1))&gt;F127,1,0))</f>
        <v>1548</v>
      </c>
      <c r="K127" s="2">
        <f t="array" aca="1" ref="K127" ca="1">SQRT(SUM(IF(LN(OFFSET($B$3,0,0,$D$2-E127,1)/OFFSET($B$3,E127,0,$D$2-E127,1))&gt;F127,(LN(OFFSET($B$3,0,0,$D$2-E127,1)/OFFSET($B$3,E127,0,$D$2-E127,1))-F127)^2,"")))/SQRT(J127)</f>
        <v>0.32918868307568361</v>
      </c>
      <c r="L127" s="6">
        <f t="shared" ca="1" si="2"/>
        <v>1.1535301155435722</v>
      </c>
      <c r="M127" s="1">
        <f t="array" aca="1" ref="M127" ca="1">SUM(IF(LN(OFFSET($B$3,0,0,$D$2-E127,1)/OFFSET($B$3,E127,0,$D$2-E127,1))&lt;=F127,1,0))</f>
        <v>2013</v>
      </c>
      <c r="N127" s="2">
        <f t="array" aca="1" ref="N127" ca="1">SQRT(SUM(IF(LN(OFFSET($B$3,0,0,$D$2-E127,1)/OFFSET($B$3,E127,0,$D$2-E127,1))&lt;=F127,(LN(OFFSET($B$3,0,0,$D$2-E127,1)/OFFSET($B$3,E127,0,$D$2-E127,1))-F127)^2,"")))/SQRT(M127)</f>
        <v>0.24635765378192148</v>
      </c>
      <c r="O127" s="13">
        <f t="shared" ca="1" si="3"/>
        <v>0.86327686048298113</v>
      </c>
    </row>
    <row r="128" spans="1:15" ht="15">
      <c r="A128" s="14">
        <v>42620</v>
      </c>
      <c r="B128" s="15">
        <v>3340.82</v>
      </c>
      <c r="C128" s="1"/>
      <c r="D128" s="1"/>
      <c r="E128" s="1">
        <v>125</v>
      </c>
      <c r="F128" s="2">
        <f t="array" aca="1" ref="F128" ca="1">AVERAGE(LN(OFFSET($B$3,0,0,$D$2-E128,1)/OFFSET($B$3,E128,0,$D$2-E128,1)))</f>
        <v>3.3593165250002159E-2</v>
      </c>
      <c r="G128" s="3">
        <f t="array" aca="1" ref="G128" ca="1">_xlfn.STDEV.S(LN(OFFSET($B$3,0,0,$D$2-E128,1)/OFFSET($B$3,E128,0,$D$2-E128,1)))</f>
        <v>0.28691796068186898</v>
      </c>
      <c r="H128" s="4">
        <f t="array" aca="1" ref="H128" ca="1">SKEW(LN(OFFSET($B$3,0,0,$D$2-E128,1)/OFFSET($B$3,E128,0,$D$2-E128,1)))</f>
        <v>0.46104337444208277</v>
      </c>
      <c r="I128" s="5">
        <f t="array" aca="1" ref="I128" ca="1">KURT(LN(OFFSET($B$3,0,0,$D$2-E128,1)/OFFSET($B$3,E128,0,$D$2-E128,1)))+3</f>
        <v>4.1224423623996227</v>
      </c>
      <c r="J128" s="1">
        <f t="array" aca="1" ref="J128" ca="1">SUM(IF(LN(OFFSET($B$3,0,0,$D$2-E128,1)/OFFSET($B$3,E128,0,$D$2-E128,1))&gt;F128,1,0))</f>
        <v>1549</v>
      </c>
      <c r="K128" s="2">
        <f t="array" aca="1" ref="K128" ca="1">SQRT(SUM(IF(LN(OFFSET($B$3,0,0,$D$2-E128,1)/OFFSET($B$3,E128,0,$D$2-E128,1))&gt;F128,(LN(OFFSET($B$3,0,0,$D$2-E128,1)/OFFSET($B$3,E128,0,$D$2-E128,1))-F128)^2,"")))/SQRT(J128)</f>
        <v>0.33105934125209524</v>
      </c>
      <c r="L128" s="6">
        <f t="shared" ca="1" si="2"/>
        <v>1.1538466970325698</v>
      </c>
      <c r="M128" s="1">
        <f t="array" aca="1" ref="M128" ca="1">SUM(IF(LN(OFFSET($B$3,0,0,$D$2-E128,1)/OFFSET($B$3,E128,0,$D$2-E128,1))&lt;=F128,1,0))</f>
        <v>2011</v>
      </c>
      <c r="N128" s="2">
        <f t="array" aca="1" ref="N128" ca="1">SQRT(SUM(IF(LN(OFFSET($B$3,0,0,$D$2-E128,1)/OFFSET($B$3,E128,0,$D$2-E128,1))&lt;=F128,(LN(OFFSET($B$3,0,0,$D$2-E128,1)/OFFSET($B$3,E128,0,$D$2-E128,1))-F128)^2,"")))/SQRT(M128)</f>
        <v>0.24752665562803255</v>
      </c>
      <c r="O128" s="13">
        <f t="shared" ca="1" si="3"/>
        <v>0.86270882115493286</v>
      </c>
    </row>
    <row r="129" spans="1:15" ht="15">
      <c r="A129" s="14">
        <v>42619</v>
      </c>
      <c r="B129" s="15">
        <v>3342.63</v>
      </c>
      <c r="C129" s="1"/>
      <c r="D129" s="1"/>
      <c r="E129" s="1">
        <v>126</v>
      </c>
      <c r="F129" s="2">
        <f t="array" aca="1" ref="F129" ca="1">AVERAGE(LN(OFFSET($B$3,0,0,$D$2-E129,1)/OFFSET($B$3,E129,0,$D$2-E129,1)))</f>
        <v>3.3850968867296306E-2</v>
      </c>
      <c r="G129" s="3">
        <f t="array" aca="1" ref="G129" ca="1">_xlfn.STDEV.S(LN(OFFSET($B$3,0,0,$D$2-E129,1)/OFFSET($B$3,E129,0,$D$2-E129,1)))</f>
        <v>0.28843349721851014</v>
      </c>
      <c r="H129" s="4">
        <f t="array" aca="1" ref="H129" ca="1">SKEW(LN(OFFSET($B$3,0,0,$D$2-E129,1)/OFFSET($B$3,E129,0,$D$2-E129,1)))</f>
        <v>0.46782869215985223</v>
      </c>
      <c r="I129" s="5">
        <f t="array" aca="1" ref="I129" ca="1">KURT(LN(OFFSET($B$3,0,0,$D$2-E129,1)/OFFSET($B$3,E129,0,$D$2-E129,1)))+3</f>
        <v>4.1200920814542679</v>
      </c>
      <c r="J129" s="1">
        <f t="array" aca="1" ref="J129" ca="1">SUM(IF(LN(OFFSET($B$3,0,0,$D$2-E129,1)/OFFSET($B$3,E129,0,$D$2-E129,1))&gt;F129,1,0))</f>
        <v>1547</v>
      </c>
      <c r="K129" s="2">
        <f t="array" aca="1" ref="K129" ca="1">SQRT(SUM(IF(LN(OFFSET($B$3,0,0,$D$2-E129,1)/OFFSET($B$3,E129,0,$D$2-E129,1))&gt;F129,(LN(OFFSET($B$3,0,0,$D$2-E129,1)/OFFSET($B$3,E129,0,$D$2-E129,1))-F129)^2,"")))/SQRT(J129)</f>
        <v>0.33323633219591031</v>
      </c>
      <c r="L129" s="6">
        <f t="shared" ca="1" si="2"/>
        <v>1.1553315943170728</v>
      </c>
      <c r="M129" s="1">
        <f t="array" aca="1" ref="M129" ca="1">SUM(IF(LN(OFFSET($B$3,0,0,$D$2-E129,1)/OFFSET($B$3,E129,0,$D$2-E129,1))&lt;=F129,1,0))</f>
        <v>2012</v>
      </c>
      <c r="N129" s="2">
        <f t="array" aca="1" ref="N129" ca="1">SQRT(SUM(IF(LN(OFFSET($B$3,0,0,$D$2-E129,1)/OFFSET($B$3,E129,0,$D$2-E129,1))&lt;=F129,(LN(OFFSET($B$3,0,0,$D$2-E129,1)/OFFSET($B$3,E129,0,$D$2-E129,1))-F129)^2,"")))/SQRT(M129)</f>
        <v>0.24846944036868426</v>
      </c>
      <c r="O129" s="13">
        <f t="shared" ca="1" si="3"/>
        <v>0.86144446732013902</v>
      </c>
    </row>
    <row r="130" spans="1:15" ht="15">
      <c r="A130" s="14">
        <v>42618</v>
      </c>
      <c r="B130" s="15">
        <v>3319.68</v>
      </c>
      <c r="C130" s="1"/>
      <c r="D130" s="1"/>
      <c r="E130" s="1">
        <v>127</v>
      </c>
      <c r="F130" s="2">
        <f t="array" aca="1" ref="F130" ca="1">AVERAGE(LN(OFFSET($B$3,0,0,$D$2-E130,1)/OFFSET($B$3,E130,0,$D$2-E130,1)))</f>
        <v>3.411002216185622E-2</v>
      </c>
      <c r="G130" s="3">
        <f t="array" aca="1" ref="G130" ca="1">_xlfn.STDEV.S(LN(OFFSET($B$3,0,0,$D$2-E130,1)/OFFSET($B$3,E130,0,$D$2-E130,1)))</f>
        <v>0.28993118736772255</v>
      </c>
      <c r="H130" s="4">
        <f t="array" aca="1" ref="H130" ca="1">SKEW(LN(OFFSET($B$3,0,0,$D$2-E130,1)/OFFSET($B$3,E130,0,$D$2-E130,1)))</f>
        <v>0.47487110653812259</v>
      </c>
      <c r="I130" s="5">
        <f t="array" aca="1" ref="I130" ca="1">KURT(LN(OFFSET($B$3,0,0,$D$2-E130,1)/OFFSET($B$3,E130,0,$D$2-E130,1)))+3</f>
        <v>4.1176675725756624</v>
      </c>
      <c r="J130" s="1">
        <f t="array" aca="1" ref="J130" ca="1">SUM(IF(LN(OFFSET($B$3,0,0,$D$2-E130,1)/OFFSET($B$3,E130,0,$D$2-E130,1))&gt;F130,1,0))</f>
        <v>1551</v>
      </c>
      <c r="K130" s="2">
        <f t="array" aca="1" ref="K130" ca="1">SQRT(SUM(IF(LN(OFFSET($B$3,0,0,$D$2-E130,1)/OFFSET($B$3,E130,0,$D$2-E130,1))&gt;F130,(LN(OFFSET($B$3,0,0,$D$2-E130,1)/OFFSET($B$3,E130,0,$D$2-E130,1))-F130)^2,"")))/SQRT(J130)</f>
        <v>0.33475835241505908</v>
      </c>
      <c r="L130" s="6">
        <f t="shared" ca="1" si="2"/>
        <v>1.1546131185621014</v>
      </c>
      <c r="M130" s="1">
        <f t="array" aca="1" ref="M130" ca="1">SUM(IF(LN(OFFSET($B$3,0,0,$D$2-E130,1)/OFFSET($B$3,E130,0,$D$2-E130,1))&lt;=F130,1,0))</f>
        <v>2007</v>
      </c>
      <c r="N130" s="2">
        <f t="array" aca="1" ref="N130" ca="1">SQRT(SUM(IF(LN(OFFSET($B$3,0,0,$D$2-E130,1)/OFFSET($B$3,E130,0,$D$2-E130,1))&lt;=F130,(LN(OFFSET($B$3,0,0,$D$2-E130,1)/OFFSET($B$3,E130,0,$D$2-E130,1))-F130)^2,"")))/SQRT(M130)</f>
        <v>0.24975503654417855</v>
      </c>
      <c r="O130" s="13">
        <f t="shared" ca="1" si="3"/>
        <v>0.86142866799428441</v>
      </c>
    </row>
    <row r="131" spans="1:15" ht="15">
      <c r="A131" s="14">
        <v>42615</v>
      </c>
      <c r="B131" s="15">
        <v>3314.11</v>
      </c>
      <c r="C131" s="1"/>
      <c r="D131" s="1"/>
      <c r="E131" s="1">
        <v>128</v>
      </c>
      <c r="F131" s="2">
        <f t="array" aca="1" ref="F131" ca="1">AVERAGE(LN(OFFSET($B$3,0,0,$D$2-E131,1)/OFFSET($B$3,E131,0,$D$2-E131,1)))</f>
        <v>3.4367840662800818E-2</v>
      </c>
      <c r="G131" s="3">
        <f t="array" aca="1" ref="G131" ca="1">_xlfn.STDEV.S(LN(OFFSET($B$3,0,0,$D$2-E131,1)/OFFSET($B$3,E131,0,$D$2-E131,1)))</f>
        <v>0.2914459838148642</v>
      </c>
      <c r="H131" s="4">
        <f t="array" aca="1" ref="H131" ca="1">SKEW(LN(OFFSET($B$3,0,0,$D$2-E131,1)/OFFSET($B$3,E131,0,$D$2-E131,1)))</f>
        <v>0.48044304596752829</v>
      </c>
      <c r="I131" s="5">
        <f t="array" aca="1" ref="I131" ca="1">KURT(LN(OFFSET($B$3,0,0,$D$2-E131,1)/OFFSET($B$3,E131,0,$D$2-E131,1)))+3</f>
        <v>4.1174800323583671</v>
      </c>
      <c r="J131" s="1">
        <f t="array" aca="1" ref="J131" ca="1">SUM(IF(LN(OFFSET($B$3,0,0,$D$2-E131,1)/OFFSET($B$3,E131,0,$D$2-E131,1))&gt;F131,1,0))</f>
        <v>1537</v>
      </c>
      <c r="K131" s="2">
        <f t="array" aca="1" ref="K131" ca="1">SQRT(SUM(IF(LN(OFFSET($B$3,0,0,$D$2-E131,1)/OFFSET($B$3,E131,0,$D$2-E131,1))&gt;F131,(LN(OFFSET($B$3,0,0,$D$2-E131,1)/OFFSET($B$3,E131,0,$D$2-E131,1))-F131)^2,"")))/SQRT(J131)</f>
        <v>0.33824835678939397</v>
      </c>
      <c r="L131" s="6">
        <f t="shared" ca="1" si="2"/>
        <v>1.1605867830529453</v>
      </c>
      <c r="M131" s="1">
        <f t="array" aca="1" ref="M131" ca="1">SUM(IF(LN(OFFSET($B$3,0,0,$D$2-E131,1)/OFFSET($B$3,E131,0,$D$2-E131,1))&lt;=F131,1,0))</f>
        <v>2020</v>
      </c>
      <c r="N131" s="2">
        <f t="array" aca="1" ref="N131" ca="1">SQRT(SUM(IF(LN(OFFSET($B$3,0,0,$D$2-E131,1)/OFFSET($B$3,E131,0,$D$2-E131,1))&lt;=F131,(LN(OFFSET($B$3,0,0,$D$2-E131,1)/OFFSET($B$3,E131,0,$D$2-E131,1))-F131)^2,"")))/SQRT(M131)</f>
        <v>0.24994868715084043</v>
      </c>
      <c r="O131" s="13">
        <f t="shared" ca="1" si="3"/>
        <v>0.85761582259310121</v>
      </c>
    </row>
    <row r="132" spans="1:15" ht="15">
      <c r="A132" s="14">
        <v>42614</v>
      </c>
      <c r="B132" s="15">
        <v>3301.58</v>
      </c>
      <c r="C132" s="1"/>
      <c r="D132" s="1"/>
      <c r="E132" s="1">
        <v>129</v>
      </c>
      <c r="F132" s="2">
        <f t="array" aca="1" ref="F132" ca="1">AVERAGE(LN(OFFSET($B$3,0,0,$D$2-E132,1)/OFFSET($B$3,E132,0,$D$2-E132,1)))</f>
        <v>3.4626952733384592E-2</v>
      </c>
      <c r="G132" s="3">
        <f t="array" aca="1" ref="G132" ca="1">_xlfn.STDEV.S(LN(OFFSET($B$3,0,0,$D$2-E132,1)/OFFSET($B$3,E132,0,$D$2-E132,1)))</f>
        <v>0.29295147511520681</v>
      </c>
      <c r="H132" s="4">
        <f t="array" aca="1" ref="H132" ca="1">SKEW(LN(OFFSET($B$3,0,0,$D$2-E132,1)/OFFSET($B$3,E132,0,$D$2-E132,1)))</f>
        <v>0.48516330204905139</v>
      </c>
      <c r="I132" s="5">
        <f t="array" aca="1" ref="I132" ca="1">KURT(LN(OFFSET($B$3,0,0,$D$2-E132,1)/OFFSET($B$3,E132,0,$D$2-E132,1)))+3</f>
        <v>4.1186268882369212</v>
      </c>
      <c r="J132" s="1">
        <f t="array" aca="1" ref="J132" ca="1">SUM(IF(LN(OFFSET($B$3,0,0,$D$2-E132,1)/OFFSET($B$3,E132,0,$D$2-E132,1))&gt;F132,1,0))</f>
        <v>1536</v>
      </c>
      <c r="K132" s="2">
        <f t="array" aca="1" ref="K132" ca="1">SQRT(SUM(IF(LN(OFFSET($B$3,0,0,$D$2-E132,1)/OFFSET($B$3,E132,0,$D$2-E132,1))&gt;F132,(LN(OFFSET($B$3,0,0,$D$2-E132,1)/OFFSET($B$3,E132,0,$D$2-E132,1))-F132)^2,"")))/SQRT(J132)</f>
        <v>0.3402787575989073</v>
      </c>
      <c r="L132" s="6">
        <f t="shared" ca="1" si="2"/>
        <v>1.1615533168593484</v>
      </c>
      <c r="M132" s="1">
        <f t="array" aca="1" ref="M132" ca="1">SUM(IF(LN(OFFSET($B$3,0,0,$D$2-E132,1)/OFFSET($B$3,E132,0,$D$2-E132,1))&lt;=F132,1,0))</f>
        <v>2020</v>
      </c>
      <c r="N132" s="2">
        <f t="array" aca="1" ref="N132" ca="1">SQRT(SUM(IF(LN(OFFSET($B$3,0,0,$D$2-E132,1)/OFFSET($B$3,E132,0,$D$2-E132,1))&lt;=F132,(LN(OFFSET($B$3,0,0,$D$2-E132,1)/OFFSET($B$3,E132,0,$D$2-E132,1))-F132)^2,"")))/SQRT(M132)</f>
        <v>0.25097753319638288</v>
      </c>
      <c r="O132" s="13">
        <f t="shared" ca="1" si="3"/>
        <v>0.85672049644973747</v>
      </c>
    </row>
    <row r="133" spans="1:15" ht="15">
      <c r="A133" s="14">
        <v>42613</v>
      </c>
      <c r="B133" s="15">
        <v>3327.79</v>
      </c>
      <c r="C133" s="1"/>
      <c r="D133" s="1"/>
      <c r="E133" s="1">
        <v>130</v>
      </c>
      <c r="F133" s="2">
        <f t="array" aca="1" ref="F133" ca="1">AVERAGE(LN(OFFSET($B$3,0,0,$D$2-E133,1)/OFFSET($B$3,E133,0,$D$2-E133,1)))</f>
        <v>3.4885885832433031E-2</v>
      </c>
      <c r="G133" s="3">
        <f t="array" aca="1" ref="G133" ca="1">_xlfn.STDEV.S(LN(OFFSET($B$3,0,0,$D$2-E133,1)/OFFSET($B$3,E133,0,$D$2-E133,1)))</f>
        <v>0.29445037326227608</v>
      </c>
      <c r="H133" s="4">
        <f t="array" aca="1" ref="H133" ca="1">SKEW(LN(OFFSET($B$3,0,0,$D$2-E133,1)/OFFSET($B$3,E133,0,$D$2-E133,1)))</f>
        <v>0.48994866095884249</v>
      </c>
      <c r="I133" s="5">
        <f t="array" aca="1" ref="I133" ca="1">KURT(LN(OFFSET($B$3,0,0,$D$2-E133,1)/OFFSET($B$3,E133,0,$D$2-E133,1)))+3</f>
        <v>4.119983795265945</v>
      </c>
      <c r="J133" s="1">
        <f t="array" aca="1" ref="J133" ca="1">SUM(IF(LN(OFFSET($B$3,0,0,$D$2-E133,1)/OFFSET($B$3,E133,0,$D$2-E133,1))&gt;F133,1,0))</f>
        <v>1539</v>
      </c>
      <c r="K133" s="2">
        <f t="array" aca="1" ref="K133" ca="1">SQRT(SUM(IF(LN(OFFSET($B$3,0,0,$D$2-E133,1)/OFFSET($B$3,E133,0,$D$2-E133,1))&gt;F133,(LN(OFFSET($B$3,0,0,$D$2-E133,1)/OFFSET($B$3,E133,0,$D$2-E133,1))-F133)^2,"")))/SQRT(J133)</f>
        <v>0.34184589305805491</v>
      </c>
      <c r="L133" s="6">
        <f t="shared" ref="L133:L196" ca="1" si="4">K133/G133</f>
        <v>1.1609626752062636</v>
      </c>
      <c r="M133" s="1">
        <f t="array" aca="1" ref="M133" ca="1">SUM(IF(LN(OFFSET($B$3,0,0,$D$2-E133,1)/OFFSET($B$3,E133,0,$D$2-E133,1))&lt;=F133,1,0))</f>
        <v>2016</v>
      </c>
      <c r="N133" s="2">
        <f t="array" aca="1" ref="N133" ca="1">SQRT(SUM(IF(LN(OFFSET($B$3,0,0,$D$2-E133,1)/OFFSET($B$3,E133,0,$D$2-E133,1))&lt;=F133,(LN(OFFSET($B$3,0,0,$D$2-E133,1)/OFFSET($B$3,E133,0,$D$2-E133,1))-F133)^2,"")))/SQRT(M133)</f>
        <v>0.25226162077251307</v>
      </c>
      <c r="O133" s="13">
        <f t="shared" ref="O133:O196" ca="1" si="5">N133/G133</f>
        <v>0.85672032939763276</v>
      </c>
    </row>
    <row r="134" spans="1:15" ht="15">
      <c r="A134" s="14">
        <v>42612</v>
      </c>
      <c r="B134" s="15">
        <v>3311.99</v>
      </c>
      <c r="C134" s="1"/>
      <c r="D134" s="1"/>
      <c r="E134" s="1">
        <v>131</v>
      </c>
      <c r="F134" s="2">
        <f t="array" aca="1" ref="F134" ca="1">AVERAGE(LN(OFFSET($B$3,0,0,$D$2-E134,1)/OFFSET($B$3,E134,0,$D$2-E134,1)))</f>
        <v>3.5145666322653445E-2</v>
      </c>
      <c r="G134" s="3">
        <f t="array" aca="1" ref="G134" ca="1">_xlfn.STDEV.S(LN(OFFSET($B$3,0,0,$D$2-E134,1)/OFFSET($B$3,E134,0,$D$2-E134,1)))</f>
        <v>0.29594683998951332</v>
      </c>
      <c r="H134" s="4">
        <f t="array" aca="1" ref="H134" ca="1">SKEW(LN(OFFSET($B$3,0,0,$D$2-E134,1)/OFFSET($B$3,E134,0,$D$2-E134,1)))</f>
        <v>0.49364488871681261</v>
      </c>
      <c r="I134" s="5">
        <f t="array" aca="1" ref="I134" ca="1">KURT(LN(OFFSET($B$3,0,0,$D$2-E134,1)/OFFSET($B$3,E134,0,$D$2-E134,1)))+3</f>
        <v>4.1209588094470897</v>
      </c>
      <c r="J134" s="1">
        <f t="array" aca="1" ref="J134" ca="1">SUM(IF(LN(OFFSET($B$3,0,0,$D$2-E134,1)/OFFSET($B$3,E134,0,$D$2-E134,1))&gt;F134,1,0))</f>
        <v>1535</v>
      </c>
      <c r="K134" s="2">
        <f t="array" aca="1" ref="K134" ca="1">SQRT(SUM(IF(LN(OFFSET($B$3,0,0,$D$2-E134,1)/OFFSET($B$3,E134,0,$D$2-E134,1))&gt;F134,(LN(OFFSET($B$3,0,0,$D$2-E134,1)/OFFSET($B$3,E134,0,$D$2-E134,1))-F134)^2,"")))/SQRT(J134)</f>
        <v>0.34415812154260761</v>
      </c>
      <c r="L134" s="6">
        <f t="shared" ca="1" si="4"/>
        <v>1.1629052080934623</v>
      </c>
      <c r="M134" s="1">
        <f t="array" aca="1" ref="M134" ca="1">SUM(IF(LN(OFFSET($B$3,0,0,$D$2-E134,1)/OFFSET($B$3,E134,0,$D$2-E134,1))&lt;=F134,1,0))</f>
        <v>2019</v>
      </c>
      <c r="N134" s="2">
        <f t="array" aca="1" ref="N134" ca="1">SQRT(SUM(IF(LN(OFFSET($B$3,0,0,$D$2-E134,1)/OFFSET($B$3,E134,0,$D$2-E134,1))&lt;=F134,(LN(OFFSET($B$3,0,0,$D$2-E134,1)/OFFSET($B$3,E134,0,$D$2-E134,1))-F134)^2,"")))/SQRT(M134)</f>
        <v>0.25313786596297366</v>
      </c>
      <c r="O134" s="13">
        <f t="shared" ca="1" si="5"/>
        <v>0.85534910922496565</v>
      </c>
    </row>
    <row r="135" spans="1:15" ht="15">
      <c r="A135" s="14">
        <v>42611</v>
      </c>
      <c r="B135" s="15">
        <v>3307.78</v>
      </c>
      <c r="C135" s="1"/>
      <c r="D135" s="1"/>
      <c r="E135" s="1">
        <v>132</v>
      </c>
      <c r="F135" s="2">
        <f t="array" aca="1" ref="F135" ca="1">AVERAGE(LN(OFFSET($B$3,0,0,$D$2-E135,1)/OFFSET($B$3,E135,0,$D$2-E135,1)))</f>
        <v>3.5403614803946271E-2</v>
      </c>
      <c r="G135" s="3">
        <f t="array" aca="1" ref="G135" ca="1">_xlfn.STDEV.S(LN(OFFSET($B$3,0,0,$D$2-E135,1)/OFFSET($B$3,E135,0,$D$2-E135,1)))</f>
        <v>0.2974496587342208</v>
      </c>
      <c r="H135" s="4">
        <f t="array" aca="1" ref="H135" ca="1">SKEW(LN(OFFSET($B$3,0,0,$D$2-E135,1)/OFFSET($B$3,E135,0,$D$2-E135,1)))</f>
        <v>0.49631390950286236</v>
      </c>
      <c r="I135" s="5">
        <f t="array" aca="1" ref="I135" ca="1">KURT(LN(OFFSET($B$3,0,0,$D$2-E135,1)/OFFSET($B$3,E135,0,$D$2-E135,1)))+3</f>
        <v>4.1228529647399714</v>
      </c>
      <c r="J135" s="1">
        <f t="array" aca="1" ref="J135" ca="1">SUM(IF(LN(OFFSET($B$3,0,0,$D$2-E135,1)/OFFSET($B$3,E135,0,$D$2-E135,1))&gt;F135,1,0))</f>
        <v>1541</v>
      </c>
      <c r="K135" s="2">
        <f t="array" aca="1" ref="K135" ca="1">SQRT(SUM(IF(LN(OFFSET($B$3,0,0,$D$2-E135,1)/OFFSET($B$3,E135,0,$D$2-E135,1))&gt;F135,(LN(OFFSET($B$3,0,0,$D$2-E135,1)/OFFSET($B$3,E135,0,$D$2-E135,1))-F135)^2,"")))/SQRT(J135)</f>
        <v>0.3453419006986872</v>
      </c>
      <c r="L135" s="6">
        <f t="shared" ca="1" si="4"/>
        <v>1.1610095710590793</v>
      </c>
      <c r="M135" s="1">
        <f t="array" aca="1" ref="M135" ca="1">SUM(IF(LN(OFFSET($B$3,0,0,$D$2-E135,1)/OFFSET($B$3,E135,0,$D$2-E135,1))&lt;=F135,1,0))</f>
        <v>2012</v>
      </c>
      <c r="N135" s="2">
        <f t="array" aca="1" ref="N135" ca="1">SQRT(SUM(IF(LN(OFFSET($B$3,0,0,$D$2-E135,1)/OFFSET($B$3,E135,0,$D$2-E135,1))&lt;=F135,(LN(OFFSET($B$3,0,0,$D$2-E135,1)/OFFSET($B$3,E135,0,$D$2-E135,1))-F135)^2,"")))/SQRT(M135)</f>
        <v>0.25466480037444028</v>
      </c>
      <c r="O135" s="13">
        <f t="shared" ca="1" si="5"/>
        <v>0.85616101043165116</v>
      </c>
    </row>
    <row r="136" spans="1:15" ht="15">
      <c r="A136" s="14">
        <v>42608</v>
      </c>
      <c r="B136" s="15">
        <v>3307.09</v>
      </c>
      <c r="C136" s="1"/>
      <c r="D136" s="1"/>
      <c r="E136" s="1">
        <v>133</v>
      </c>
      <c r="F136" s="2">
        <f t="array" aca="1" ref="F136" ca="1">AVERAGE(LN(OFFSET($B$3,0,0,$D$2-E136,1)/OFFSET($B$3,E136,0,$D$2-E136,1)))</f>
        <v>3.5664186324720994E-2</v>
      </c>
      <c r="G136" s="3">
        <f t="array" aca="1" ref="G136" ca="1">_xlfn.STDEV.S(LN(OFFSET($B$3,0,0,$D$2-E136,1)/OFFSET($B$3,E136,0,$D$2-E136,1)))</f>
        <v>0.29897061281460019</v>
      </c>
      <c r="H136" s="4">
        <f t="array" aca="1" ref="H136" ca="1">SKEW(LN(OFFSET($B$3,0,0,$D$2-E136,1)/OFFSET($B$3,E136,0,$D$2-E136,1)))</f>
        <v>0.4979803890226514</v>
      </c>
      <c r="I136" s="5">
        <f t="array" aca="1" ref="I136" ca="1">KURT(LN(OFFSET($B$3,0,0,$D$2-E136,1)/OFFSET($B$3,E136,0,$D$2-E136,1)))+3</f>
        <v>4.1266954359944918</v>
      </c>
      <c r="J136" s="1">
        <f t="array" aca="1" ref="J136" ca="1">SUM(IF(LN(OFFSET($B$3,0,0,$D$2-E136,1)/OFFSET($B$3,E136,0,$D$2-E136,1))&gt;F136,1,0))</f>
        <v>1538</v>
      </c>
      <c r="K136" s="2">
        <f t="array" aca="1" ref="K136" ca="1">SQRT(SUM(IF(LN(OFFSET($B$3,0,0,$D$2-E136,1)/OFFSET($B$3,E136,0,$D$2-E136,1))&gt;F136,(LN(OFFSET($B$3,0,0,$D$2-E136,1)/OFFSET($B$3,E136,0,$D$2-E136,1))-F136)^2,"")))/SQRT(J136)</f>
        <v>0.34750314494105616</v>
      </c>
      <c r="L136" s="6">
        <f t="shared" ca="1" si="4"/>
        <v>1.1623321157539732</v>
      </c>
      <c r="M136" s="1">
        <f t="array" aca="1" ref="M136" ca="1">SUM(IF(LN(OFFSET($B$3,0,0,$D$2-E136,1)/OFFSET($B$3,E136,0,$D$2-E136,1))&lt;=F136,1,0))</f>
        <v>2014</v>
      </c>
      <c r="N136" s="2">
        <f t="array" aca="1" ref="N136" ca="1">SQRT(SUM(IF(LN(OFFSET($B$3,0,0,$D$2-E136,1)/OFFSET($B$3,E136,0,$D$2-E136,1))&lt;=F136,(LN(OFFSET($B$3,0,0,$D$2-E136,1)/OFFSET($B$3,E136,0,$D$2-E136,1))-F136)^2,"")))/SQRT(M136)</f>
        <v>0.25569392338177332</v>
      </c>
      <c r="O136" s="13">
        <f t="shared" ca="1" si="5"/>
        <v>0.85524768128410023</v>
      </c>
    </row>
    <row r="137" spans="1:15" ht="15">
      <c r="A137" s="14">
        <v>42607</v>
      </c>
      <c r="B137" s="15">
        <v>3308.97</v>
      </c>
      <c r="C137" s="1"/>
      <c r="D137" s="1"/>
      <c r="E137" s="1">
        <v>134</v>
      </c>
      <c r="F137" s="2">
        <f t="array" aca="1" ref="F137" ca="1">AVERAGE(LN(OFFSET($B$3,0,0,$D$2-E137,1)/OFFSET($B$3,E137,0,$D$2-E137,1)))</f>
        <v>3.5925439493662885E-2</v>
      </c>
      <c r="G137" s="3">
        <f t="array" aca="1" ref="G137" ca="1">_xlfn.STDEV.S(LN(OFFSET($B$3,0,0,$D$2-E137,1)/OFFSET($B$3,E137,0,$D$2-E137,1)))</f>
        <v>0.30052101719090268</v>
      </c>
      <c r="H137" s="4">
        <f t="array" aca="1" ref="H137" ca="1">SKEW(LN(OFFSET($B$3,0,0,$D$2-E137,1)/OFFSET($B$3,E137,0,$D$2-E137,1)))</f>
        <v>0.49877440336638329</v>
      </c>
      <c r="I137" s="5">
        <f t="array" aca="1" ref="I137" ca="1">KURT(LN(OFFSET($B$3,0,0,$D$2-E137,1)/OFFSET($B$3,E137,0,$D$2-E137,1)))+3</f>
        <v>4.1353795017759465</v>
      </c>
      <c r="J137" s="1">
        <f t="array" aca="1" ref="J137" ca="1">SUM(IF(LN(OFFSET($B$3,0,0,$D$2-E137,1)/OFFSET($B$3,E137,0,$D$2-E137,1))&gt;F137,1,0))</f>
        <v>1535</v>
      </c>
      <c r="K137" s="2">
        <f t="array" aca="1" ref="K137" ca="1">SQRT(SUM(IF(LN(OFFSET($B$3,0,0,$D$2-E137,1)/OFFSET($B$3,E137,0,$D$2-E137,1))&gt;F137,(LN(OFFSET($B$3,0,0,$D$2-E137,1)/OFFSET($B$3,E137,0,$D$2-E137,1))-F137)^2,"")))/SQRT(J137)</f>
        <v>0.34966923666701166</v>
      </c>
      <c r="L137" s="6">
        <f t="shared" ca="1" si="4"/>
        <v>1.1635433685654275</v>
      </c>
      <c r="M137" s="1">
        <f t="array" aca="1" ref="M137" ca="1">SUM(IF(LN(OFFSET($B$3,0,0,$D$2-E137,1)/OFFSET($B$3,E137,0,$D$2-E137,1))&lt;=F137,1,0))</f>
        <v>2016</v>
      </c>
      <c r="N137" s="2">
        <f t="array" aca="1" ref="N137" ca="1">SQRT(SUM(IF(LN(OFFSET($B$3,0,0,$D$2-E137,1)/OFFSET($B$3,E137,0,$D$2-E137,1))&lt;=F137,(LN(OFFSET($B$3,0,0,$D$2-E137,1)/OFFSET($B$3,E137,0,$D$2-E137,1))-F137)^2,"")))/SQRT(M137)</f>
        <v>0.25678150217991336</v>
      </c>
      <c r="O137" s="13">
        <f t="shared" ca="1" si="5"/>
        <v>0.85445438918102601</v>
      </c>
    </row>
    <row r="138" spans="1:15" ht="15">
      <c r="A138" s="14">
        <v>42606</v>
      </c>
      <c r="B138" s="15">
        <v>3329.86</v>
      </c>
      <c r="C138" s="1"/>
      <c r="D138" s="1"/>
      <c r="E138" s="1">
        <v>135</v>
      </c>
      <c r="F138" s="2">
        <f t="array" aca="1" ref="F138" ca="1">AVERAGE(LN(OFFSET($B$3,0,0,$D$2-E138,1)/OFFSET($B$3,E138,0,$D$2-E138,1)))</f>
        <v>3.6186026833220371E-2</v>
      </c>
      <c r="G138" s="3">
        <f t="array" aca="1" ref="G138" ca="1">_xlfn.STDEV.S(LN(OFFSET($B$3,0,0,$D$2-E138,1)/OFFSET($B$3,E138,0,$D$2-E138,1)))</f>
        <v>0.30204764510190069</v>
      </c>
      <c r="H138" s="4">
        <f t="array" aca="1" ref="H138" ca="1">SKEW(LN(OFFSET($B$3,0,0,$D$2-E138,1)/OFFSET($B$3,E138,0,$D$2-E138,1)))</f>
        <v>0.49955527143144252</v>
      </c>
      <c r="I138" s="5">
        <f t="array" aca="1" ref="I138" ca="1">KURT(LN(OFFSET($B$3,0,0,$D$2-E138,1)/OFFSET($B$3,E138,0,$D$2-E138,1)))+3</f>
        <v>4.1407508461976557</v>
      </c>
      <c r="J138" s="1">
        <f t="array" aca="1" ref="J138" ca="1">SUM(IF(LN(OFFSET($B$3,0,0,$D$2-E138,1)/OFFSET($B$3,E138,0,$D$2-E138,1))&gt;F138,1,0))</f>
        <v>1542</v>
      </c>
      <c r="K138" s="2">
        <f t="array" aca="1" ref="K138" ca="1">SQRT(SUM(IF(LN(OFFSET($B$3,0,0,$D$2-E138,1)/OFFSET($B$3,E138,0,$D$2-E138,1))&gt;F138,(LN(OFFSET($B$3,0,0,$D$2-E138,1)/OFFSET($B$3,E138,0,$D$2-E138,1))-F138)^2,"")))/SQRT(J138)</f>
        <v>0.35068933912540506</v>
      </c>
      <c r="L138" s="6">
        <f t="shared" ca="1" si="4"/>
        <v>1.1610398055151012</v>
      </c>
      <c r="M138" s="1">
        <f t="array" aca="1" ref="M138" ca="1">SUM(IF(LN(OFFSET($B$3,0,0,$D$2-E138,1)/OFFSET($B$3,E138,0,$D$2-E138,1))&lt;=F138,1,0))</f>
        <v>2008</v>
      </c>
      <c r="N138" s="2">
        <f t="array" aca="1" ref="N138" ca="1">SQRT(SUM(IF(LN(OFFSET($B$3,0,0,$D$2-E138,1)/OFFSET($B$3,E138,0,$D$2-E138,1))&lt;=F138,(LN(OFFSET($B$3,0,0,$D$2-E138,1)/OFFSET($B$3,E138,0,$D$2-E138,1))-F138)^2,"")))/SQRT(M138)</f>
        <v>0.25846749018580417</v>
      </c>
      <c r="O138" s="13">
        <f t="shared" ca="1" si="5"/>
        <v>0.8557176140161793</v>
      </c>
    </row>
    <row r="139" spans="1:15" ht="15">
      <c r="A139" s="14">
        <v>42605</v>
      </c>
      <c r="B139" s="15">
        <v>3341.83</v>
      </c>
      <c r="C139" s="1"/>
      <c r="D139" s="1"/>
      <c r="E139" s="1">
        <v>136</v>
      </c>
      <c r="F139" s="2">
        <f t="array" aca="1" ref="F139" ca="1">AVERAGE(LN(OFFSET($B$3,0,0,$D$2-E139,1)/OFFSET($B$3,E139,0,$D$2-E139,1)))</f>
        <v>3.6449886296292276E-2</v>
      </c>
      <c r="G139" s="3">
        <f t="array" aca="1" ref="G139" ca="1">_xlfn.STDEV.S(LN(OFFSET($B$3,0,0,$D$2-E139,1)/OFFSET($B$3,E139,0,$D$2-E139,1)))</f>
        <v>0.30357379931014511</v>
      </c>
      <c r="H139" s="4">
        <f t="array" aca="1" ref="H139" ca="1">SKEW(LN(OFFSET($B$3,0,0,$D$2-E139,1)/OFFSET($B$3,E139,0,$D$2-E139,1)))</f>
        <v>0.50047414928134948</v>
      </c>
      <c r="I139" s="5">
        <f t="array" aca="1" ref="I139" ca="1">KURT(LN(OFFSET($B$3,0,0,$D$2-E139,1)/OFFSET($B$3,E139,0,$D$2-E139,1)))+3</f>
        <v>4.1446953870332166</v>
      </c>
      <c r="J139" s="1">
        <f t="array" aca="1" ref="J139" ca="1">SUM(IF(LN(OFFSET($B$3,0,0,$D$2-E139,1)/OFFSET($B$3,E139,0,$D$2-E139,1))&gt;F139,1,0))</f>
        <v>1539</v>
      </c>
      <c r="K139" s="2">
        <f t="array" aca="1" ref="K139" ca="1">SQRT(SUM(IF(LN(OFFSET($B$3,0,0,$D$2-E139,1)/OFFSET($B$3,E139,0,$D$2-E139,1))&gt;F139,(LN(OFFSET($B$3,0,0,$D$2-E139,1)/OFFSET($B$3,E139,0,$D$2-E139,1))-F139)^2,"")))/SQRT(J139)</f>
        <v>0.35286031796345091</v>
      </c>
      <c r="L139" s="6">
        <f t="shared" ca="1" si="4"/>
        <v>1.1623543229531228</v>
      </c>
      <c r="M139" s="1">
        <f t="array" aca="1" ref="M139" ca="1">SUM(IF(LN(OFFSET($B$3,0,0,$D$2-E139,1)/OFFSET($B$3,E139,0,$D$2-E139,1))&lt;=F139,1,0))</f>
        <v>2010</v>
      </c>
      <c r="N139" s="2">
        <f t="array" aca="1" ref="N139" ca="1">SQRT(SUM(IF(LN(OFFSET($B$3,0,0,$D$2-E139,1)/OFFSET($B$3,E139,0,$D$2-E139,1))&lt;=F139,(LN(OFFSET($B$3,0,0,$D$2-E139,1)/OFFSET($B$3,E139,0,$D$2-E139,1))-F139)^2,"")))/SQRT(M139)</f>
        <v>0.25949789580054733</v>
      </c>
      <c r="O139" s="13">
        <f t="shared" ca="1" si="5"/>
        <v>0.8548099222997575</v>
      </c>
    </row>
    <row r="140" spans="1:15" ht="15">
      <c r="A140" s="14">
        <v>42604</v>
      </c>
      <c r="B140" s="15">
        <v>3336.79</v>
      </c>
      <c r="C140" s="1"/>
      <c r="D140" s="1"/>
      <c r="E140" s="1">
        <v>137</v>
      </c>
      <c r="F140" s="2">
        <f t="array" aca="1" ref="F140" ca="1">AVERAGE(LN(OFFSET($B$3,0,0,$D$2-E140,1)/OFFSET($B$3,E140,0,$D$2-E140,1)))</f>
        <v>3.6711694415163219E-2</v>
      </c>
      <c r="G140" s="3">
        <f t="array" aca="1" ref="G140" ca="1">_xlfn.STDEV.S(LN(OFFSET($B$3,0,0,$D$2-E140,1)/OFFSET($B$3,E140,0,$D$2-E140,1)))</f>
        <v>0.30513350985104593</v>
      </c>
      <c r="H140" s="4">
        <f t="array" aca="1" ref="H140" ca="1">SKEW(LN(OFFSET($B$3,0,0,$D$2-E140,1)/OFFSET($B$3,E140,0,$D$2-E140,1)))</f>
        <v>0.50082874144638323</v>
      </c>
      <c r="I140" s="5">
        <f t="array" aca="1" ref="I140" ca="1">KURT(LN(OFFSET($B$3,0,0,$D$2-E140,1)/OFFSET($B$3,E140,0,$D$2-E140,1)))+3</f>
        <v>4.1516466125844342</v>
      </c>
      <c r="J140" s="1">
        <f t="array" aca="1" ref="J140" ca="1">SUM(IF(LN(OFFSET($B$3,0,0,$D$2-E140,1)/OFFSET($B$3,E140,0,$D$2-E140,1))&gt;F140,1,0))</f>
        <v>1545</v>
      </c>
      <c r="K140" s="2">
        <f t="array" aca="1" ref="K140" ca="1">SQRT(SUM(IF(LN(OFFSET($B$3,0,0,$D$2-E140,1)/OFFSET($B$3,E140,0,$D$2-E140,1))&gt;F140,(LN(OFFSET($B$3,0,0,$D$2-E140,1)/OFFSET($B$3,E140,0,$D$2-E140,1))-F140)^2,"")))/SQRT(J140)</f>
        <v>0.35403855339529772</v>
      </c>
      <c r="L140" s="6">
        <f t="shared" ca="1" si="4"/>
        <v>1.1602742470603287</v>
      </c>
      <c r="M140" s="1">
        <f t="array" aca="1" ref="M140" ca="1">SUM(IF(LN(OFFSET($B$3,0,0,$D$2-E140,1)/OFFSET($B$3,E140,0,$D$2-E140,1))&lt;=F140,1,0))</f>
        <v>2003</v>
      </c>
      <c r="N140" s="2">
        <f t="array" aca="1" ref="N140" ca="1">SQRT(SUM(IF(LN(OFFSET($B$3,0,0,$D$2-E140,1)/OFFSET($B$3,E140,0,$D$2-E140,1))&lt;=F140,(LN(OFFSET($B$3,0,0,$D$2-E140,1)/OFFSET($B$3,E140,0,$D$2-E140,1))-F140)^2,"")))/SQRT(M140)</f>
        <v>0.26114041454983206</v>
      </c>
      <c r="O140" s="13">
        <f t="shared" ca="1" si="5"/>
        <v>0.85582345471433285</v>
      </c>
    </row>
    <row r="141" spans="1:15" ht="15">
      <c r="A141" s="14">
        <v>42601</v>
      </c>
      <c r="B141" s="15">
        <v>3365.02</v>
      </c>
      <c r="C141" s="1"/>
      <c r="D141" s="1"/>
      <c r="E141" s="1">
        <v>138</v>
      </c>
      <c r="F141" s="2">
        <f t="array" aca="1" ref="F141" ca="1">AVERAGE(LN(OFFSET($B$3,0,0,$D$2-E141,1)/OFFSET($B$3,E141,0,$D$2-E141,1)))</f>
        <v>3.6973676010925646E-2</v>
      </c>
      <c r="G141" s="3">
        <f t="array" aca="1" ref="G141" ca="1">_xlfn.STDEV.S(LN(OFFSET($B$3,0,0,$D$2-E141,1)/OFFSET($B$3,E141,0,$D$2-E141,1)))</f>
        <v>0.30669998661157866</v>
      </c>
      <c r="H141" s="4">
        <f t="array" aca="1" ref="H141" ca="1">SKEW(LN(OFFSET($B$3,0,0,$D$2-E141,1)/OFFSET($B$3,E141,0,$D$2-E141,1)))</f>
        <v>0.50042650907758024</v>
      </c>
      <c r="I141" s="5">
        <f t="array" aca="1" ref="I141" ca="1">KURT(LN(OFFSET($B$3,0,0,$D$2-E141,1)/OFFSET($B$3,E141,0,$D$2-E141,1)))+3</f>
        <v>4.1574467005506097</v>
      </c>
      <c r="J141" s="1">
        <f t="array" aca="1" ref="J141" ca="1">SUM(IF(LN(OFFSET($B$3,0,0,$D$2-E141,1)/OFFSET($B$3,E141,0,$D$2-E141,1))&gt;F141,1,0))</f>
        <v>1531</v>
      </c>
      <c r="K141" s="2">
        <f t="array" aca="1" ref="K141" ca="1">SQRT(SUM(IF(LN(OFFSET($B$3,0,0,$D$2-E141,1)/OFFSET($B$3,E141,0,$D$2-E141,1))&gt;F141,(LN(OFFSET($B$3,0,0,$D$2-E141,1)/OFFSET($B$3,E141,0,$D$2-E141,1))-F141)^2,"")))/SQRT(J141)</f>
        <v>0.35750356409058515</v>
      </c>
      <c r="L141" s="6">
        <f t="shared" ca="1" si="4"/>
        <v>1.1656458418543945</v>
      </c>
      <c r="M141" s="1">
        <f t="array" aca="1" ref="M141" ca="1">SUM(IF(LN(OFFSET($B$3,0,0,$D$2-E141,1)/OFFSET($B$3,E141,0,$D$2-E141,1))&lt;=F141,1,0))</f>
        <v>2016</v>
      </c>
      <c r="N141" s="2">
        <f t="array" aca="1" ref="N141" ca="1">SQRT(SUM(IF(LN(OFFSET($B$3,0,0,$D$2-E141,1)/OFFSET($B$3,E141,0,$D$2-E141,1))&lt;=F141,(LN(OFFSET($B$3,0,0,$D$2-E141,1)/OFFSET($B$3,E141,0,$D$2-E141,1))-F141)^2,"")))/SQRT(M141)</f>
        <v>0.26151914305553686</v>
      </c>
      <c r="O141" s="13">
        <f t="shared" ca="1" si="5"/>
        <v>0.85268716815021828</v>
      </c>
    </row>
    <row r="142" spans="1:15" ht="15">
      <c r="A142" s="14">
        <v>42600</v>
      </c>
      <c r="B142" s="15">
        <v>3364.49</v>
      </c>
      <c r="C142" s="1"/>
      <c r="D142" s="1"/>
      <c r="E142" s="1">
        <v>139</v>
      </c>
      <c r="F142" s="2">
        <f t="array" aca="1" ref="F142" ca="1">AVERAGE(LN(OFFSET($B$3,0,0,$D$2-E142,1)/OFFSET($B$3,E142,0,$D$2-E142,1)))</f>
        <v>3.7239654072031655E-2</v>
      </c>
      <c r="G142" s="3">
        <f t="array" aca="1" ref="G142" ca="1">_xlfn.STDEV.S(LN(OFFSET($B$3,0,0,$D$2-E142,1)/OFFSET($B$3,E142,0,$D$2-E142,1)))</f>
        <v>0.30825484450176072</v>
      </c>
      <c r="H142" s="4">
        <f t="array" aca="1" ref="H142" ca="1">SKEW(LN(OFFSET($B$3,0,0,$D$2-E142,1)/OFFSET($B$3,E142,0,$D$2-E142,1)))</f>
        <v>0.50019603912739929</v>
      </c>
      <c r="I142" s="5">
        <f t="array" aca="1" ref="I142" ca="1">KURT(LN(OFFSET($B$3,0,0,$D$2-E142,1)/OFFSET($B$3,E142,0,$D$2-E142,1)))+3</f>
        <v>4.1613889914994182</v>
      </c>
      <c r="J142" s="1">
        <f t="array" aca="1" ref="J142" ca="1">SUM(IF(LN(OFFSET($B$3,0,0,$D$2-E142,1)/OFFSET($B$3,E142,0,$D$2-E142,1))&gt;F142,1,0))</f>
        <v>1526</v>
      </c>
      <c r="K142" s="2">
        <f t="array" aca="1" ref="K142" ca="1">SQRT(SUM(IF(LN(OFFSET($B$3,0,0,$D$2-E142,1)/OFFSET($B$3,E142,0,$D$2-E142,1))&gt;F142,(LN(OFFSET($B$3,0,0,$D$2-E142,1)/OFFSET($B$3,E142,0,$D$2-E142,1))-F142)^2,"")))/SQRT(J142)</f>
        <v>0.35992356364278771</v>
      </c>
      <c r="L142" s="6">
        <f t="shared" ca="1" si="4"/>
        <v>1.1676168925245614</v>
      </c>
      <c r="M142" s="1">
        <f t="array" aca="1" ref="M142" ca="1">SUM(IF(LN(OFFSET($B$3,0,0,$D$2-E142,1)/OFFSET($B$3,E142,0,$D$2-E142,1))&lt;=F142,1,0))</f>
        <v>2020</v>
      </c>
      <c r="N142" s="2">
        <f t="array" aca="1" ref="N142" ca="1">SQRT(SUM(IF(LN(OFFSET($B$3,0,0,$D$2-E142,1)/OFFSET($B$3,E142,0,$D$2-E142,1))&lt;=F142,(LN(OFFSET($B$3,0,0,$D$2-E142,1)/OFFSET($B$3,E142,0,$D$2-E142,1))-F142)^2,"")))/SQRT(M142)</f>
        <v>0.2624748856507334</v>
      </c>
      <c r="O142" s="13">
        <f t="shared" ca="1" si="5"/>
        <v>0.85148665246438382</v>
      </c>
    </row>
    <row r="143" spans="1:15" ht="15">
      <c r="A143" s="14">
        <v>42599</v>
      </c>
      <c r="B143" s="15">
        <v>3373.05</v>
      </c>
      <c r="C143" s="1"/>
      <c r="D143" s="1"/>
      <c r="E143" s="1">
        <v>140</v>
      </c>
      <c r="F143" s="2">
        <f t="array" aca="1" ref="F143" ca="1">AVERAGE(LN(OFFSET($B$3,0,0,$D$2-E143,1)/OFFSET($B$3,E143,0,$D$2-E143,1)))</f>
        <v>3.7507688444326427E-2</v>
      </c>
      <c r="G143" s="3">
        <f t="array" aca="1" ref="G143" ca="1">_xlfn.STDEV.S(LN(OFFSET($B$3,0,0,$D$2-E143,1)/OFFSET($B$3,E143,0,$D$2-E143,1)))</f>
        <v>0.30980219213717086</v>
      </c>
      <c r="H143" s="4">
        <f t="array" aca="1" ref="H143" ca="1">SKEW(LN(OFFSET($B$3,0,0,$D$2-E143,1)/OFFSET($B$3,E143,0,$D$2-E143,1)))</f>
        <v>0.4994721175713227</v>
      </c>
      <c r="I143" s="5">
        <f t="array" aca="1" ref="I143" ca="1">KURT(LN(OFFSET($B$3,0,0,$D$2-E143,1)/OFFSET($B$3,E143,0,$D$2-E143,1)))+3</f>
        <v>4.1647752419005517</v>
      </c>
      <c r="J143" s="1">
        <f t="array" aca="1" ref="J143" ca="1">SUM(IF(LN(OFFSET($B$3,0,0,$D$2-E143,1)/OFFSET($B$3,E143,0,$D$2-E143,1))&gt;F143,1,0))</f>
        <v>1535</v>
      </c>
      <c r="K143" s="2">
        <f t="array" aca="1" ref="K143" ca="1">SQRT(SUM(IF(LN(OFFSET($B$3,0,0,$D$2-E143,1)/OFFSET($B$3,E143,0,$D$2-E143,1))&gt;F143,(LN(OFFSET($B$3,0,0,$D$2-E143,1)/OFFSET($B$3,E143,0,$D$2-E143,1))-F143)^2,"")))/SQRT(J143)</f>
        <v>0.36066348120533803</v>
      </c>
      <c r="L143" s="6">
        <f t="shared" ca="1" si="4"/>
        <v>1.1641734318188663</v>
      </c>
      <c r="M143" s="1">
        <f t="array" aca="1" ref="M143" ca="1">SUM(IF(LN(OFFSET($B$3,0,0,$D$2-E143,1)/OFFSET($B$3,E143,0,$D$2-E143,1))&lt;=F143,1,0))</f>
        <v>2010</v>
      </c>
      <c r="N143" s="2">
        <f t="array" aca="1" ref="N143" ca="1">SQRT(SUM(IF(LN(OFFSET($B$3,0,0,$D$2-E143,1)/OFFSET($B$3,E143,0,$D$2-E143,1))&lt;=F143,(LN(OFFSET($B$3,0,0,$D$2-E143,1)/OFFSET($B$3,E143,0,$D$2-E143,1))-F143)^2,"")))/SQRT(M143)</f>
        <v>0.26436250577348464</v>
      </c>
      <c r="O143" s="13">
        <f t="shared" ca="1" si="5"/>
        <v>0.85332677586875516</v>
      </c>
    </row>
    <row r="144" spans="1:15" ht="15">
      <c r="A144" s="14">
        <v>42598</v>
      </c>
      <c r="B144" s="15">
        <v>3378.25</v>
      </c>
      <c r="C144" s="1"/>
      <c r="D144" s="1"/>
      <c r="E144" s="1">
        <v>141</v>
      </c>
      <c r="F144" s="2">
        <f t="array" aca="1" ref="F144" ca="1">AVERAGE(LN(OFFSET($B$3,0,0,$D$2-E144,1)/OFFSET($B$3,E144,0,$D$2-E144,1)))</f>
        <v>3.777870743090133E-2</v>
      </c>
      <c r="G144" s="3">
        <f t="array" aca="1" ref="G144" ca="1">_xlfn.STDEV.S(LN(OFFSET($B$3,0,0,$D$2-E144,1)/OFFSET($B$3,E144,0,$D$2-E144,1)))</f>
        <v>0.31137126309270796</v>
      </c>
      <c r="H144" s="4">
        <f t="array" aca="1" ref="H144" ca="1">SKEW(LN(OFFSET($B$3,0,0,$D$2-E144,1)/OFFSET($B$3,E144,0,$D$2-E144,1)))</f>
        <v>0.49743400354813677</v>
      </c>
      <c r="I144" s="5">
        <f t="array" aca="1" ref="I144" ca="1">KURT(LN(OFFSET($B$3,0,0,$D$2-E144,1)/OFFSET($B$3,E144,0,$D$2-E144,1)))+3</f>
        <v>4.1704327538478587</v>
      </c>
      <c r="J144" s="1">
        <f t="array" aca="1" ref="J144" ca="1">SUM(IF(LN(OFFSET($B$3,0,0,$D$2-E144,1)/OFFSET($B$3,E144,0,$D$2-E144,1))&gt;F144,1,0))</f>
        <v>1537</v>
      </c>
      <c r="K144" s="2">
        <f t="array" aca="1" ref="K144" ca="1">SQRT(SUM(IF(LN(OFFSET($B$3,0,0,$D$2-E144,1)/OFFSET($B$3,E144,0,$D$2-E144,1))&gt;F144,(LN(OFFSET($B$3,0,0,$D$2-E144,1)/OFFSET($B$3,E144,0,$D$2-E144,1))-F144)^2,"")))/SQRT(J144)</f>
        <v>0.36219441518647205</v>
      </c>
      <c r="L144" s="6">
        <f t="shared" ca="1" si="4"/>
        <v>1.1632236436624275</v>
      </c>
      <c r="M144" s="1">
        <f t="array" aca="1" ref="M144" ca="1">SUM(IF(LN(OFFSET($B$3,0,0,$D$2-E144,1)/OFFSET($B$3,E144,0,$D$2-E144,1))&lt;=F144,1,0))</f>
        <v>2007</v>
      </c>
      <c r="N144" s="2">
        <f t="array" aca="1" ref="N144" ca="1">SQRT(SUM(IF(LN(OFFSET($B$3,0,0,$D$2-E144,1)/OFFSET($B$3,E144,0,$D$2-E144,1))&lt;=F144,(LN(OFFSET($B$3,0,0,$D$2-E144,1)/OFFSET($B$3,E144,0,$D$2-E144,1))-F144)^2,"")))/SQRT(M144)</f>
        <v>0.26587150873536308</v>
      </c>
      <c r="O144" s="13">
        <f t="shared" ca="1" si="5"/>
        <v>0.85387298138750289</v>
      </c>
    </row>
    <row r="145" spans="1:15" ht="15">
      <c r="A145" s="14">
        <v>42597</v>
      </c>
      <c r="B145" s="15">
        <v>3393.42</v>
      </c>
      <c r="C145" s="1"/>
      <c r="D145" s="1"/>
      <c r="E145" s="1">
        <v>142</v>
      </c>
      <c r="F145" s="2">
        <f t="array" aca="1" ref="F145" ca="1">AVERAGE(LN(OFFSET($B$3,0,0,$D$2-E145,1)/OFFSET($B$3,E145,0,$D$2-E145,1)))</f>
        <v>3.8049863872464472E-2</v>
      </c>
      <c r="G145" s="3">
        <f t="array" aca="1" ref="G145" ca="1">_xlfn.STDEV.S(LN(OFFSET($B$3,0,0,$D$2-E145,1)/OFFSET($B$3,E145,0,$D$2-E145,1)))</f>
        <v>0.3129228889979993</v>
      </c>
      <c r="H145" s="4">
        <f t="array" aca="1" ref="H145" ca="1">SKEW(LN(OFFSET($B$3,0,0,$D$2-E145,1)/OFFSET($B$3,E145,0,$D$2-E145,1)))</f>
        <v>0.49536387930004799</v>
      </c>
      <c r="I145" s="5">
        <f t="array" aca="1" ref="I145" ca="1">KURT(LN(OFFSET($B$3,0,0,$D$2-E145,1)/OFFSET($B$3,E145,0,$D$2-E145,1)))+3</f>
        <v>4.1749423069219382</v>
      </c>
      <c r="J145" s="1">
        <f t="array" aca="1" ref="J145" ca="1">SUM(IF(LN(OFFSET($B$3,0,0,$D$2-E145,1)/OFFSET($B$3,E145,0,$D$2-E145,1))&gt;F145,1,0))</f>
        <v>1530</v>
      </c>
      <c r="K145" s="2">
        <f t="array" aca="1" ref="K145" ca="1">SQRT(SUM(IF(LN(OFFSET($B$3,0,0,$D$2-E145,1)/OFFSET($B$3,E145,0,$D$2-E145,1))&gt;F145,(LN(OFFSET($B$3,0,0,$D$2-E145,1)/OFFSET($B$3,E145,0,$D$2-E145,1))-F145)^2,"")))/SQRT(J145)</f>
        <v>0.36475845120579936</v>
      </c>
      <c r="L145" s="6">
        <f t="shared" ca="1" si="4"/>
        <v>1.1656496345594312</v>
      </c>
      <c r="M145" s="1">
        <f t="array" aca="1" ref="M145" ca="1">SUM(IF(LN(OFFSET($B$3,0,0,$D$2-E145,1)/OFFSET($B$3,E145,0,$D$2-E145,1))&lt;=F145,1,0))</f>
        <v>2013</v>
      </c>
      <c r="N145" s="2">
        <f t="array" aca="1" ref="N145" ca="1">SQRT(SUM(IF(LN(OFFSET($B$3,0,0,$D$2-E145,1)/OFFSET($B$3,E145,0,$D$2-E145,1))&lt;=F145,(LN(OFFSET($B$3,0,0,$D$2-E145,1)/OFFSET($B$3,E145,0,$D$2-E145,1))-F145)^2,"")))/SQRT(M145)</f>
        <v>0.26678216081209499</v>
      </c>
      <c r="O145" s="13">
        <f t="shared" ca="1" si="5"/>
        <v>0.8525492068232845</v>
      </c>
    </row>
    <row r="146" spans="1:15" ht="15">
      <c r="A146" s="14">
        <v>42594</v>
      </c>
      <c r="B146" s="15">
        <v>3294.23</v>
      </c>
      <c r="C146" s="1"/>
      <c r="D146" s="1"/>
      <c r="E146" s="1">
        <v>143</v>
      </c>
      <c r="F146" s="2">
        <f t="array" aca="1" ref="F146" ca="1">AVERAGE(LN(OFFSET($B$3,0,0,$D$2-E146,1)/OFFSET($B$3,E146,0,$D$2-E146,1)))</f>
        <v>3.8320520462069858E-2</v>
      </c>
      <c r="G146" s="3">
        <f t="array" aca="1" ref="G146" ca="1">_xlfn.STDEV.S(LN(OFFSET($B$3,0,0,$D$2-E146,1)/OFFSET($B$3,E146,0,$D$2-E146,1)))</f>
        <v>0.3144573877317508</v>
      </c>
      <c r="H146" s="4">
        <f t="array" aca="1" ref="H146" ca="1">SKEW(LN(OFFSET($B$3,0,0,$D$2-E146,1)/OFFSET($B$3,E146,0,$D$2-E146,1)))</f>
        <v>0.49285661458822466</v>
      </c>
      <c r="I146" s="5">
        <f t="array" aca="1" ref="I146" ca="1">KURT(LN(OFFSET($B$3,0,0,$D$2-E146,1)/OFFSET($B$3,E146,0,$D$2-E146,1)))+3</f>
        <v>4.1812812513690645</v>
      </c>
      <c r="J146" s="1">
        <f t="array" aca="1" ref="J146" ca="1">SUM(IF(LN(OFFSET($B$3,0,0,$D$2-E146,1)/OFFSET($B$3,E146,0,$D$2-E146,1))&gt;F146,1,0))</f>
        <v>1534</v>
      </c>
      <c r="K146" s="2">
        <f t="array" aca="1" ref="K146" ca="1">SQRT(SUM(IF(LN(OFFSET($B$3,0,0,$D$2-E146,1)/OFFSET($B$3,E146,0,$D$2-E146,1))&gt;F146,(LN(OFFSET($B$3,0,0,$D$2-E146,1)/OFFSET($B$3,E146,0,$D$2-E146,1))-F146)^2,"")))/SQRT(J146)</f>
        <v>0.3659850577803595</v>
      </c>
      <c r="L146" s="6">
        <f t="shared" ca="1" si="4"/>
        <v>1.1638621703890912</v>
      </c>
      <c r="M146" s="1">
        <f t="array" aca="1" ref="M146" ca="1">SUM(IF(LN(OFFSET($B$3,0,0,$D$2-E146,1)/OFFSET($B$3,E146,0,$D$2-E146,1))&lt;=F146,1,0))</f>
        <v>2008</v>
      </c>
      <c r="N146" s="2">
        <f t="array" aca="1" ref="N146" ca="1">SQRT(SUM(IF(LN(OFFSET($B$3,0,0,$D$2-E146,1)/OFFSET($B$3,E146,0,$D$2-E146,1))&lt;=F146,(LN(OFFSET($B$3,0,0,$D$2-E146,1)/OFFSET($B$3,E146,0,$D$2-E146,1))-F146)^2,"")))/SQRT(M146)</f>
        <v>0.26841960923810487</v>
      </c>
      <c r="O146" s="13">
        <f t="shared" ca="1" si="5"/>
        <v>0.85359613006478752</v>
      </c>
    </row>
    <row r="147" spans="1:15" ht="15">
      <c r="A147" s="14">
        <v>42593</v>
      </c>
      <c r="B147" s="15">
        <v>3233.36</v>
      </c>
      <c r="C147" s="1"/>
      <c r="D147" s="1"/>
      <c r="E147" s="1">
        <v>144</v>
      </c>
      <c r="F147" s="2">
        <f t="array" aca="1" ref="F147" ca="1">AVERAGE(LN(OFFSET($B$3,0,0,$D$2-E147,1)/OFFSET($B$3,E147,0,$D$2-E147,1)))</f>
        <v>3.8585163145215089E-2</v>
      </c>
      <c r="G147" s="3">
        <f t="array" aca="1" ref="G147" ca="1">_xlfn.STDEV.S(LN(OFFSET($B$3,0,0,$D$2-E147,1)/OFFSET($B$3,E147,0,$D$2-E147,1)))</f>
        <v>0.31597316630352856</v>
      </c>
      <c r="H147" s="4">
        <f t="array" aca="1" ref="H147" ca="1">SKEW(LN(OFFSET($B$3,0,0,$D$2-E147,1)/OFFSET($B$3,E147,0,$D$2-E147,1)))</f>
        <v>0.4904753296556128</v>
      </c>
      <c r="I147" s="5">
        <f t="array" aca="1" ref="I147" ca="1">KURT(LN(OFFSET($B$3,0,0,$D$2-E147,1)/OFFSET($B$3,E147,0,$D$2-E147,1)))+3</f>
        <v>4.185693503605358</v>
      </c>
      <c r="J147" s="1">
        <f t="array" aca="1" ref="J147" ca="1">SUM(IF(LN(OFFSET($B$3,0,0,$D$2-E147,1)/OFFSET($B$3,E147,0,$D$2-E147,1))&gt;F147,1,0))</f>
        <v>1524</v>
      </c>
      <c r="K147" s="2">
        <f t="array" aca="1" ref="K147" ca="1">SQRT(SUM(IF(LN(OFFSET($B$3,0,0,$D$2-E147,1)/OFFSET($B$3,E147,0,$D$2-E147,1))&gt;F147,(LN(OFFSET($B$3,0,0,$D$2-E147,1)/OFFSET($B$3,E147,0,$D$2-E147,1))-F147)^2,"")))/SQRT(J147)</f>
        <v>0.36889047594577956</v>
      </c>
      <c r="L147" s="6">
        <f t="shared" ca="1" si="4"/>
        <v>1.1674740619949284</v>
      </c>
      <c r="M147" s="1">
        <f t="array" aca="1" ref="M147" ca="1">SUM(IF(LN(OFFSET($B$3,0,0,$D$2-E147,1)/OFFSET($B$3,E147,0,$D$2-E147,1))&lt;=F147,1,0))</f>
        <v>2017</v>
      </c>
      <c r="N147" s="2">
        <f t="array" aca="1" ref="N147" ca="1">SQRT(SUM(IF(LN(OFFSET($B$3,0,0,$D$2-E147,1)/OFFSET($B$3,E147,0,$D$2-E147,1))&lt;=F147,(LN(OFFSET($B$3,0,0,$D$2-E147,1)/OFFSET($B$3,E147,0,$D$2-E147,1))-F147)^2,"")))/SQRT(M147)</f>
        <v>0.26908464975261315</v>
      </c>
      <c r="O147" s="13">
        <f t="shared" ca="1" si="5"/>
        <v>0.85160601737340691</v>
      </c>
    </row>
    <row r="148" spans="1:15" ht="15">
      <c r="A148" s="14">
        <v>42592</v>
      </c>
      <c r="B148" s="15">
        <v>3243.34</v>
      </c>
      <c r="C148" s="1"/>
      <c r="D148" s="1"/>
      <c r="E148" s="1">
        <v>145</v>
      </c>
      <c r="F148" s="2">
        <f t="array" aca="1" ref="F148" ca="1">AVERAGE(LN(OFFSET($B$3,0,0,$D$2-E148,1)/OFFSET($B$3,E148,0,$D$2-E148,1)))</f>
        <v>3.8842870471777202E-2</v>
      </c>
      <c r="G148" s="3">
        <f t="array" aca="1" ref="G148" ca="1">_xlfn.STDEV.S(LN(OFFSET($B$3,0,0,$D$2-E148,1)/OFFSET($B$3,E148,0,$D$2-E148,1)))</f>
        <v>0.31748501327599055</v>
      </c>
      <c r="H148" s="4">
        <f t="array" aca="1" ref="H148" ca="1">SKEW(LN(OFFSET($B$3,0,0,$D$2-E148,1)/OFFSET($B$3,E148,0,$D$2-E148,1)))</f>
        <v>0.48799535843267328</v>
      </c>
      <c r="I148" s="5">
        <f t="array" aca="1" ref="I148" ca="1">KURT(LN(OFFSET($B$3,0,0,$D$2-E148,1)/OFFSET($B$3,E148,0,$D$2-E148,1)))+3</f>
        <v>4.1906970130914338</v>
      </c>
      <c r="J148" s="1">
        <f t="array" aca="1" ref="J148" ca="1">SUM(IF(LN(OFFSET($B$3,0,0,$D$2-E148,1)/OFFSET($B$3,E148,0,$D$2-E148,1))&gt;F148,1,0))</f>
        <v>1521</v>
      </c>
      <c r="K148" s="2">
        <f t="array" aca="1" ref="K148" ca="1">SQRT(SUM(IF(LN(OFFSET($B$3,0,0,$D$2-E148,1)/OFFSET($B$3,E148,0,$D$2-E148,1))&gt;F148,(LN(OFFSET($B$3,0,0,$D$2-E148,1)/OFFSET($B$3,E148,0,$D$2-E148,1))-F148)^2,"")))/SQRT(J148)</f>
        <v>0.3709560494293947</v>
      </c>
      <c r="L148" s="6">
        <f t="shared" ca="1" si="4"/>
        <v>1.1684206621334963</v>
      </c>
      <c r="M148" s="1">
        <f t="array" aca="1" ref="M148" ca="1">SUM(IF(LN(OFFSET($B$3,0,0,$D$2-E148,1)/OFFSET($B$3,E148,0,$D$2-E148,1))&lt;=F148,1,0))</f>
        <v>2019</v>
      </c>
      <c r="N148" s="2">
        <f t="array" aca="1" ref="N148" ca="1">SQRT(SUM(IF(LN(OFFSET($B$3,0,0,$D$2-E148,1)/OFFSET($B$3,E148,0,$D$2-E148,1))&lt;=F148,(LN(OFFSET($B$3,0,0,$D$2-E148,1)/OFFSET($B$3,E148,0,$D$2-E148,1))-F148)^2,"")))/SQRT(M148)</f>
        <v>0.27021287289146501</v>
      </c>
      <c r="O148" s="13">
        <f t="shared" ca="1" si="5"/>
        <v>0.85110434065298146</v>
      </c>
    </row>
    <row r="149" spans="1:15" ht="15">
      <c r="A149" s="14">
        <v>42591</v>
      </c>
      <c r="B149" s="15">
        <v>3256.98</v>
      </c>
      <c r="C149" s="1"/>
      <c r="D149" s="1"/>
      <c r="E149" s="1">
        <v>146</v>
      </c>
      <c r="F149" s="2">
        <f t="array" aca="1" ref="F149" ca="1">AVERAGE(LN(OFFSET($B$3,0,0,$D$2-E149,1)/OFFSET($B$3,E149,0,$D$2-E149,1)))</f>
        <v>3.9102109765545075E-2</v>
      </c>
      <c r="G149" s="3">
        <f t="array" aca="1" ref="G149" ca="1">_xlfn.STDEV.S(LN(OFFSET($B$3,0,0,$D$2-E149,1)/OFFSET($B$3,E149,0,$D$2-E149,1)))</f>
        <v>0.31899028406804741</v>
      </c>
      <c r="H149" s="4">
        <f t="array" aca="1" ref="H149" ca="1">SKEW(LN(OFFSET($B$3,0,0,$D$2-E149,1)/OFFSET($B$3,E149,0,$D$2-E149,1)))</f>
        <v>0.48604517684006732</v>
      </c>
      <c r="I149" s="5">
        <f t="array" aca="1" ref="I149" ca="1">KURT(LN(OFFSET($B$3,0,0,$D$2-E149,1)/OFFSET($B$3,E149,0,$D$2-E149,1)))+3</f>
        <v>4.1944885844221655</v>
      </c>
      <c r="J149" s="1">
        <f t="array" aca="1" ref="J149" ca="1">SUM(IF(LN(OFFSET($B$3,0,0,$D$2-E149,1)/OFFSET($B$3,E149,0,$D$2-E149,1))&gt;F149,1,0))</f>
        <v>1513</v>
      </c>
      <c r="K149" s="2">
        <f t="array" aca="1" ref="K149" ca="1">SQRT(SUM(IF(LN(OFFSET($B$3,0,0,$D$2-E149,1)/OFFSET($B$3,E149,0,$D$2-E149,1))&gt;F149,(LN(OFFSET($B$3,0,0,$D$2-E149,1)/OFFSET($B$3,E149,0,$D$2-E149,1))-F149)^2,"")))/SQRT(J149)</f>
        <v>0.37365769642257118</v>
      </c>
      <c r="L149" s="6">
        <f t="shared" ca="1" si="4"/>
        <v>1.1713764182951165</v>
      </c>
      <c r="M149" s="1">
        <f t="array" aca="1" ref="M149" ca="1">SUM(IF(LN(OFFSET($B$3,0,0,$D$2-E149,1)/OFFSET($B$3,E149,0,$D$2-E149,1))&lt;=F149,1,0))</f>
        <v>2026</v>
      </c>
      <c r="N149" s="2">
        <f t="array" aca="1" ref="N149" ca="1">SQRT(SUM(IF(LN(OFFSET($B$3,0,0,$D$2-E149,1)/OFFSET($B$3,E149,0,$D$2-E149,1))&lt;=F149,(LN(OFFSET($B$3,0,0,$D$2-E149,1)/OFFSET($B$3,E149,0,$D$2-E149,1))-F149)^2,"")))/SQRT(M149)</f>
        <v>0.27097436249990853</v>
      </c>
      <c r="O149" s="13">
        <f t="shared" ca="1" si="5"/>
        <v>0.84947528509082715</v>
      </c>
    </row>
    <row r="150" spans="1:15" ht="15">
      <c r="A150" s="14">
        <v>42590</v>
      </c>
      <c r="B150" s="15">
        <v>3234.18</v>
      </c>
      <c r="C150" s="1"/>
      <c r="D150" s="1"/>
      <c r="E150" s="1">
        <v>147</v>
      </c>
      <c r="F150" s="2">
        <f t="array" aca="1" ref="F150" ca="1">AVERAGE(LN(OFFSET($B$3,0,0,$D$2-E150,1)/OFFSET($B$3,E150,0,$D$2-E150,1)))</f>
        <v>3.935791961854003E-2</v>
      </c>
      <c r="G150" s="3">
        <f t="array" aca="1" ref="G150" ca="1">_xlfn.STDEV.S(LN(OFFSET($B$3,0,0,$D$2-E150,1)/OFFSET($B$3,E150,0,$D$2-E150,1)))</f>
        <v>0.32048539019795225</v>
      </c>
      <c r="H150" s="4">
        <f t="array" aca="1" ref="H150" ca="1">SKEW(LN(OFFSET($B$3,0,0,$D$2-E150,1)/OFFSET($B$3,E150,0,$D$2-E150,1)))</f>
        <v>0.48456463768823177</v>
      </c>
      <c r="I150" s="5">
        <f t="array" aca="1" ref="I150" ca="1">KURT(LN(OFFSET($B$3,0,0,$D$2-E150,1)/OFFSET($B$3,E150,0,$D$2-E150,1)))+3</f>
        <v>4.1983028231363821</v>
      </c>
      <c r="J150" s="1">
        <f t="array" aca="1" ref="J150" ca="1">SUM(IF(LN(OFFSET($B$3,0,0,$D$2-E150,1)/OFFSET($B$3,E150,0,$D$2-E150,1))&gt;F150,1,0))</f>
        <v>1510</v>
      </c>
      <c r="K150" s="2">
        <f t="array" aca="1" ref="K150" ca="1">SQRT(SUM(IF(LN(OFFSET($B$3,0,0,$D$2-E150,1)/OFFSET($B$3,E150,0,$D$2-E150,1))&gt;F150,(LN(OFFSET($B$3,0,0,$D$2-E150,1)/OFFSET($B$3,E150,0,$D$2-E150,1))-F150)^2,"")))/SQRT(J150)</f>
        <v>0.37576277555279097</v>
      </c>
      <c r="L150" s="6">
        <f t="shared" ca="1" si="4"/>
        <v>1.1724802036083326</v>
      </c>
      <c r="M150" s="1">
        <f t="array" aca="1" ref="M150" ca="1">SUM(IF(LN(OFFSET($B$3,0,0,$D$2-E150,1)/OFFSET($B$3,E150,0,$D$2-E150,1))&lt;=F150,1,0))</f>
        <v>2028</v>
      </c>
      <c r="N150" s="2">
        <f t="array" aca="1" ref="N150" ca="1">SQRT(SUM(IF(LN(OFFSET($B$3,0,0,$D$2-E150,1)/OFFSET($B$3,E150,0,$D$2-E150,1))&lt;=F150,(LN(OFFSET($B$3,0,0,$D$2-E150,1)/OFFSET($B$3,E150,0,$D$2-E150,1))-F150)^2,"")))/SQRT(M150)</f>
        <v>0.27203659685869436</v>
      </c>
      <c r="O150" s="13">
        <f t="shared" ca="1" si="5"/>
        <v>0.84882682699098133</v>
      </c>
    </row>
    <row r="151" spans="1:15" ht="15">
      <c r="A151" s="14">
        <v>42587</v>
      </c>
      <c r="B151" s="15">
        <v>3205.11</v>
      </c>
      <c r="C151" s="1"/>
      <c r="D151" s="1"/>
      <c r="E151" s="1">
        <v>148</v>
      </c>
      <c r="F151" s="2">
        <f t="array" aca="1" ref="F151" ca="1">AVERAGE(LN(OFFSET($B$3,0,0,$D$2-E151,1)/OFFSET($B$3,E151,0,$D$2-E151,1)))</f>
        <v>3.9611700255656482E-2</v>
      </c>
      <c r="G151" s="3">
        <f t="array" aca="1" ref="G151" ca="1">_xlfn.STDEV.S(LN(OFFSET($B$3,0,0,$D$2-E151,1)/OFFSET($B$3,E151,0,$D$2-E151,1)))</f>
        <v>0.32201046653343307</v>
      </c>
      <c r="H151" s="4">
        <f t="array" aca="1" ref="H151" ca="1">SKEW(LN(OFFSET($B$3,0,0,$D$2-E151,1)/OFFSET($B$3,E151,0,$D$2-E151,1)))</f>
        <v>0.48318414780405966</v>
      </c>
      <c r="I151" s="5">
        <f t="array" aca="1" ref="I151" ca="1">KURT(LN(OFFSET($B$3,0,0,$D$2-E151,1)/OFFSET($B$3,E151,0,$D$2-E151,1)))+3</f>
        <v>4.2037013942323167</v>
      </c>
      <c r="J151" s="1">
        <f t="array" aca="1" ref="J151" ca="1">SUM(IF(LN(OFFSET($B$3,0,0,$D$2-E151,1)/OFFSET($B$3,E151,0,$D$2-E151,1))&gt;F151,1,0))</f>
        <v>1506</v>
      </c>
      <c r="K151" s="2">
        <f t="array" aca="1" ref="K151" ca="1">SQRT(SUM(IF(LN(OFFSET($B$3,0,0,$D$2-E151,1)/OFFSET($B$3,E151,0,$D$2-E151,1))&gt;F151,(LN(OFFSET($B$3,0,0,$D$2-E151,1)/OFFSET($B$3,E151,0,$D$2-E151,1))-F151)^2,"")))/SQRT(J151)</f>
        <v>0.37804245939860731</v>
      </c>
      <c r="L151" s="6">
        <f t="shared" ca="1" si="4"/>
        <v>1.1740067441545621</v>
      </c>
      <c r="M151" s="1">
        <f t="array" aca="1" ref="M151" ca="1">SUM(IF(LN(OFFSET($B$3,0,0,$D$2-E151,1)/OFFSET($B$3,E151,0,$D$2-E151,1))&lt;=F151,1,0))</f>
        <v>2031</v>
      </c>
      <c r="N151" s="2">
        <f t="array" aca="1" ref="N151" ca="1">SQRT(SUM(IF(LN(OFFSET($B$3,0,0,$D$2-E151,1)/OFFSET($B$3,E151,0,$D$2-E151,1))&lt;=F151,(LN(OFFSET($B$3,0,0,$D$2-E151,1)/OFFSET($B$3,E151,0,$D$2-E151,1))-F151)^2,"")))/SQRT(M151)</f>
        <v>0.27304545582342304</v>
      </c>
      <c r="O151" s="13">
        <f t="shared" ca="1" si="5"/>
        <v>0.84793969203194774</v>
      </c>
    </row>
    <row r="152" spans="1:15" ht="15">
      <c r="A152" s="14">
        <v>42586</v>
      </c>
      <c r="B152" s="15">
        <v>3201.29</v>
      </c>
      <c r="C152" s="1"/>
      <c r="D152" s="1"/>
      <c r="E152" s="1">
        <v>149</v>
      </c>
      <c r="F152" s="2">
        <f t="array" aca="1" ref="F152" ca="1">AVERAGE(LN(OFFSET($B$3,0,0,$D$2-E152,1)/OFFSET($B$3,E152,0,$D$2-E152,1)))</f>
        <v>3.9860894841103695E-2</v>
      </c>
      <c r="G152" s="3">
        <f t="array" aca="1" ref="G152" ca="1">_xlfn.STDEV.S(LN(OFFSET($B$3,0,0,$D$2-E152,1)/OFFSET($B$3,E152,0,$D$2-E152,1)))</f>
        <v>0.32352348225230315</v>
      </c>
      <c r="H152" s="4">
        <f t="array" aca="1" ref="H152" ca="1">SKEW(LN(OFFSET($B$3,0,0,$D$2-E152,1)/OFFSET($B$3,E152,0,$D$2-E152,1)))</f>
        <v>0.48146312720236534</v>
      </c>
      <c r="I152" s="5">
        <f t="array" aca="1" ref="I152" ca="1">KURT(LN(OFFSET($B$3,0,0,$D$2-E152,1)/OFFSET($B$3,E152,0,$D$2-E152,1)))+3</f>
        <v>4.207431931549813</v>
      </c>
      <c r="J152" s="1">
        <f t="array" aca="1" ref="J152" ca="1">SUM(IF(LN(OFFSET($B$3,0,0,$D$2-E152,1)/OFFSET($B$3,E152,0,$D$2-E152,1))&gt;F152,1,0))</f>
        <v>1502</v>
      </c>
      <c r="K152" s="2">
        <f t="array" aca="1" ref="K152" ca="1">SQRT(SUM(IF(LN(OFFSET($B$3,0,0,$D$2-E152,1)/OFFSET($B$3,E152,0,$D$2-E152,1))&gt;F152,(LN(OFFSET($B$3,0,0,$D$2-E152,1)/OFFSET($B$3,E152,0,$D$2-E152,1))-F152)^2,"")))/SQRT(J152)</f>
        <v>0.38030555745148609</v>
      </c>
      <c r="L152" s="6">
        <f t="shared" ca="1" si="4"/>
        <v>1.1755114491346284</v>
      </c>
      <c r="M152" s="1">
        <f t="array" aca="1" ref="M152" ca="1">SUM(IF(LN(OFFSET($B$3,0,0,$D$2-E152,1)/OFFSET($B$3,E152,0,$D$2-E152,1))&lt;=F152,1,0))</f>
        <v>2034</v>
      </c>
      <c r="N152" s="2">
        <f t="array" aca="1" ref="N152" ca="1">SQRT(SUM(IF(LN(OFFSET($B$3,0,0,$D$2-E152,1)/OFFSET($B$3,E152,0,$D$2-E152,1))&lt;=F152,(LN(OFFSET($B$3,0,0,$D$2-E152,1)/OFFSET($B$3,E152,0,$D$2-E152,1))-F152)^2,"")))/SQRT(M152)</f>
        <v>0.27405121287000966</v>
      </c>
      <c r="O152" s="13">
        <f t="shared" ca="1" si="5"/>
        <v>0.84708291021758964</v>
      </c>
    </row>
    <row r="153" spans="1:15" ht="15">
      <c r="A153" s="14">
        <v>42585</v>
      </c>
      <c r="B153" s="15">
        <v>3193.51</v>
      </c>
      <c r="C153" s="1"/>
      <c r="D153" s="1"/>
      <c r="E153" s="1">
        <v>150</v>
      </c>
      <c r="F153" s="2">
        <f t="array" aca="1" ref="F153" ca="1">AVERAGE(LN(OFFSET($B$3,0,0,$D$2-E153,1)/OFFSET($B$3,E153,0,$D$2-E153,1)))</f>
        <v>4.0110329530621866E-2</v>
      </c>
      <c r="G153" s="3">
        <f t="array" aca="1" ref="G153" ca="1">_xlfn.STDEV.S(LN(OFFSET($B$3,0,0,$D$2-E153,1)/OFFSET($B$3,E153,0,$D$2-E153,1)))</f>
        <v>0.32502458252326027</v>
      </c>
      <c r="H153" s="4">
        <f t="array" aca="1" ref="H153" ca="1">SKEW(LN(OFFSET($B$3,0,0,$D$2-E153,1)/OFFSET($B$3,E153,0,$D$2-E153,1)))</f>
        <v>0.48000203149869453</v>
      </c>
      <c r="I153" s="5">
        <f t="array" aca="1" ref="I153" ca="1">KURT(LN(OFFSET($B$3,0,0,$D$2-E153,1)/OFFSET($B$3,E153,0,$D$2-E153,1)))+3</f>
        <v>4.2114158571474416</v>
      </c>
      <c r="J153" s="1">
        <f t="array" aca="1" ref="J153" ca="1">SUM(IF(LN(OFFSET($B$3,0,0,$D$2-E153,1)/OFFSET($B$3,E153,0,$D$2-E153,1))&gt;F153,1,0))</f>
        <v>1500</v>
      </c>
      <c r="K153" s="2">
        <f t="array" aca="1" ref="K153" ca="1">SQRT(SUM(IF(LN(OFFSET($B$3,0,0,$D$2-E153,1)/OFFSET($B$3,E153,0,$D$2-E153,1))&gt;F153,(LN(OFFSET($B$3,0,0,$D$2-E153,1)/OFFSET($B$3,E153,0,$D$2-E153,1))-F153)^2,"")))/SQRT(J153)</f>
        <v>0.38230841573637625</v>
      </c>
      <c r="L153" s="6">
        <f t="shared" ca="1" si="4"/>
        <v>1.176244617463716</v>
      </c>
      <c r="M153" s="1">
        <f t="array" aca="1" ref="M153" ca="1">SUM(IF(LN(OFFSET($B$3,0,0,$D$2-E153,1)/OFFSET($B$3,E153,0,$D$2-E153,1))&lt;=F153,1,0))</f>
        <v>2035</v>
      </c>
      <c r="N153" s="2">
        <f t="array" aca="1" ref="N153" ca="1">SQRT(SUM(IF(LN(OFFSET($B$3,0,0,$D$2-E153,1)/OFFSET($B$3,E153,0,$D$2-E153,1))&lt;=F153,(LN(OFFSET($B$3,0,0,$D$2-E153,1)/OFFSET($B$3,E153,0,$D$2-E153,1))-F153)^2,"")))/SQRT(M153)</f>
        <v>0.2751775245945996</v>
      </c>
      <c r="O153" s="13">
        <f t="shared" ca="1" si="5"/>
        <v>0.84663603736774773</v>
      </c>
    </row>
    <row r="154" spans="1:15" ht="15">
      <c r="A154" s="14">
        <v>42584</v>
      </c>
      <c r="B154" s="15">
        <v>3189.05</v>
      </c>
      <c r="C154" s="1"/>
      <c r="D154" s="1"/>
      <c r="E154" s="1">
        <v>151</v>
      </c>
      <c r="F154" s="2">
        <f t="array" aca="1" ref="F154" ca="1">AVERAGE(LN(OFFSET($B$3,0,0,$D$2-E154,1)/OFFSET($B$3,E154,0,$D$2-E154,1)))</f>
        <v>4.0361945951346803E-2</v>
      </c>
      <c r="G154" s="3">
        <f t="array" aca="1" ref="G154" ca="1">_xlfn.STDEV.S(LN(OFFSET($B$3,0,0,$D$2-E154,1)/OFFSET($B$3,E154,0,$D$2-E154,1)))</f>
        <v>0.3265215037130863</v>
      </c>
      <c r="H154" s="4">
        <f t="array" aca="1" ref="H154" ca="1">SKEW(LN(OFFSET($B$3,0,0,$D$2-E154,1)/OFFSET($B$3,E154,0,$D$2-E154,1)))</f>
        <v>0.47773990714891174</v>
      </c>
      <c r="I154" s="5">
        <f t="array" aca="1" ref="I154" ca="1">KURT(LN(OFFSET($B$3,0,0,$D$2-E154,1)/OFFSET($B$3,E154,0,$D$2-E154,1)))+3</f>
        <v>4.2174670423489324</v>
      </c>
      <c r="J154" s="1">
        <f t="array" aca="1" ref="J154" ca="1">SUM(IF(LN(OFFSET($B$3,0,0,$D$2-E154,1)/OFFSET($B$3,E154,0,$D$2-E154,1))&gt;F154,1,0))</f>
        <v>1493</v>
      </c>
      <c r="K154" s="2">
        <f t="array" aca="1" ref="K154" ca="1">SQRT(SUM(IF(LN(OFFSET($B$3,0,0,$D$2-E154,1)/OFFSET($B$3,E154,0,$D$2-E154,1))&gt;F154,(LN(OFFSET($B$3,0,0,$D$2-E154,1)/OFFSET($B$3,E154,0,$D$2-E154,1))-F154)^2,"")))/SQRT(J154)</f>
        <v>0.384930529808447</v>
      </c>
      <c r="L154" s="6">
        <f t="shared" ca="1" si="4"/>
        <v>1.1788826323263677</v>
      </c>
      <c r="M154" s="1">
        <f t="array" aca="1" ref="M154" ca="1">SUM(IF(LN(OFFSET($B$3,0,0,$D$2-E154,1)/OFFSET($B$3,E154,0,$D$2-E154,1))&lt;=F154,1,0))</f>
        <v>2041</v>
      </c>
      <c r="N154" s="2">
        <f t="array" aca="1" ref="N154" ca="1">SQRT(SUM(IF(LN(OFFSET($B$3,0,0,$D$2-E154,1)/OFFSET($B$3,E154,0,$D$2-E154,1))&lt;=F154,(LN(OFFSET($B$3,0,0,$D$2-E154,1)/OFFSET($B$3,E154,0,$D$2-E154,1))-F154)^2,"")))/SQRT(M154)</f>
        <v>0.27598231524284261</v>
      </c>
      <c r="O154" s="13">
        <f t="shared" ca="1" si="5"/>
        <v>0.84521941772431519</v>
      </c>
    </row>
    <row r="155" spans="1:15" ht="15">
      <c r="A155" s="14">
        <v>42583</v>
      </c>
      <c r="B155" s="15">
        <v>3176.81</v>
      </c>
      <c r="C155" s="1"/>
      <c r="D155" s="1"/>
      <c r="E155" s="1">
        <v>152</v>
      </c>
      <c r="F155" s="2">
        <f t="array" aca="1" ref="F155" ca="1">AVERAGE(LN(OFFSET($B$3,0,0,$D$2-E155,1)/OFFSET($B$3,E155,0,$D$2-E155,1)))</f>
        <v>4.0612568501797057E-2</v>
      </c>
      <c r="G155" s="3">
        <f t="array" aca="1" ref="G155" ca="1">_xlfn.STDEV.S(LN(OFFSET($B$3,0,0,$D$2-E155,1)/OFFSET($B$3,E155,0,$D$2-E155,1)))</f>
        <v>0.32800287661386057</v>
      </c>
      <c r="H155" s="4">
        <f t="array" aca="1" ref="H155" ca="1">SKEW(LN(OFFSET($B$3,0,0,$D$2-E155,1)/OFFSET($B$3,E155,0,$D$2-E155,1)))</f>
        <v>0.4757913600889177</v>
      </c>
      <c r="I155" s="5">
        <f t="array" aca="1" ref="I155" ca="1">KURT(LN(OFFSET($B$3,0,0,$D$2-E155,1)/OFFSET($B$3,E155,0,$D$2-E155,1)))+3</f>
        <v>4.2261841773944449</v>
      </c>
      <c r="J155" s="1">
        <f t="array" aca="1" ref="J155" ca="1">SUM(IF(LN(OFFSET($B$3,0,0,$D$2-E155,1)/OFFSET($B$3,E155,0,$D$2-E155,1))&gt;F155,1,0))</f>
        <v>1490</v>
      </c>
      <c r="K155" s="2">
        <f t="array" aca="1" ref="K155" ca="1">SQRT(SUM(IF(LN(OFFSET($B$3,0,0,$D$2-E155,1)/OFFSET($B$3,E155,0,$D$2-E155,1))&gt;F155,(LN(OFFSET($B$3,0,0,$D$2-E155,1)/OFFSET($B$3,E155,0,$D$2-E155,1))-F155)^2,"")))/SQRT(J155)</f>
        <v>0.38705107551134538</v>
      </c>
      <c r="L155" s="6">
        <f t="shared" ca="1" si="4"/>
        <v>1.1800234178037377</v>
      </c>
      <c r="M155" s="1">
        <f t="array" aca="1" ref="M155" ca="1">SUM(IF(LN(OFFSET($B$3,0,0,$D$2-E155,1)/OFFSET($B$3,E155,0,$D$2-E155,1))&lt;=F155,1,0))</f>
        <v>2043</v>
      </c>
      <c r="N155" s="2">
        <f t="array" aca="1" ref="N155" ca="1">SQRT(SUM(IF(LN(OFFSET($B$3,0,0,$D$2-E155,1)/OFFSET($B$3,E155,0,$D$2-E155,1))&lt;=F155,(LN(OFFSET($B$3,0,0,$D$2-E155,1)/OFFSET($B$3,E155,0,$D$2-E155,1))-F155)^2,"")))/SQRT(M155)</f>
        <v>0.27701880875843532</v>
      </c>
      <c r="O155" s="13">
        <f t="shared" ca="1" si="5"/>
        <v>0.84456213194908669</v>
      </c>
    </row>
    <row r="156" spans="1:15" ht="15">
      <c r="A156" s="14">
        <v>42580</v>
      </c>
      <c r="B156" s="15">
        <v>3203.93</v>
      </c>
      <c r="C156" s="1"/>
      <c r="D156" s="1"/>
      <c r="E156" s="1">
        <v>153</v>
      </c>
      <c r="F156" s="2">
        <f t="array" aca="1" ref="F156" ca="1">AVERAGE(LN(OFFSET($B$3,0,0,$D$2-E156,1)/OFFSET($B$3,E156,0,$D$2-E156,1)))</f>
        <v>4.0862525450560495E-2</v>
      </c>
      <c r="G156" s="3">
        <f t="array" aca="1" ref="G156" ca="1">_xlfn.STDEV.S(LN(OFFSET($B$3,0,0,$D$2-E156,1)/OFFSET($B$3,E156,0,$D$2-E156,1)))</f>
        <v>0.3294626628463137</v>
      </c>
      <c r="H156" s="4">
        <f t="array" aca="1" ref="H156" ca="1">SKEW(LN(OFFSET($B$3,0,0,$D$2-E156,1)/OFFSET($B$3,E156,0,$D$2-E156,1)))</f>
        <v>0.47479014303760131</v>
      </c>
      <c r="I156" s="5">
        <f t="array" aca="1" ref="I156" ca="1">KURT(LN(OFFSET($B$3,0,0,$D$2-E156,1)/OFFSET($B$3,E156,0,$D$2-E156,1)))+3</f>
        <v>4.2333870218917369</v>
      </c>
      <c r="J156" s="1">
        <f t="array" aca="1" ref="J156" ca="1">SUM(IF(LN(OFFSET($B$3,0,0,$D$2-E156,1)/OFFSET($B$3,E156,0,$D$2-E156,1))&gt;F156,1,0))</f>
        <v>1479</v>
      </c>
      <c r="K156" s="2">
        <f t="array" aca="1" ref="K156" ca="1">SQRT(SUM(IF(LN(OFFSET($B$3,0,0,$D$2-E156,1)/OFFSET($B$3,E156,0,$D$2-E156,1))&gt;F156,(LN(OFFSET($B$3,0,0,$D$2-E156,1)/OFFSET($B$3,E156,0,$D$2-E156,1))-F156)^2,"")))/SQRT(J156)</f>
        <v>0.39023900958878843</v>
      </c>
      <c r="L156" s="6">
        <f t="shared" ca="1" si="4"/>
        <v>1.1844711209986953</v>
      </c>
      <c r="M156" s="1">
        <f t="array" aca="1" ref="M156" ca="1">SUM(IF(LN(OFFSET($B$3,0,0,$D$2-E156,1)/OFFSET($B$3,E156,0,$D$2-E156,1))&lt;=F156,1,0))</f>
        <v>2053</v>
      </c>
      <c r="N156" s="2">
        <f t="array" aca="1" ref="N156" ca="1">SQRT(SUM(IF(LN(OFFSET($B$3,0,0,$D$2-E156,1)/OFFSET($B$3,E156,0,$D$2-E156,1))&lt;=F156,(LN(OFFSET($B$3,0,0,$D$2-E156,1)/OFFSET($B$3,E156,0,$D$2-E156,1))-F156)^2,"")))/SQRT(M156)</f>
        <v>0.27745535489192286</v>
      </c>
      <c r="O156" s="13">
        <f t="shared" ca="1" si="5"/>
        <v>0.84214506279683965</v>
      </c>
    </row>
    <row r="157" spans="1:15" ht="15">
      <c r="A157" s="14">
        <v>42579</v>
      </c>
      <c r="B157" s="15">
        <v>3221.14</v>
      </c>
      <c r="C157" s="1"/>
      <c r="D157" s="1"/>
      <c r="E157" s="1">
        <v>154</v>
      </c>
      <c r="F157" s="2">
        <f t="array" aca="1" ref="F157" ca="1">AVERAGE(LN(OFFSET($B$3,0,0,$D$2-E157,1)/OFFSET($B$3,E157,0,$D$2-E157,1)))</f>
        <v>4.111621978539845E-2</v>
      </c>
      <c r="G157" s="3">
        <f t="array" aca="1" ref="G157" ca="1">_xlfn.STDEV.S(LN(OFFSET($B$3,0,0,$D$2-E157,1)/OFFSET($B$3,E157,0,$D$2-E157,1)))</f>
        <v>0.33090112197700888</v>
      </c>
      <c r="H157" s="4">
        <f t="array" aca="1" ref="H157" ca="1">SKEW(LN(OFFSET($B$3,0,0,$D$2-E157,1)/OFFSET($B$3,E157,0,$D$2-E157,1)))</f>
        <v>0.47431325606189456</v>
      </c>
      <c r="I157" s="5">
        <f t="array" aca="1" ref="I157" ca="1">KURT(LN(OFFSET($B$3,0,0,$D$2-E157,1)/OFFSET($B$3,E157,0,$D$2-E157,1)))+3</f>
        <v>4.2408677801448764</v>
      </c>
      <c r="J157" s="1">
        <f t="array" aca="1" ref="J157" ca="1">SUM(IF(LN(OFFSET($B$3,0,0,$D$2-E157,1)/OFFSET($B$3,E157,0,$D$2-E157,1))&gt;F157,1,0))</f>
        <v>1462</v>
      </c>
      <c r="K157" s="2">
        <f t="array" aca="1" ref="K157" ca="1">SQRT(SUM(IF(LN(OFFSET($B$3,0,0,$D$2-E157,1)/OFFSET($B$3,E157,0,$D$2-E157,1))&gt;F157,(LN(OFFSET($B$3,0,0,$D$2-E157,1)/OFFSET($B$3,E157,0,$D$2-E157,1))-F157)^2,"")))/SQRT(J157)</f>
        <v>0.39425268984226702</v>
      </c>
      <c r="L157" s="6">
        <f t="shared" ca="1" si="4"/>
        <v>1.1914516562735009</v>
      </c>
      <c r="M157" s="1">
        <f t="array" aca="1" ref="M157" ca="1">SUM(IF(LN(OFFSET($B$3,0,0,$D$2-E157,1)/OFFSET($B$3,E157,0,$D$2-E157,1))&lt;=F157,1,0))</f>
        <v>2069</v>
      </c>
      <c r="N157" s="2">
        <f t="array" aca="1" ref="N157" ca="1">SQRT(SUM(IF(LN(OFFSET($B$3,0,0,$D$2-E157,1)/OFFSET($B$3,E157,0,$D$2-E157,1))&lt;=F157,(LN(OFFSET($B$3,0,0,$D$2-E157,1)/OFFSET($B$3,E157,0,$D$2-E157,1))-F157)^2,"")))/SQRT(M157)</f>
        <v>0.27745395484447971</v>
      </c>
      <c r="O157" s="13">
        <f t="shared" ca="1" si="5"/>
        <v>0.83847994587264441</v>
      </c>
    </row>
    <row r="158" spans="1:15" ht="15">
      <c r="A158" s="14">
        <v>42578</v>
      </c>
      <c r="B158" s="15">
        <v>3218.24</v>
      </c>
      <c r="C158" s="1"/>
      <c r="D158" s="1"/>
      <c r="E158" s="1">
        <v>155</v>
      </c>
      <c r="F158" s="2">
        <f t="array" aca="1" ref="F158" ca="1">AVERAGE(LN(OFFSET($B$3,0,0,$D$2-E158,1)/OFFSET($B$3,E158,0,$D$2-E158,1)))</f>
        <v>4.1371860416677918E-2</v>
      </c>
      <c r="G158" s="3">
        <f t="array" aca="1" ref="G158" ca="1">_xlfn.STDEV.S(LN(OFFSET($B$3,0,0,$D$2-E158,1)/OFFSET($B$3,E158,0,$D$2-E158,1)))</f>
        <v>0.33233387121771374</v>
      </c>
      <c r="H158" s="4">
        <f t="array" aca="1" ref="H158" ca="1">SKEW(LN(OFFSET($B$3,0,0,$D$2-E158,1)/OFFSET($B$3,E158,0,$D$2-E158,1)))</f>
        <v>0.47346252908557995</v>
      </c>
      <c r="I158" s="5">
        <f t="array" aca="1" ref="I158" ca="1">KURT(LN(OFFSET($B$3,0,0,$D$2-E158,1)/OFFSET($B$3,E158,0,$D$2-E158,1)))+3</f>
        <v>4.2513107380259454</v>
      </c>
      <c r="J158" s="1">
        <f t="array" aca="1" ref="J158" ca="1">SUM(IF(LN(OFFSET($B$3,0,0,$D$2-E158,1)/OFFSET($B$3,E158,0,$D$2-E158,1))&gt;F158,1,0))</f>
        <v>1458</v>
      </c>
      <c r="K158" s="2">
        <f t="array" aca="1" ref="K158" ca="1">SQRT(SUM(IF(LN(OFFSET($B$3,0,0,$D$2-E158,1)/OFFSET($B$3,E158,0,$D$2-E158,1))&gt;F158,(LN(OFFSET($B$3,0,0,$D$2-E158,1)/OFFSET($B$3,E158,0,$D$2-E158,1))-F158)^2,"")))/SQRT(J158)</f>
        <v>0.39654005043997509</v>
      </c>
      <c r="L158" s="6">
        <f t="shared" ca="1" si="4"/>
        <v>1.1931978193706279</v>
      </c>
      <c r="M158" s="1">
        <f t="array" aca="1" ref="M158" ca="1">SUM(IF(LN(OFFSET($B$3,0,0,$D$2-E158,1)/OFFSET($B$3,E158,0,$D$2-E158,1))&lt;=F158,1,0))</f>
        <v>2072</v>
      </c>
      <c r="N158" s="2">
        <f t="array" aca="1" ref="N158" ca="1">SQRT(SUM(IF(LN(OFFSET($B$3,0,0,$D$2-E158,1)/OFFSET($B$3,E158,0,$D$2-E158,1))&lt;=F158,(LN(OFFSET($B$3,0,0,$D$2-E158,1)/OFFSET($B$3,E158,0,$D$2-E158,1))-F158)^2,"")))/SQRT(M158)</f>
        <v>0.27832013506803416</v>
      </c>
      <c r="O158" s="13">
        <f t="shared" ca="1" si="5"/>
        <v>0.83747146822029794</v>
      </c>
    </row>
    <row r="159" spans="1:15" ht="15">
      <c r="A159" s="14">
        <v>42577</v>
      </c>
      <c r="B159" s="15">
        <v>3269.59</v>
      </c>
      <c r="C159" s="1"/>
      <c r="D159" s="1"/>
      <c r="E159" s="1">
        <v>156</v>
      </c>
      <c r="F159" s="2">
        <f t="array" aca="1" ref="F159" ca="1">AVERAGE(LN(OFFSET($B$3,0,0,$D$2-E159,1)/OFFSET($B$3,E159,0,$D$2-E159,1)))</f>
        <v>4.1627213817887407E-2</v>
      </c>
      <c r="G159" s="3">
        <f t="array" aca="1" ref="G159" ca="1">_xlfn.STDEV.S(LN(OFFSET($B$3,0,0,$D$2-E159,1)/OFFSET($B$3,E159,0,$D$2-E159,1)))</f>
        <v>0.33379889751701597</v>
      </c>
      <c r="H159" s="4">
        <f t="array" aca="1" ref="H159" ca="1">SKEW(LN(OFFSET($B$3,0,0,$D$2-E159,1)/OFFSET($B$3,E159,0,$D$2-E159,1)))</f>
        <v>0.47210848583774095</v>
      </c>
      <c r="I159" s="5">
        <f t="array" aca="1" ref="I159" ca="1">KURT(LN(OFFSET($B$3,0,0,$D$2-E159,1)/OFFSET($B$3,E159,0,$D$2-E159,1)))+3</f>
        <v>4.2640052736999365</v>
      </c>
      <c r="J159" s="1">
        <f t="array" aca="1" ref="J159" ca="1">SUM(IF(LN(OFFSET($B$3,0,0,$D$2-E159,1)/OFFSET($B$3,E159,0,$D$2-E159,1))&gt;F159,1,0))</f>
        <v>1449</v>
      </c>
      <c r="K159" s="2">
        <f t="array" aca="1" ref="K159" ca="1">SQRT(SUM(IF(LN(OFFSET($B$3,0,0,$D$2-E159,1)/OFFSET($B$3,E159,0,$D$2-E159,1))&gt;F159,(LN(OFFSET($B$3,0,0,$D$2-E159,1)/OFFSET($B$3,E159,0,$D$2-E159,1))-F159)^2,"")))/SQRT(J159)</f>
        <v>0.39954554281711457</v>
      </c>
      <c r="L159" s="6">
        <f t="shared" ca="1" si="4"/>
        <v>1.1969648365802259</v>
      </c>
      <c r="M159" s="1">
        <f t="array" aca="1" ref="M159" ca="1">SUM(IF(LN(OFFSET($B$3,0,0,$D$2-E159,1)/OFFSET($B$3,E159,0,$D$2-E159,1))&lt;=F159,1,0))</f>
        <v>2080</v>
      </c>
      <c r="N159" s="2">
        <f t="array" aca="1" ref="N159" ca="1">SQRT(SUM(IF(LN(OFFSET($B$3,0,0,$D$2-E159,1)/OFFSET($B$3,E159,0,$D$2-E159,1))&lt;=F159,(LN(OFFSET($B$3,0,0,$D$2-E159,1)/OFFSET($B$3,E159,0,$D$2-E159,1))-F159)^2,"")))/SQRT(M159)</f>
        <v>0.27889055541948798</v>
      </c>
      <c r="O159" s="13">
        <f t="shared" ca="1" si="5"/>
        <v>0.83550472303543499</v>
      </c>
    </row>
    <row r="160" spans="1:15" ht="15">
      <c r="A160" s="14">
        <v>42576</v>
      </c>
      <c r="B160" s="15">
        <v>3230.89</v>
      </c>
      <c r="C160" s="1"/>
      <c r="D160" s="1"/>
      <c r="E160" s="1">
        <v>157</v>
      </c>
      <c r="F160" s="2">
        <f t="array" aca="1" ref="F160" ca="1">AVERAGE(LN(OFFSET($B$3,0,0,$D$2-E160,1)/OFFSET($B$3,E160,0,$D$2-E160,1)))</f>
        <v>4.188625163442572E-2</v>
      </c>
      <c r="G160" s="3">
        <f t="array" aca="1" ref="G160" ca="1">_xlfn.STDEV.S(LN(OFFSET($B$3,0,0,$D$2-E160,1)/OFFSET($B$3,E160,0,$D$2-E160,1)))</f>
        <v>0.33524057614784131</v>
      </c>
      <c r="H160" s="4">
        <f t="array" aca="1" ref="H160" ca="1">SKEW(LN(OFFSET($B$3,0,0,$D$2-E160,1)/OFFSET($B$3,E160,0,$D$2-E160,1)))</f>
        <v>0.47134362347188197</v>
      </c>
      <c r="I160" s="5">
        <f t="array" aca="1" ref="I160" ca="1">KURT(LN(OFFSET($B$3,0,0,$D$2-E160,1)/OFFSET($B$3,E160,0,$D$2-E160,1)))+3</f>
        <v>4.2734649467676764</v>
      </c>
      <c r="J160" s="1">
        <f t="array" aca="1" ref="J160" ca="1">SUM(IF(LN(OFFSET($B$3,0,0,$D$2-E160,1)/OFFSET($B$3,E160,0,$D$2-E160,1))&gt;F160,1,0))</f>
        <v>1444</v>
      </c>
      <c r="K160" s="2">
        <f t="array" aca="1" ref="K160" ca="1">SQRT(SUM(IF(LN(OFFSET($B$3,0,0,$D$2-E160,1)/OFFSET($B$3,E160,0,$D$2-E160,1))&gt;F160,(LN(OFFSET($B$3,0,0,$D$2-E160,1)/OFFSET($B$3,E160,0,$D$2-E160,1))-F160)^2,"")))/SQRT(J160)</f>
        <v>0.4019976910172956</v>
      </c>
      <c r="L160" s="6">
        <f t="shared" ca="1" si="4"/>
        <v>1.1991319655769066</v>
      </c>
      <c r="M160" s="1">
        <f t="array" aca="1" ref="M160" ca="1">SUM(IF(LN(OFFSET($B$3,0,0,$D$2-E160,1)/OFFSET($B$3,E160,0,$D$2-E160,1))&lt;=F160,1,0))</f>
        <v>2084</v>
      </c>
      <c r="N160" s="2">
        <f t="array" aca="1" ref="N160" ca="1">SQRT(SUM(IF(LN(OFFSET($B$3,0,0,$D$2-E160,1)/OFFSET($B$3,E160,0,$D$2-E160,1))&lt;=F160,(LN(OFFSET($B$3,0,0,$D$2-E160,1)/OFFSET($B$3,E160,0,$D$2-E160,1))-F160)^2,"")))/SQRT(M160)</f>
        <v>0.27969752212061083</v>
      </c>
      <c r="O160" s="13">
        <f t="shared" ca="1" si="5"/>
        <v>0.83431882063483875</v>
      </c>
    </row>
    <row r="161" spans="1:15" ht="15">
      <c r="A161" s="14">
        <v>42573</v>
      </c>
      <c r="B161" s="15">
        <v>3225.16</v>
      </c>
      <c r="C161" s="1"/>
      <c r="D161" s="1"/>
      <c r="E161" s="1">
        <v>158</v>
      </c>
      <c r="F161" s="2">
        <f t="array" aca="1" ref="F161" ca="1">AVERAGE(LN(OFFSET($B$3,0,0,$D$2-E161,1)/OFFSET($B$3,E161,0,$D$2-E161,1)))</f>
        <v>4.214371028324445E-2</v>
      </c>
      <c r="G161" s="3">
        <f t="array" aca="1" ref="G161" ca="1">_xlfn.STDEV.S(LN(OFFSET($B$3,0,0,$D$2-E161,1)/OFFSET($B$3,E161,0,$D$2-E161,1)))</f>
        <v>0.33665246554013378</v>
      </c>
      <c r="H161" s="4">
        <f t="array" aca="1" ref="H161" ca="1">SKEW(LN(OFFSET($B$3,0,0,$D$2-E161,1)/OFFSET($B$3,E161,0,$D$2-E161,1)))</f>
        <v>0.47106414284039022</v>
      </c>
      <c r="I161" s="5">
        <f t="array" aca="1" ref="I161" ca="1">KURT(LN(OFFSET($B$3,0,0,$D$2-E161,1)/OFFSET($B$3,E161,0,$D$2-E161,1)))+3</f>
        <v>4.2826616972455609</v>
      </c>
      <c r="J161" s="1">
        <f t="array" aca="1" ref="J161" ca="1">SUM(IF(LN(OFFSET($B$3,0,0,$D$2-E161,1)/OFFSET($B$3,E161,0,$D$2-E161,1))&gt;F161,1,0))</f>
        <v>1428</v>
      </c>
      <c r="K161" s="2">
        <f t="array" aca="1" ref="K161" ca="1">SQRT(SUM(IF(LN(OFFSET($B$3,0,0,$D$2-E161,1)/OFFSET($B$3,E161,0,$D$2-E161,1))&gt;F161,(LN(OFFSET($B$3,0,0,$D$2-E161,1)/OFFSET($B$3,E161,0,$D$2-E161,1))-F161)^2,"")))/SQRT(J161)</f>
        <v>0.40599264438199834</v>
      </c>
      <c r="L161" s="6">
        <f t="shared" ca="1" si="4"/>
        <v>1.2059696153735675</v>
      </c>
      <c r="M161" s="1">
        <f t="array" aca="1" ref="M161" ca="1">SUM(IF(LN(OFFSET($B$3,0,0,$D$2-E161,1)/OFFSET($B$3,E161,0,$D$2-E161,1))&lt;=F161,1,0))</f>
        <v>2099</v>
      </c>
      <c r="N161" s="2">
        <f t="array" aca="1" ref="N161" ca="1">SQRT(SUM(IF(LN(OFFSET($B$3,0,0,$D$2-E161,1)/OFFSET($B$3,E161,0,$D$2-E161,1))&lt;=F161,(LN(OFFSET($B$3,0,0,$D$2-E161,1)/OFFSET($B$3,E161,0,$D$2-E161,1))-F161)^2,"")))/SQRT(M161)</f>
        <v>0.27972755828941243</v>
      </c>
      <c r="O161" s="13">
        <f t="shared" ca="1" si="5"/>
        <v>0.83090898455358231</v>
      </c>
    </row>
    <row r="162" spans="1:15" ht="15">
      <c r="A162" s="14">
        <v>42572</v>
      </c>
      <c r="B162" s="15">
        <v>3252.52</v>
      </c>
      <c r="C162" s="1"/>
      <c r="D162" s="1"/>
      <c r="E162" s="1">
        <v>159</v>
      </c>
      <c r="F162" s="2">
        <f t="array" aca="1" ref="F162" ca="1">AVERAGE(LN(OFFSET($B$3,0,0,$D$2-E162,1)/OFFSET($B$3,E162,0,$D$2-E162,1)))</f>
        <v>4.2404447731938744E-2</v>
      </c>
      <c r="G162" s="3">
        <f t="array" aca="1" ref="G162" ca="1">_xlfn.STDEV.S(LN(OFFSET($B$3,0,0,$D$2-E162,1)/OFFSET($B$3,E162,0,$D$2-E162,1)))</f>
        <v>0.3380734381336456</v>
      </c>
      <c r="H162" s="4">
        <f t="array" aca="1" ref="H162" ca="1">SKEW(LN(OFFSET($B$3,0,0,$D$2-E162,1)/OFFSET($B$3,E162,0,$D$2-E162,1)))</f>
        <v>0.47032171484426383</v>
      </c>
      <c r="I162" s="5">
        <f t="array" aca="1" ref="I162" ca="1">KURT(LN(OFFSET($B$3,0,0,$D$2-E162,1)/OFFSET($B$3,E162,0,$D$2-E162,1)))+3</f>
        <v>4.2950805734152988</v>
      </c>
      <c r="J162" s="1">
        <f t="array" aca="1" ref="J162" ca="1">SUM(IF(LN(OFFSET($B$3,0,0,$D$2-E162,1)/OFFSET($B$3,E162,0,$D$2-E162,1))&gt;F162,1,0))</f>
        <v>1419</v>
      </c>
      <c r="K162" s="2">
        <f t="array" aca="1" ref="K162" ca="1">SQRT(SUM(IF(LN(OFFSET($B$3,0,0,$D$2-E162,1)/OFFSET($B$3,E162,0,$D$2-E162,1))&gt;F162,(LN(OFFSET($B$3,0,0,$D$2-E162,1)/OFFSET($B$3,E162,0,$D$2-E162,1))-F162)^2,"")))/SQRT(J162)</f>
        <v>0.40903352220003741</v>
      </c>
      <c r="L162" s="6">
        <f t="shared" ca="1" si="4"/>
        <v>1.2098954725876458</v>
      </c>
      <c r="M162" s="1">
        <f t="array" aca="1" ref="M162" ca="1">SUM(IF(LN(OFFSET($B$3,0,0,$D$2-E162,1)/OFFSET($B$3,E162,0,$D$2-E162,1))&lt;=F162,1,0))</f>
        <v>2107</v>
      </c>
      <c r="N162" s="2">
        <f t="array" aca="1" ref="N162" ca="1">SQRT(SUM(IF(LN(OFFSET($B$3,0,0,$D$2-E162,1)/OFFSET($B$3,E162,0,$D$2-E162,1))&lt;=F162,(LN(OFFSET($B$3,0,0,$D$2-E162,1)/OFFSET($B$3,E162,0,$D$2-E162,1))-F162)^2,"")))/SQRT(M162)</f>
        <v>0.28024199956399432</v>
      </c>
      <c r="O162" s="13">
        <f t="shared" ca="1" si="5"/>
        <v>0.82893823635209807</v>
      </c>
    </row>
    <row r="163" spans="1:15" ht="15">
      <c r="A163" s="14">
        <v>42571</v>
      </c>
      <c r="B163" s="15">
        <v>3237.61</v>
      </c>
      <c r="C163" s="1"/>
      <c r="D163" s="1"/>
      <c r="E163" s="1">
        <v>160</v>
      </c>
      <c r="F163" s="2">
        <f t="array" aca="1" ref="F163" ca="1">AVERAGE(LN(OFFSET($B$3,0,0,$D$2-E163,1)/OFFSET($B$3,E163,0,$D$2-E163,1)))</f>
        <v>4.2669241417229845E-2</v>
      </c>
      <c r="G163" s="3">
        <f t="array" aca="1" ref="G163" ca="1">_xlfn.STDEV.S(LN(OFFSET($B$3,0,0,$D$2-E163,1)/OFFSET($B$3,E163,0,$D$2-E163,1)))</f>
        <v>0.3394934125953209</v>
      </c>
      <c r="H163" s="4">
        <f t="array" aca="1" ref="H163" ca="1">SKEW(LN(OFFSET($B$3,0,0,$D$2-E163,1)/OFFSET($B$3,E163,0,$D$2-E163,1)))</f>
        <v>0.47010104998105978</v>
      </c>
      <c r="I163" s="5">
        <f t="array" aca="1" ref="I163" ca="1">KURT(LN(OFFSET($B$3,0,0,$D$2-E163,1)/OFFSET($B$3,E163,0,$D$2-E163,1)))+3</f>
        <v>4.3054376337839511</v>
      </c>
      <c r="J163" s="1">
        <f t="array" aca="1" ref="J163" ca="1">SUM(IF(LN(OFFSET($B$3,0,0,$D$2-E163,1)/OFFSET($B$3,E163,0,$D$2-E163,1))&gt;F163,1,0))</f>
        <v>1416</v>
      </c>
      <c r="K163" s="2">
        <f t="array" aca="1" ref="K163" ca="1">SQRT(SUM(IF(LN(OFFSET($B$3,0,0,$D$2-E163,1)/OFFSET($B$3,E163,0,$D$2-E163,1))&gt;F163,(LN(OFFSET($B$3,0,0,$D$2-E163,1)/OFFSET($B$3,E163,0,$D$2-E163,1))-F163)^2,"")))/SQRT(J163)</f>
        <v>0.41123650321172772</v>
      </c>
      <c r="L163" s="6">
        <f t="shared" ca="1" si="4"/>
        <v>1.2113239549125663</v>
      </c>
      <c r="M163" s="1">
        <f t="array" aca="1" ref="M163" ca="1">SUM(IF(LN(OFFSET($B$3,0,0,$D$2-E163,1)/OFFSET($B$3,E163,0,$D$2-E163,1))&lt;=F163,1,0))</f>
        <v>2109</v>
      </c>
      <c r="N163" s="2">
        <f t="array" aca="1" ref="N163" ca="1">SQRT(SUM(IF(LN(OFFSET($B$3,0,0,$D$2-E163,1)/OFFSET($B$3,E163,0,$D$2-E163,1))&lt;=F163,(LN(OFFSET($B$3,0,0,$D$2-E163,1)/OFFSET($B$3,E163,0,$D$2-E163,1))-F163)^2,"")))/SQRT(M163)</f>
        <v>0.28113927376164977</v>
      </c>
      <c r="O163" s="13">
        <f t="shared" ca="1" si="5"/>
        <v>0.82811407624209254</v>
      </c>
    </row>
    <row r="164" spans="1:15" ht="15">
      <c r="A164" s="14">
        <v>42570</v>
      </c>
      <c r="B164" s="15">
        <v>3248.23</v>
      </c>
      <c r="C164" s="1"/>
      <c r="D164" s="1"/>
      <c r="E164" s="1">
        <v>161</v>
      </c>
      <c r="F164" s="2">
        <f t="array" aca="1" ref="F164" ca="1">AVERAGE(LN(OFFSET($B$3,0,0,$D$2-E164,1)/OFFSET($B$3,E164,0,$D$2-E164,1)))</f>
        <v>4.2935275612141083E-2</v>
      </c>
      <c r="G164" s="3">
        <f t="array" aca="1" ref="G164" ca="1">_xlfn.STDEV.S(LN(OFFSET($B$3,0,0,$D$2-E164,1)/OFFSET($B$3,E164,0,$D$2-E164,1)))</f>
        <v>0.34089829314747067</v>
      </c>
      <c r="H164" s="4">
        <f t="array" aca="1" ref="H164" ca="1">SKEW(LN(OFFSET($B$3,0,0,$D$2-E164,1)/OFFSET($B$3,E164,0,$D$2-E164,1)))</f>
        <v>0.47050108831837967</v>
      </c>
      <c r="I164" s="5">
        <f t="array" aca="1" ref="I164" ca="1">KURT(LN(OFFSET($B$3,0,0,$D$2-E164,1)/OFFSET($B$3,E164,0,$D$2-E164,1)))+3</f>
        <v>4.3130996583379249</v>
      </c>
      <c r="J164" s="1">
        <f t="array" aca="1" ref="J164" ca="1">SUM(IF(LN(OFFSET($B$3,0,0,$D$2-E164,1)/OFFSET($B$3,E164,0,$D$2-E164,1))&gt;F164,1,0))</f>
        <v>1410</v>
      </c>
      <c r="K164" s="2">
        <f t="array" aca="1" ref="K164" ca="1">SQRT(SUM(IF(LN(OFFSET($B$3,0,0,$D$2-E164,1)/OFFSET($B$3,E164,0,$D$2-E164,1))&gt;F164,(LN(OFFSET($B$3,0,0,$D$2-E164,1)/OFFSET($B$3,E164,0,$D$2-E164,1))-F164)^2,"")))/SQRT(J164)</f>
        <v>0.41386579222460979</v>
      </c>
      <c r="L164" s="6">
        <f t="shared" ca="1" si="4"/>
        <v>1.2140447768260716</v>
      </c>
      <c r="M164" s="1">
        <f t="array" aca="1" ref="M164" ca="1">SUM(IF(LN(OFFSET($B$3,0,0,$D$2-E164,1)/OFFSET($B$3,E164,0,$D$2-E164,1))&lt;=F164,1,0))</f>
        <v>2114</v>
      </c>
      <c r="N164" s="2">
        <f t="array" aca="1" ref="N164" ca="1">SQRT(SUM(IF(LN(OFFSET($B$3,0,0,$D$2-E164,1)/OFFSET($B$3,E164,0,$D$2-E164,1))&lt;=F164,(LN(OFFSET($B$3,0,0,$D$2-E164,1)/OFFSET($B$3,E164,0,$D$2-E164,1))-F164)^2,"")))/SQRT(M164)</f>
        <v>0.28182229794730512</v>
      </c>
      <c r="O164" s="13">
        <f t="shared" ca="1" si="5"/>
        <v>0.82670492522938621</v>
      </c>
    </row>
    <row r="165" spans="1:15" ht="15">
      <c r="A165" s="14">
        <v>42569</v>
      </c>
      <c r="B165" s="15">
        <v>3262.02</v>
      </c>
      <c r="C165" s="1"/>
      <c r="D165" s="1"/>
      <c r="E165" s="1">
        <v>162</v>
      </c>
      <c r="F165" s="2">
        <f t="array" aca="1" ref="F165" ca="1">AVERAGE(LN(OFFSET($B$3,0,0,$D$2-E165,1)/OFFSET($B$3,E165,0,$D$2-E165,1)))</f>
        <v>4.3202158794940618E-2</v>
      </c>
      <c r="G165" s="3">
        <f t="array" aca="1" ref="G165" ca="1">_xlfn.STDEV.S(LN(OFFSET($B$3,0,0,$D$2-E165,1)/OFFSET($B$3,E165,0,$D$2-E165,1)))</f>
        <v>0.34228187637822705</v>
      </c>
      <c r="H165" s="4">
        <f t="array" aca="1" ref="H165" ca="1">SKEW(LN(OFFSET($B$3,0,0,$D$2-E165,1)/OFFSET($B$3,E165,0,$D$2-E165,1)))</f>
        <v>0.47056403008820591</v>
      </c>
      <c r="I165" s="5">
        <f t="array" aca="1" ref="I165" ca="1">KURT(LN(OFFSET($B$3,0,0,$D$2-E165,1)/OFFSET($B$3,E165,0,$D$2-E165,1)))+3</f>
        <v>4.3225533367851199</v>
      </c>
      <c r="J165" s="1">
        <f t="array" aca="1" ref="J165" ca="1">SUM(IF(LN(OFFSET($B$3,0,0,$D$2-E165,1)/OFFSET($B$3,E165,0,$D$2-E165,1))&gt;F165,1,0))</f>
        <v>1402</v>
      </c>
      <c r="K165" s="2">
        <f t="array" aca="1" ref="K165" ca="1">SQRT(SUM(IF(LN(OFFSET($B$3,0,0,$D$2-E165,1)/OFFSET($B$3,E165,0,$D$2-E165,1))&gt;F165,(LN(OFFSET($B$3,0,0,$D$2-E165,1)/OFFSET($B$3,E165,0,$D$2-E165,1))-F165)^2,"")))/SQRT(J165)</f>
        <v>0.41678608149918389</v>
      </c>
      <c r="L165" s="6">
        <f t="shared" ca="1" si="4"/>
        <v>1.2176691500856109</v>
      </c>
      <c r="M165" s="1">
        <f t="array" aca="1" ref="M165" ca="1">SUM(IF(LN(OFFSET($B$3,0,0,$D$2-E165,1)/OFFSET($B$3,E165,0,$D$2-E165,1))&lt;=F165,1,0))</f>
        <v>2121</v>
      </c>
      <c r="N165" s="2">
        <f t="array" aca="1" ref="N165" ca="1">SQRT(SUM(IF(LN(OFFSET($B$3,0,0,$D$2-E165,1)/OFFSET($B$3,E165,0,$D$2-E165,1))&lt;=F165,(LN(OFFSET($B$3,0,0,$D$2-E165,1)/OFFSET($B$3,E165,0,$D$2-E165,1))-F165)^2,"")))/SQRT(M165)</f>
        <v>0.2823457237414978</v>
      </c>
      <c r="O165" s="13">
        <f t="shared" ca="1" si="5"/>
        <v>0.82489241536557778</v>
      </c>
    </row>
    <row r="166" spans="1:15" ht="15">
      <c r="A166" s="14">
        <v>42566</v>
      </c>
      <c r="B166" s="15">
        <v>3276.28</v>
      </c>
      <c r="C166" s="1"/>
      <c r="D166" s="1"/>
      <c r="E166" s="1">
        <v>163</v>
      </c>
      <c r="F166" s="2">
        <f t="array" aca="1" ref="F166" ca="1">AVERAGE(LN(OFFSET($B$3,0,0,$D$2-E166,1)/OFFSET($B$3,E166,0,$D$2-E166,1)))</f>
        <v>4.3471509214078503E-2</v>
      </c>
      <c r="G166" s="3">
        <f t="array" aca="1" ref="G166" ca="1">_xlfn.STDEV.S(LN(OFFSET($B$3,0,0,$D$2-E166,1)/OFFSET($B$3,E166,0,$D$2-E166,1)))</f>
        <v>0.34367554188943711</v>
      </c>
      <c r="H166" s="4">
        <f t="array" aca="1" ref="H166" ca="1">SKEW(LN(OFFSET($B$3,0,0,$D$2-E166,1)/OFFSET($B$3,E166,0,$D$2-E166,1)))</f>
        <v>0.47114224770685115</v>
      </c>
      <c r="I166" s="5">
        <f t="array" aca="1" ref="I166" ca="1">KURT(LN(OFFSET($B$3,0,0,$D$2-E166,1)/OFFSET($B$3,E166,0,$D$2-E166,1)))+3</f>
        <v>4.3328180817329631</v>
      </c>
      <c r="J166" s="1">
        <f t="array" aca="1" ref="J166" ca="1">SUM(IF(LN(OFFSET($B$3,0,0,$D$2-E166,1)/OFFSET($B$3,E166,0,$D$2-E166,1))&gt;F166,1,0))</f>
        <v>1392</v>
      </c>
      <c r="K166" s="2">
        <f t="array" aca="1" ref="K166" ca="1">SQRT(SUM(IF(LN(OFFSET($B$3,0,0,$D$2-E166,1)/OFFSET($B$3,E166,0,$D$2-E166,1))&gt;F166,(LN(OFFSET($B$3,0,0,$D$2-E166,1)/OFFSET($B$3,E166,0,$D$2-E166,1))-F166)^2,"")))/SQRT(J166)</f>
        <v>0.42005266871803387</v>
      </c>
      <c r="L166" s="6">
        <f t="shared" ca="1" si="4"/>
        <v>1.2222361428709636</v>
      </c>
      <c r="M166" s="1">
        <f t="array" aca="1" ref="M166" ca="1">SUM(IF(LN(OFFSET($B$3,0,0,$D$2-E166,1)/OFFSET($B$3,E166,0,$D$2-E166,1))&lt;=F166,1,0))</f>
        <v>2130</v>
      </c>
      <c r="N166" s="2">
        <f t="array" aca="1" ref="N166" ca="1">SQRT(SUM(IF(LN(OFFSET($B$3,0,0,$D$2-E166,1)/OFFSET($B$3,E166,0,$D$2-E166,1))&lt;=F166,(LN(OFFSET($B$3,0,0,$D$2-E166,1)/OFFSET($B$3,E166,0,$D$2-E166,1))-F166)^2,"")))/SQRT(M166)</f>
        <v>0.28273069472492091</v>
      </c>
      <c r="O166" s="13">
        <f t="shared" ca="1" si="5"/>
        <v>0.8226674879758461</v>
      </c>
    </row>
    <row r="167" spans="1:15" ht="15">
      <c r="A167" s="14">
        <v>42565</v>
      </c>
      <c r="B167" s="15">
        <v>3276.76</v>
      </c>
      <c r="C167" s="1"/>
      <c r="D167" s="1"/>
      <c r="E167" s="1">
        <v>164</v>
      </c>
      <c r="F167" s="2">
        <f t="array" aca="1" ref="F167" ca="1">AVERAGE(LN(OFFSET($B$3,0,0,$D$2-E167,1)/OFFSET($B$3,E167,0,$D$2-E167,1)))</f>
        <v>4.3741563299997427E-2</v>
      </c>
      <c r="G167" s="3">
        <f t="array" aca="1" ref="G167" ca="1">_xlfn.STDEV.S(LN(OFFSET($B$3,0,0,$D$2-E167,1)/OFFSET($B$3,E167,0,$D$2-E167,1)))</f>
        <v>0.34509115681468877</v>
      </c>
      <c r="H167" s="4">
        <f t="array" aca="1" ref="H167" ca="1">SKEW(LN(OFFSET($B$3,0,0,$D$2-E167,1)/OFFSET($B$3,E167,0,$D$2-E167,1)))</f>
        <v>0.4726204596488448</v>
      </c>
      <c r="I167" s="5">
        <f t="array" aca="1" ref="I167" ca="1">KURT(LN(OFFSET($B$3,0,0,$D$2-E167,1)/OFFSET($B$3,E167,0,$D$2-E167,1)))+3</f>
        <v>4.3384751953532943</v>
      </c>
      <c r="J167" s="1">
        <f t="array" aca="1" ref="J167" ca="1">SUM(IF(LN(OFFSET($B$3,0,0,$D$2-E167,1)/OFFSET($B$3,E167,0,$D$2-E167,1))&gt;F167,1,0))</f>
        <v>1390</v>
      </c>
      <c r="K167" s="2">
        <f t="array" aca="1" ref="K167" ca="1">SQRT(SUM(IF(LN(OFFSET($B$3,0,0,$D$2-E167,1)/OFFSET($B$3,E167,0,$D$2-E167,1))&gt;F167,(LN(OFFSET($B$3,0,0,$D$2-E167,1)/OFFSET($B$3,E167,0,$D$2-E167,1))-F167)^2,"")))/SQRT(J167)</f>
        <v>0.42217610123274762</v>
      </c>
      <c r="L167" s="6">
        <f t="shared" ca="1" si="4"/>
        <v>1.2233756006081977</v>
      </c>
      <c r="M167" s="1">
        <f t="array" aca="1" ref="M167" ca="1">SUM(IF(LN(OFFSET($B$3,0,0,$D$2-E167,1)/OFFSET($B$3,E167,0,$D$2-E167,1))&lt;=F167,1,0))</f>
        <v>2131</v>
      </c>
      <c r="N167" s="2">
        <f t="array" aca="1" ref="N167" ca="1">SQRT(SUM(IF(LN(OFFSET($B$3,0,0,$D$2-E167,1)/OFFSET($B$3,E167,0,$D$2-E167,1))&lt;=F167,(LN(OFFSET($B$3,0,0,$D$2-E167,1)/OFFSET($B$3,E167,0,$D$2-E167,1))-F167)^2,"")))/SQRT(M167)</f>
        <v>0.2836429511575011</v>
      </c>
      <c r="O167" s="13">
        <f t="shared" ca="1" si="5"/>
        <v>0.82193630742562063</v>
      </c>
    </row>
    <row r="168" spans="1:15" ht="15">
      <c r="A168" s="14">
        <v>42564</v>
      </c>
      <c r="B168" s="15">
        <v>3282.87</v>
      </c>
      <c r="C168" s="1"/>
      <c r="D168" s="1"/>
      <c r="E168" s="1">
        <v>165</v>
      </c>
      <c r="F168" s="2">
        <f t="array" aca="1" ref="F168" ca="1">AVERAGE(LN(OFFSET($B$3,0,0,$D$2-E168,1)/OFFSET($B$3,E168,0,$D$2-E168,1)))</f>
        <v>4.4011902698619848E-2</v>
      </c>
      <c r="G168" s="3">
        <f t="array" aca="1" ref="G168" ca="1">_xlfn.STDEV.S(LN(OFFSET($B$3,0,0,$D$2-E168,1)/OFFSET($B$3,E168,0,$D$2-E168,1)))</f>
        <v>0.3464776938696093</v>
      </c>
      <c r="H168" s="4">
        <f t="array" aca="1" ref="H168" ca="1">SKEW(LN(OFFSET($B$3,0,0,$D$2-E168,1)/OFFSET($B$3,E168,0,$D$2-E168,1)))</f>
        <v>0.47511148001653408</v>
      </c>
      <c r="I168" s="5">
        <f t="array" aca="1" ref="I168" ca="1">KURT(LN(OFFSET($B$3,0,0,$D$2-E168,1)/OFFSET($B$3,E168,0,$D$2-E168,1)))+3</f>
        <v>4.3416151445364237</v>
      </c>
      <c r="J168" s="1">
        <f t="array" aca="1" ref="J168" ca="1">SUM(IF(LN(OFFSET($B$3,0,0,$D$2-E168,1)/OFFSET($B$3,E168,0,$D$2-E168,1))&gt;F168,1,0))</f>
        <v>1384</v>
      </c>
      <c r="K168" s="2">
        <f t="array" aca="1" ref="K168" ca="1">SQRT(SUM(IF(LN(OFFSET($B$3,0,0,$D$2-E168,1)/OFFSET($B$3,E168,0,$D$2-E168,1))&gt;F168,(LN(OFFSET($B$3,0,0,$D$2-E168,1)/OFFSET($B$3,E168,0,$D$2-E168,1))-F168)^2,"")))/SQRT(J168)</f>
        <v>0.42491633075764296</v>
      </c>
      <c r="L168" s="6">
        <f t="shared" ca="1" si="4"/>
        <v>1.2263887063319945</v>
      </c>
      <c r="M168" s="1">
        <f t="array" aca="1" ref="M168" ca="1">SUM(IF(LN(OFFSET($B$3,0,0,$D$2-E168,1)/OFFSET($B$3,E168,0,$D$2-E168,1))&lt;=F168,1,0))</f>
        <v>2136</v>
      </c>
      <c r="N168" s="2">
        <f t="array" aca="1" ref="N168" ca="1">SQRT(SUM(IF(LN(OFFSET($B$3,0,0,$D$2-E168,1)/OFFSET($B$3,E168,0,$D$2-E168,1))&lt;=F168,(LN(OFFSET($B$3,0,0,$D$2-E168,1)/OFFSET($B$3,E168,0,$D$2-E168,1))-F168)^2,"")))/SQRT(M168)</f>
        <v>0.28422810994937719</v>
      </c>
      <c r="O168" s="13">
        <f t="shared" ca="1" si="5"/>
        <v>0.82033595518083013</v>
      </c>
    </row>
    <row r="169" spans="1:15" ht="15">
      <c r="A169" s="14">
        <v>42563</v>
      </c>
      <c r="B169" s="15">
        <v>3273.18</v>
      </c>
      <c r="C169" s="1"/>
      <c r="D169" s="1"/>
      <c r="E169" s="1">
        <v>166</v>
      </c>
      <c r="F169" s="2">
        <f t="array" aca="1" ref="F169" ca="1">AVERAGE(LN(OFFSET($B$3,0,0,$D$2-E169,1)/OFFSET($B$3,E169,0,$D$2-E169,1)))</f>
        <v>4.4287080965623317E-2</v>
      </c>
      <c r="G169" s="3">
        <f t="array" aca="1" ref="G169" ca="1">_xlfn.STDEV.S(LN(OFFSET($B$3,0,0,$D$2-E169,1)/OFFSET($B$3,E169,0,$D$2-E169,1)))</f>
        <v>0.34788729224614023</v>
      </c>
      <c r="H169" s="4">
        <f t="array" aca="1" ref="H169" ca="1">SKEW(LN(OFFSET($B$3,0,0,$D$2-E169,1)/OFFSET($B$3,E169,0,$D$2-E169,1)))</f>
        <v>0.47737593581041399</v>
      </c>
      <c r="I169" s="5">
        <f t="array" aca="1" ref="I169" ca="1">KURT(LN(OFFSET($B$3,0,0,$D$2-E169,1)/OFFSET($B$3,E169,0,$D$2-E169,1)))+3</f>
        <v>4.3455432177499258</v>
      </c>
      <c r="J169" s="1">
        <f t="array" aca="1" ref="J169" ca="1">SUM(IF(LN(OFFSET($B$3,0,0,$D$2-E169,1)/OFFSET($B$3,E169,0,$D$2-E169,1))&gt;F169,1,0))</f>
        <v>1377</v>
      </c>
      <c r="K169" s="2">
        <f t="array" aca="1" ref="K169" ca="1">SQRT(SUM(IF(LN(OFFSET($B$3,0,0,$D$2-E169,1)/OFFSET($B$3,E169,0,$D$2-E169,1))&gt;F169,(LN(OFFSET($B$3,0,0,$D$2-E169,1)/OFFSET($B$3,E169,0,$D$2-E169,1))-F169)^2,"")))/SQRT(J169)</f>
        <v>0.42784107686913825</v>
      </c>
      <c r="L169" s="6">
        <f t="shared" ca="1" si="4"/>
        <v>1.229826689290014</v>
      </c>
      <c r="M169" s="1">
        <f t="array" aca="1" ref="M169" ca="1">SUM(IF(LN(OFFSET($B$3,0,0,$D$2-E169,1)/OFFSET($B$3,E169,0,$D$2-E169,1))&lt;=F169,1,0))</f>
        <v>2142</v>
      </c>
      <c r="N169" s="2">
        <f t="array" aca="1" ref="N169" ca="1">SQRT(SUM(IF(LN(OFFSET($B$3,0,0,$D$2-E169,1)/OFFSET($B$3,E169,0,$D$2-E169,1))&lt;=F169,(LN(OFFSET($B$3,0,0,$D$2-E169,1)/OFFSET($B$3,E169,0,$D$2-E169,1))-F169)^2,"")))/SQRT(M169)</f>
        <v>0.28477624877790098</v>
      </c>
      <c r="O169" s="13">
        <f t="shared" ca="1" si="5"/>
        <v>0.81858767228672902</v>
      </c>
    </row>
    <row r="170" spans="1:15" ht="15">
      <c r="A170" s="14">
        <v>42562</v>
      </c>
      <c r="B170" s="15">
        <v>3203.33</v>
      </c>
      <c r="C170" s="1"/>
      <c r="D170" s="1"/>
      <c r="E170" s="1">
        <v>167</v>
      </c>
      <c r="F170" s="2">
        <f t="array" aca="1" ref="F170" ca="1">AVERAGE(LN(OFFSET($B$3,0,0,$D$2-E170,1)/OFFSET($B$3,E170,0,$D$2-E170,1)))</f>
        <v>4.456119160754865E-2</v>
      </c>
      <c r="G170" s="3">
        <f t="array" aca="1" ref="G170" ca="1">_xlfn.STDEV.S(LN(OFFSET($B$3,0,0,$D$2-E170,1)/OFFSET($B$3,E170,0,$D$2-E170,1)))</f>
        <v>0.34926754794946363</v>
      </c>
      <c r="H170" s="4">
        <f t="array" aca="1" ref="H170" ca="1">SKEW(LN(OFFSET($B$3,0,0,$D$2-E170,1)/OFFSET($B$3,E170,0,$D$2-E170,1)))</f>
        <v>0.47988511458541444</v>
      </c>
      <c r="I170" s="5">
        <f t="array" aca="1" ref="I170" ca="1">KURT(LN(OFFSET($B$3,0,0,$D$2-E170,1)/OFFSET($B$3,E170,0,$D$2-E170,1)))+3</f>
        <v>4.3480530342170596</v>
      </c>
      <c r="J170" s="1">
        <f t="array" aca="1" ref="J170" ca="1">SUM(IF(LN(OFFSET($B$3,0,0,$D$2-E170,1)/OFFSET($B$3,E170,0,$D$2-E170,1))&gt;F170,1,0))</f>
        <v>1367</v>
      </c>
      <c r="K170" s="2">
        <f t="array" aca="1" ref="K170" ca="1">SQRT(SUM(IF(LN(OFFSET($B$3,0,0,$D$2-E170,1)/OFFSET($B$3,E170,0,$D$2-E170,1))&gt;F170,(LN(OFFSET($B$3,0,0,$D$2-E170,1)/OFFSET($B$3,E170,0,$D$2-E170,1))-F170)^2,"")))/SQRT(J170)</f>
        <v>0.43125071445772578</v>
      </c>
      <c r="L170" s="6">
        <f t="shared" ca="1" si="4"/>
        <v>1.2347288403677414</v>
      </c>
      <c r="M170" s="1">
        <f t="array" aca="1" ref="M170" ca="1">SUM(IF(LN(OFFSET($B$3,0,0,$D$2-E170,1)/OFFSET($B$3,E170,0,$D$2-E170,1))&lt;=F170,1,0))</f>
        <v>2151</v>
      </c>
      <c r="N170" s="2">
        <f t="array" aca="1" ref="N170" ca="1">SQRT(SUM(IF(LN(OFFSET($B$3,0,0,$D$2-E170,1)/OFFSET($B$3,E170,0,$D$2-E170,1))&lt;=F170,(LN(OFFSET($B$3,0,0,$D$2-E170,1)/OFFSET($B$3,E170,0,$D$2-E170,1))-F170)^2,"")))/SQRT(M170)</f>
        <v>0.28506963254780165</v>
      </c>
      <c r="O170" s="13">
        <f t="shared" ca="1" si="5"/>
        <v>0.81619272738459248</v>
      </c>
    </row>
    <row r="171" spans="1:15" ht="15">
      <c r="A171" s="14">
        <v>42559</v>
      </c>
      <c r="B171" s="15">
        <v>3192.28</v>
      </c>
      <c r="C171" s="1"/>
      <c r="D171" s="1"/>
      <c r="E171" s="1">
        <v>168</v>
      </c>
      <c r="F171" s="2">
        <f t="array" aca="1" ref="F171" ca="1">AVERAGE(LN(OFFSET($B$3,0,0,$D$2-E171,1)/OFFSET($B$3,E171,0,$D$2-E171,1)))</f>
        <v>4.4831253891093353E-2</v>
      </c>
      <c r="G171" s="3">
        <f t="array" aca="1" ref="G171" ca="1">_xlfn.STDEV.S(LN(OFFSET($B$3,0,0,$D$2-E171,1)/OFFSET($B$3,E171,0,$D$2-E171,1)))</f>
        <v>0.35065172107679804</v>
      </c>
      <c r="H171" s="4">
        <f t="array" aca="1" ref="H171" ca="1">SKEW(LN(OFFSET($B$3,0,0,$D$2-E171,1)/OFFSET($B$3,E171,0,$D$2-E171,1)))</f>
        <v>0.48275194834162349</v>
      </c>
      <c r="I171" s="5">
        <f t="array" aca="1" ref="I171" ca="1">KURT(LN(OFFSET($B$3,0,0,$D$2-E171,1)/OFFSET($B$3,E171,0,$D$2-E171,1)))+3</f>
        <v>4.3487730859742602</v>
      </c>
      <c r="J171" s="1">
        <f t="array" aca="1" ref="J171" ca="1">SUM(IF(LN(OFFSET($B$3,0,0,$D$2-E171,1)/OFFSET($B$3,E171,0,$D$2-E171,1))&gt;F171,1,0))</f>
        <v>1354</v>
      </c>
      <c r="K171" s="2">
        <f t="array" aca="1" ref="K171" ca="1">SQRT(SUM(IF(LN(OFFSET($B$3,0,0,$D$2-E171,1)/OFFSET($B$3,E171,0,$D$2-E171,1))&gt;F171,(LN(OFFSET($B$3,0,0,$D$2-E171,1)/OFFSET($B$3,E171,0,$D$2-E171,1))-F171)^2,"")))/SQRT(J171)</f>
        <v>0.43517403045677477</v>
      </c>
      <c r="L171" s="6">
        <f t="shared" ca="1" si="4"/>
        <v>1.2410434750481805</v>
      </c>
      <c r="M171" s="1">
        <f t="array" aca="1" ref="M171" ca="1">SUM(IF(LN(OFFSET($B$3,0,0,$D$2-E171,1)/OFFSET($B$3,E171,0,$D$2-E171,1))&lt;=F171,1,0))</f>
        <v>2163</v>
      </c>
      <c r="N171" s="2">
        <f t="array" aca="1" ref="N171" ca="1">SQRT(SUM(IF(LN(OFFSET($B$3,0,0,$D$2-E171,1)/OFFSET($B$3,E171,0,$D$2-E171,1))&lt;=F171,(LN(OFFSET($B$3,0,0,$D$2-E171,1)/OFFSET($B$3,E171,0,$D$2-E171,1))-F171)^2,"")))/SQRT(M171)</f>
        <v>0.28517039045641696</v>
      </c>
      <c r="O171" s="13">
        <f t="shared" ca="1" si="5"/>
        <v>0.81325820840320451</v>
      </c>
    </row>
    <row r="172" spans="1:15" ht="15">
      <c r="A172" s="14">
        <v>42558</v>
      </c>
      <c r="B172" s="15">
        <v>3209.95</v>
      </c>
      <c r="C172" s="1"/>
      <c r="D172" s="1"/>
      <c r="E172" s="1">
        <v>169</v>
      </c>
      <c r="F172" s="2">
        <f t="array" aca="1" ref="F172" ca="1">AVERAGE(LN(OFFSET($B$3,0,0,$D$2-E172,1)/OFFSET($B$3,E172,0,$D$2-E172,1)))</f>
        <v>4.5095210456869005E-2</v>
      </c>
      <c r="G172" s="3">
        <f t="array" aca="1" ref="G172" ca="1">_xlfn.STDEV.S(LN(OFFSET($B$3,0,0,$D$2-E172,1)/OFFSET($B$3,E172,0,$D$2-E172,1)))</f>
        <v>0.35202840322161377</v>
      </c>
      <c r="H172" s="4">
        <f t="array" aca="1" ref="H172" ca="1">SKEW(LN(OFFSET($B$3,0,0,$D$2-E172,1)/OFFSET($B$3,E172,0,$D$2-E172,1)))</f>
        <v>0.48586771655506017</v>
      </c>
      <c r="I172" s="5">
        <f t="array" aca="1" ref="I172" ca="1">KURT(LN(OFFSET($B$3,0,0,$D$2-E172,1)/OFFSET($B$3,E172,0,$D$2-E172,1)))+3</f>
        <v>4.3466228536571636</v>
      </c>
      <c r="J172" s="1">
        <f t="array" aca="1" ref="J172" ca="1">SUM(IF(LN(OFFSET($B$3,0,0,$D$2-E172,1)/OFFSET($B$3,E172,0,$D$2-E172,1))&gt;F172,1,0))</f>
        <v>1343</v>
      </c>
      <c r="K172" s="2">
        <f t="array" aca="1" ref="K172" ca="1">SQRT(SUM(IF(LN(OFFSET($B$3,0,0,$D$2-E172,1)/OFFSET($B$3,E172,0,$D$2-E172,1))&gt;F172,(LN(OFFSET($B$3,0,0,$D$2-E172,1)/OFFSET($B$3,E172,0,$D$2-E172,1))-F172)^2,"")))/SQRT(J172)</f>
        <v>0.43880767413477023</v>
      </c>
      <c r="L172" s="6">
        <f t="shared" ca="1" si="4"/>
        <v>1.246512128336775</v>
      </c>
      <c r="M172" s="1">
        <f t="array" aca="1" ref="M172" ca="1">SUM(IF(LN(OFFSET($B$3,0,0,$D$2-E172,1)/OFFSET($B$3,E172,0,$D$2-E172,1))&lt;=F172,1,0))</f>
        <v>2173</v>
      </c>
      <c r="N172" s="2">
        <f t="array" aca="1" ref="N172" ca="1">SQRT(SUM(IF(LN(OFFSET($B$3,0,0,$D$2-E172,1)/OFFSET($B$3,E172,0,$D$2-E172,1))&lt;=F172,(LN(OFFSET($B$3,0,0,$D$2-E172,1)/OFFSET($B$3,E172,0,$D$2-E172,1))-F172)^2,"")))/SQRT(M172)</f>
        <v>0.28539803342360592</v>
      </c>
      <c r="O172" s="13">
        <f t="shared" ca="1" si="5"/>
        <v>0.81072444953806244</v>
      </c>
    </row>
    <row r="173" spans="1:15" ht="15">
      <c r="A173" s="14">
        <v>42557</v>
      </c>
      <c r="B173" s="15">
        <v>3216.8</v>
      </c>
      <c r="C173" s="1"/>
      <c r="D173" s="1"/>
      <c r="E173" s="1">
        <v>170</v>
      </c>
      <c r="F173" s="2">
        <f t="array" aca="1" ref="F173" ca="1">AVERAGE(LN(OFFSET($B$3,0,0,$D$2-E173,1)/OFFSET($B$3,E173,0,$D$2-E173,1)))</f>
        <v>4.5363936767770598E-2</v>
      </c>
      <c r="G173" s="3">
        <f t="array" aca="1" ref="G173" ca="1">_xlfn.STDEV.S(LN(OFFSET($B$3,0,0,$D$2-E173,1)/OFFSET($B$3,E173,0,$D$2-E173,1)))</f>
        <v>0.35338707772630923</v>
      </c>
      <c r="H173" s="4">
        <f t="array" aca="1" ref="H173" ca="1">SKEW(LN(OFFSET($B$3,0,0,$D$2-E173,1)/OFFSET($B$3,E173,0,$D$2-E173,1)))</f>
        <v>0.48885198712496902</v>
      </c>
      <c r="I173" s="5">
        <f t="array" aca="1" ref="I173" ca="1">KURT(LN(OFFSET($B$3,0,0,$D$2-E173,1)/OFFSET($B$3,E173,0,$D$2-E173,1)))+3</f>
        <v>4.3435232919862257</v>
      </c>
      <c r="J173" s="1">
        <f t="array" aca="1" ref="J173" ca="1">SUM(IF(LN(OFFSET($B$3,0,0,$D$2-E173,1)/OFFSET($B$3,E173,0,$D$2-E173,1))&gt;F173,1,0))</f>
        <v>1336</v>
      </c>
      <c r="K173" s="2">
        <f t="array" aca="1" ref="K173" ca="1">SQRT(SUM(IF(LN(OFFSET($B$3,0,0,$D$2-E173,1)/OFFSET($B$3,E173,0,$D$2-E173,1))&gt;F173,(LN(OFFSET($B$3,0,0,$D$2-E173,1)/OFFSET($B$3,E173,0,$D$2-E173,1))-F173)^2,"")))/SQRT(J173)</f>
        <v>0.44177578602021567</v>
      </c>
      <c r="L173" s="6">
        <f t="shared" ca="1" si="4"/>
        <v>1.2501186768418329</v>
      </c>
      <c r="M173" s="1">
        <f t="array" aca="1" ref="M173" ca="1">SUM(IF(LN(OFFSET($B$3,0,0,$D$2-E173,1)/OFFSET($B$3,E173,0,$D$2-E173,1))&lt;=F173,1,0))</f>
        <v>2179</v>
      </c>
      <c r="N173" s="2">
        <f t="array" aca="1" ref="N173" ca="1">SQRT(SUM(IF(LN(OFFSET($B$3,0,0,$D$2-E173,1)/OFFSET($B$3,E173,0,$D$2-E173,1))&lt;=F173,(LN(OFFSET($B$3,0,0,$D$2-E173,1)/OFFSET($B$3,E173,0,$D$2-E173,1))-F173)^2,"")))/SQRT(M173)</f>
        <v>0.2858890935755366</v>
      </c>
      <c r="O173" s="13">
        <f t="shared" ca="1" si="5"/>
        <v>0.80899702223110603</v>
      </c>
    </row>
    <row r="174" spans="1:15" ht="15">
      <c r="A174" s="14">
        <v>42556</v>
      </c>
      <c r="B174" s="15">
        <v>3207.38</v>
      </c>
      <c r="C174" s="1"/>
      <c r="D174" s="1"/>
      <c r="E174" s="1">
        <v>171</v>
      </c>
      <c r="F174" s="2">
        <f t="array" aca="1" ref="F174" ca="1">AVERAGE(LN(OFFSET($B$3,0,0,$D$2-E174,1)/OFFSET($B$3,E174,0,$D$2-E174,1)))</f>
        <v>4.5633603608167435E-2</v>
      </c>
      <c r="G174" s="3">
        <f t="array" aca="1" ref="G174" ca="1">_xlfn.STDEV.S(LN(OFFSET($B$3,0,0,$D$2-E174,1)/OFFSET($B$3,E174,0,$D$2-E174,1)))</f>
        <v>0.35476944516654413</v>
      </c>
      <c r="H174" s="4">
        <f t="array" aca="1" ref="H174" ca="1">SKEW(LN(OFFSET($B$3,0,0,$D$2-E174,1)/OFFSET($B$3,E174,0,$D$2-E174,1)))</f>
        <v>0.4917145695051684</v>
      </c>
      <c r="I174" s="5">
        <f t="array" aca="1" ref="I174" ca="1">KURT(LN(OFFSET($B$3,0,0,$D$2-E174,1)/OFFSET($B$3,E174,0,$D$2-E174,1)))+3</f>
        <v>4.3418324208878802</v>
      </c>
      <c r="J174" s="1">
        <f t="array" aca="1" ref="J174" ca="1">SUM(IF(LN(OFFSET($B$3,0,0,$D$2-E174,1)/OFFSET($B$3,E174,0,$D$2-E174,1))&gt;F174,1,0))</f>
        <v>1334</v>
      </c>
      <c r="K174" s="2">
        <f t="array" aca="1" ref="K174" ca="1">SQRT(SUM(IF(LN(OFFSET($B$3,0,0,$D$2-E174,1)/OFFSET($B$3,E174,0,$D$2-E174,1))&gt;F174,(LN(OFFSET($B$3,0,0,$D$2-E174,1)/OFFSET($B$3,E174,0,$D$2-E174,1))-F174)^2,"")))/SQRT(J174)</f>
        <v>0.4439603201257657</v>
      </c>
      <c r="L174" s="6">
        <f t="shared" ca="1" si="4"/>
        <v>1.2514051764445258</v>
      </c>
      <c r="M174" s="1">
        <f t="array" aca="1" ref="M174" ca="1">SUM(IF(LN(OFFSET($B$3,0,0,$D$2-E174,1)/OFFSET($B$3,E174,0,$D$2-E174,1))&lt;=F174,1,0))</f>
        <v>2180</v>
      </c>
      <c r="N174" s="2">
        <f t="array" aca="1" ref="N174" ca="1">SQRT(SUM(IF(LN(OFFSET($B$3,0,0,$D$2-E174,1)/OFFSET($B$3,E174,0,$D$2-E174,1))&lt;=F174,(LN(OFFSET($B$3,0,0,$D$2-E174,1)/OFFSET($B$3,E174,0,$D$2-E174,1))-F174)^2,"")))/SQRT(M174)</f>
        <v>0.28672344930738275</v>
      </c>
      <c r="O174" s="13">
        <f t="shared" ca="1" si="5"/>
        <v>0.80819657164326075</v>
      </c>
    </row>
    <row r="175" spans="1:15" ht="15">
      <c r="A175" s="14">
        <v>42555</v>
      </c>
      <c r="B175" s="15">
        <v>3204.7</v>
      </c>
      <c r="C175" s="1"/>
      <c r="D175" s="1"/>
      <c r="E175" s="1">
        <v>172</v>
      </c>
      <c r="F175" s="2">
        <f t="array" aca="1" ref="F175" ca="1">AVERAGE(LN(OFFSET($B$3,0,0,$D$2-E175,1)/OFFSET($B$3,E175,0,$D$2-E175,1)))</f>
        <v>4.5903844061308013E-2</v>
      </c>
      <c r="G175" s="3">
        <f t="array" aca="1" ref="G175" ca="1">_xlfn.STDEV.S(LN(OFFSET($B$3,0,0,$D$2-E175,1)/OFFSET($B$3,E175,0,$D$2-E175,1)))</f>
        <v>0.3561466778162618</v>
      </c>
      <c r="H175" s="4">
        <f t="array" aca="1" ref="H175" ca="1">SKEW(LN(OFFSET($B$3,0,0,$D$2-E175,1)/OFFSET($B$3,E175,0,$D$2-E175,1)))</f>
        <v>0.49434125818691588</v>
      </c>
      <c r="I175" s="5">
        <f t="array" aca="1" ref="I175" ca="1">KURT(LN(OFFSET($B$3,0,0,$D$2-E175,1)/OFFSET($B$3,E175,0,$D$2-E175,1)))+3</f>
        <v>4.3417229309365482</v>
      </c>
      <c r="J175" s="1">
        <f t="array" aca="1" ref="J175" ca="1">SUM(IF(LN(OFFSET($B$3,0,0,$D$2-E175,1)/OFFSET($B$3,E175,0,$D$2-E175,1))&gt;F175,1,0))</f>
        <v>1335</v>
      </c>
      <c r="K175" s="2">
        <f t="array" aca="1" ref="K175" ca="1">SQRT(SUM(IF(LN(OFFSET($B$3,0,0,$D$2-E175,1)/OFFSET($B$3,E175,0,$D$2-E175,1))&gt;F175,(LN(OFFSET($B$3,0,0,$D$2-E175,1)/OFFSET($B$3,E175,0,$D$2-E175,1))-F175)^2,"")))/SQRT(J175)</f>
        <v>0.44562220145365788</v>
      </c>
      <c r="L175" s="6">
        <f t="shared" ca="1" si="4"/>
        <v>1.251232228771644</v>
      </c>
      <c r="M175" s="1">
        <f t="array" aca="1" ref="M175" ca="1">SUM(IF(LN(OFFSET($B$3,0,0,$D$2-E175,1)/OFFSET($B$3,E175,0,$D$2-E175,1))&lt;=F175,1,0))</f>
        <v>2178</v>
      </c>
      <c r="N175" s="2">
        <f t="array" aca="1" ref="N175" ca="1">SQRT(SUM(IF(LN(OFFSET($B$3,0,0,$D$2-E175,1)/OFFSET($B$3,E175,0,$D$2-E175,1))&lt;=F175,(LN(OFFSET($B$3,0,0,$D$2-E175,1)/OFFSET($B$3,E175,0,$D$2-E175,1))-F175)^2,"")))/SQRT(M175)</f>
        <v>0.28776753943746292</v>
      </c>
      <c r="O175" s="13">
        <f t="shared" ca="1" si="5"/>
        <v>0.80800287455137765</v>
      </c>
    </row>
    <row r="176" spans="1:15" ht="15">
      <c r="A176" s="14">
        <v>42552</v>
      </c>
      <c r="B176" s="15">
        <v>3154.2</v>
      </c>
      <c r="C176" s="1"/>
      <c r="D176" s="1"/>
      <c r="E176" s="1">
        <v>173</v>
      </c>
      <c r="F176" s="2">
        <f t="array" aca="1" ref="F176" ca="1">AVERAGE(LN(OFFSET($B$3,0,0,$D$2-E176,1)/OFFSET($B$3,E176,0,$D$2-E176,1)))</f>
        <v>4.6173925883857235E-2</v>
      </c>
      <c r="G176" s="3">
        <f t="array" aca="1" ref="G176" ca="1">_xlfn.STDEV.S(LN(OFFSET($B$3,0,0,$D$2-E176,1)/OFFSET($B$3,E176,0,$D$2-E176,1)))</f>
        <v>0.35755331873542806</v>
      </c>
      <c r="H176" s="4">
        <f t="array" aca="1" ref="H176" ca="1">SKEW(LN(OFFSET($B$3,0,0,$D$2-E176,1)/OFFSET($B$3,E176,0,$D$2-E176,1)))</f>
        <v>0.49674361098134467</v>
      </c>
      <c r="I176" s="5">
        <f t="array" aca="1" ref="I176" ca="1">KURT(LN(OFFSET($B$3,0,0,$D$2-E176,1)/OFFSET($B$3,E176,0,$D$2-E176,1)))+3</f>
        <v>4.3402354469522075</v>
      </c>
      <c r="J176" s="1">
        <f t="array" aca="1" ref="J176" ca="1">SUM(IF(LN(OFFSET($B$3,0,0,$D$2-E176,1)/OFFSET($B$3,E176,0,$D$2-E176,1))&gt;F176,1,0))</f>
        <v>1331</v>
      </c>
      <c r="K176" s="2">
        <f t="array" aca="1" ref="K176" ca="1">SQRT(SUM(IF(LN(OFFSET($B$3,0,0,$D$2-E176,1)/OFFSET($B$3,E176,0,$D$2-E176,1))&gt;F176,(LN(OFFSET($B$3,0,0,$D$2-E176,1)/OFFSET($B$3,E176,0,$D$2-E176,1))-F176)^2,"")))/SQRT(J176)</f>
        <v>0.44814263528556564</v>
      </c>
      <c r="L176" s="6">
        <f t="shared" ca="1" si="4"/>
        <v>1.253358902863853</v>
      </c>
      <c r="M176" s="1">
        <f t="array" aca="1" ref="M176" ca="1">SUM(IF(LN(OFFSET($B$3,0,0,$D$2-E176,1)/OFFSET($B$3,E176,0,$D$2-E176,1))&lt;=F176,1,0))</f>
        <v>2181</v>
      </c>
      <c r="N176" s="2">
        <f t="array" aca="1" ref="N176" ca="1">SQRT(SUM(IF(LN(OFFSET($B$3,0,0,$D$2-E176,1)/OFFSET($B$3,E176,0,$D$2-E176,1))&lt;=F176,(LN(OFFSET($B$3,0,0,$D$2-E176,1)/OFFSET($B$3,E176,0,$D$2-E176,1))-F176)^2,"")))/SQRT(M176)</f>
        <v>0.28851979488584972</v>
      </c>
      <c r="O176" s="13">
        <f t="shared" ca="1" si="5"/>
        <v>0.80692802938109554</v>
      </c>
    </row>
    <row r="177" spans="1:15" ht="15">
      <c r="A177" s="14">
        <v>42551</v>
      </c>
      <c r="B177" s="15">
        <v>3153.92</v>
      </c>
      <c r="C177" s="1"/>
      <c r="D177" s="1"/>
      <c r="E177" s="1">
        <v>174</v>
      </c>
      <c r="F177" s="2">
        <f t="array" aca="1" ref="F177" ca="1">AVERAGE(LN(OFFSET($B$3,0,0,$D$2-E177,1)/OFFSET($B$3,E177,0,$D$2-E177,1)))</f>
        <v>4.6441427282300288E-2</v>
      </c>
      <c r="G177" s="3">
        <f t="array" aca="1" ref="G177" ca="1">_xlfn.STDEV.S(LN(OFFSET($B$3,0,0,$D$2-E177,1)/OFFSET($B$3,E177,0,$D$2-E177,1)))</f>
        <v>0.3589564928621935</v>
      </c>
      <c r="H177" s="4">
        <f t="array" aca="1" ref="H177" ca="1">SKEW(LN(OFFSET($B$3,0,0,$D$2-E177,1)/OFFSET($B$3,E177,0,$D$2-E177,1)))</f>
        <v>0.49867940880232542</v>
      </c>
      <c r="I177" s="5">
        <f t="array" aca="1" ref="I177" ca="1">KURT(LN(OFFSET($B$3,0,0,$D$2-E177,1)/OFFSET($B$3,E177,0,$D$2-E177,1)))+3</f>
        <v>4.3418380933635969</v>
      </c>
      <c r="J177" s="1">
        <f t="array" aca="1" ref="J177" ca="1">SUM(IF(LN(OFFSET($B$3,0,0,$D$2-E177,1)/OFFSET($B$3,E177,0,$D$2-E177,1))&gt;F177,1,0))</f>
        <v>1313</v>
      </c>
      <c r="K177" s="2">
        <f t="array" aca="1" ref="K177" ca="1">SQRT(SUM(IF(LN(OFFSET($B$3,0,0,$D$2-E177,1)/OFFSET($B$3,E177,0,$D$2-E177,1))&gt;F177,(LN(OFFSET($B$3,0,0,$D$2-E177,1)/OFFSET($B$3,E177,0,$D$2-E177,1))-F177)^2,"")))/SQRT(J177)</f>
        <v>0.45306224469017536</v>
      </c>
      <c r="L177" s="6">
        <f t="shared" ca="1" si="4"/>
        <v>1.2621647851460089</v>
      </c>
      <c r="M177" s="1">
        <f t="array" aca="1" ref="M177" ca="1">SUM(IF(LN(OFFSET($B$3,0,0,$D$2-E177,1)/OFFSET($B$3,E177,0,$D$2-E177,1))&lt;=F177,1,0))</f>
        <v>2198</v>
      </c>
      <c r="N177" s="2">
        <f t="array" aca="1" ref="N177" ca="1">SQRT(SUM(IF(LN(OFFSET($B$3,0,0,$D$2-E177,1)/OFFSET($B$3,E177,0,$D$2-E177,1))&lt;=F177,(LN(OFFSET($B$3,0,0,$D$2-E177,1)/OFFSET($B$3,E177,0,$D$2-E177,1))-F177)^2,"")))/SQRT(M177)</f>
        <v>0.28834598112963794</v>
      </c>
      <c r="O177" s="13">
        <f t="shared" ca="1" si="5"/>
        <v>0.80328949848620357</v>
      </c>
    </row>
    <row r="178" spans="1:15" ht="15">
      <c r="A178" s="14">
        <v>42550</v>
      </c>
      <c r="B178" s="15">
        <v>3151.39</v>
      </c>
      <c r="C178" s="1"/>
      <c r="D178" s="1"/>
      <c r="E178" s="1">
        <v>175</v>
      </c>
      <c r="F178" s="2">
        <f t="array" aca="1" ref="F178" ca="1">AVERAGE(LN(OFFSET($B$3,0,0,$D$2-E178,1)/OFFSET($B$3,E178,0,$D$2-E178,1)))</f>
        <v>4.6710322759181903E-2</v>
      </c>
      <c r="G178" s="3">
        <f t="array" aca="1" ref="G178" ca="1">_xlfn.STDEV.S(LN(OFFSET($B$3,0,0,$D$2-E178,1)/OFFSET($B$3,E178,0,$D$2-E178,1)))</f>
        <v>0.36036575492396022</v>
      </c>
      <c r="H178" s="4">
        <f t="array" aca="1" ref="H178" ca="1">SKEW(LN(OFFSET($B$3,0,0,$D$2-E178,1)/OFFSET($B$3,E178,0,$D$2-E178,1)))</f>
        <v>0.50116124976726228</v>
      </c>
      <c r="I178" s="5">
        <f t="array" aca="1" ref="I178" ca="1">KURT(LN(OFFSET($B$3,0,0,$D$2-E178,1)/OFFSET($B$3,E178,0,$D$2-E178,1)))+3</f>
        <v>4.3442047918872557</v>
      </c>
      <c r="J178" s="1">
        <f t="array" aca="1" ref="J178" ca="1">SUM(IF(LN(OFFSET($B$3,0,0,$D$2-E178,1)/OFFSET($B$3,E178,0,$D$2-E178,1))&gt;F178,1,0))</f>
        <v>1307</v>
      </c>
      <c r="K178" s="2">
        <f t="array" aca="1" ref="K178" ca="1">SQRT(SUM(IF(LN(OFFSET($B$3,0,0,$D$2-E178,1)/OFFSET($B$3,E178,0,$D$2-E178,1))&gt;F178,(LN(OFFSET($B$3,0,0,$D$2-E178,1)/OFFSET($B$3,E178,0,$D$2-E178,1))-F178)^2,"")))/SQRT(J178)</f>
        <v>0.45597829212854923</v>
      </c>
      <c r="L178" s="6">
        <f t="shared" ca="1" si="4"/>
        <v>1.2653208189128957</v>
      </c>
      <c r="M178" s="1">
        <f t="array" aca="1" ref="M178" ca="1">SUM(IF(LN(OFFSET($B$3,0,0,$D$2-E178,1)/OFFSET($B$3,E178,0,$D$2-E178,1))&lt;=F178,1,0))</f>
        <v>2203</v>
      </c>
      <c r="N178" s="2">
        <f t="array" aca="1" ref="N178" ca="1">SQRT(SUM(IF(LN(OFFSET($B$3,0,0,$D$2-E178,1)/OFFSET($B$3,E178,0,$D$2-E178,1))&lt;=F178,(LN(OFFSET($B$3,0,0,$D$2-E178,1)/OFFSET($B$3,E178,0,$D$2-E178,1))-F178)^2,"")))/SQRT(M178)</f>
        <v>0.28895892517232219</v>
      </c>
      <c r="O178" s="13">
        <f t="shared" ca="1" si="5"/>
        <v>0.80184901374242568</v>
      </c>
    </row>
    <row r="179" spans="1:15" ht="15">
      <c r="A179" s="14">
        <v>42549</v>
      </c>
      <c r="B179" s="15">
        <v>3136.4</v>
      </c>
      <c r="C179" s="1"/>
      <c r="D179" s="1"/>
      <c r="E179" s="1">
        <v>176</v>
      </c>
      <c r="F179" s="2">
        <f t="array" aca="1" ref="F179" ca="1">AVERAGE(LN(OFFSET($B$3,0,0,$D$2-E179,1)/OFFSET($B$3,E179,0,$D$2-E179,1)))</f>
        <v>4.6981974159124744E-2</v>
      </c>
      <c r="G179" s="3">
        <f t="array" aca="1" ref="G179" ca="1">_xlfn.STDEV.S(LN(OFFSET($B$3,0,0,$D$2-E179,1)/OFFSET($B$3,E179,0,$D$2-E179,1)))</f>
        <v>0.3617775152479939</v>
      </c>
      <c r="H179" s="4">
        <f t="array" aca="1" ref="H179" ca="1">SKEW(LN(OFFSET($B$3,0,0,$D$2-E179,1)/OFFSET($B$3,E179,0,$D$2-E179,1)))</f>
        <v>0.50429057933774835</v>
      </c>
      <c r="I179" s="5">
        <f t="array" aca="1" ref="I179" ca="1">KURT(LN(OFFSET($B$3,0,0,$D$2-E179,1)/OFFSET($B$3,E179,0,$D$2-E179,1)))+3</f>
        <v>4.3456725182441946</v>
      </c>
      <c r="J179" s="1">
        <f t="array" aca="1" ref="J179" ca="1">SUM(IF(LN(OFFSET($B$3,0,0,$D$2-E179,1)/OFFSET($B$3,E179,0,$D$2-E179,1))&gt;F179,1,0))</f>
        <v>1306</v>
      </c>
      <c r="K179" s="2">
        <f t="array" aca="1" ref="K179" ca="1">SQRT(SUM(IF(LN(OFFSET($B$3,0,0,$D$2-E179,1)/OFFSET($B$3,E179,0,$D$2-E179,1))&gt;F179,(LN(OFFSET($B$3,0,0,$D$2-E179,1)/OFFSET($B$3,E179,0,$D$2-E179,1))-F179)^2,"")))/SQRT(J179)</f>
        <v>0.45804893143321856</v>
      </c>
      <c r="L179" s="6">
        <f t="shared" ca="1" si="4"/>
        <v>1.2661066874740179</v>
      </c>
      <c r="M179" s="1">
        <f t="array" aca="1" ref="M179" ca="1">SUM(IF(LN(OFFSET($B$3,0,0,$D$2-E179,1)/OFFSET($B$3,E179,0,$D$2-E179,1))&lt;=F179,1,0))</f>
        <v>2203</v>
      </c>
      <c r="N179" s="2">
        <f t="array" aca="1" ref="N179" ca="1">SQRT(SUM(IF(LN(OFFSET($B$3,0,0,$D$2-E179,1)/OFFSET($B$3,E179,0,$D$2-E179,1))&lt;=F179,(LN(OFFSET($B$3,0,0,$D$2-E179,1)/OFFSET($B$3,E179,0,$D$2-E179,1))-F179)^2,"")))/SQRT(M179)</f>
        <v>0.28988636858886402</v>
      </c>
      <c r="O179" s="13">
        <f t="shared" ca="1" si="5"/>
        <v>0.80128354132276736</v>
      </c>
    </row>
    <row r="180" spans="1:15" ht="15">
      <c r="A180" s="14">
        <v>42548</v>
      </c>
      <c r="B180" s="15">
        <v>3120.54</v>
      </c>
      <c r="C180" s="1"/>
      <c r="D180" s="1"/>
      <c r="E180" s="1">
        <v>177</v>
      </c>
      <c r="F180" s="2">
        <f t="array" aca="1" ref="F180" ca="1">AVERAGE(LN(OFFSET($B$3,0,0,$D$2-E180,1)/OFFSET($B$3,E180,0,$D$2-E180,1)))</f>
        <v>4.7258169148601037E-2</v>
      </c>
      <c r="G180" s="3">
        <f t="array" aca="1" ref="G180" ca="1">_xlfn.STDEV.S(LN(OFFSET($B$3,0,0,$D$2-E180,1)/OFFSET($B$3,E180,0,$D$2-E180,1)))</f>
        <v>0.36318395623501543</v>
      </c>
      <c r="H180" s="4">
        <f t="array" aca="1" ref="H180" ca="1">SKEW(LN(OFFSET($B$3,0,0,$D$2-E180,1)/OFFSET($B$3,E180,0,$D$2-E180,1)))</f>
        <v>0.50701827677686084</v>
      </c>
      <c r="I180" s="5">
        <f t="array" aca="1" ref="I180" ca="1">KURT(LN(OFFSET($B$3,0,0,$D$2-E180,1)/OFFSET($B$3,E180,0,$D$2-E180,1)))+3</f>
        <v>4.3466622752089048</v>
      </c>
      <c r="J180" s="1">
        <f t="array" aca="1" ref="J180" ca="1">SUM(IF(LN(OFFSET($B$3,0,0,$D$2-E180,1)/OFFSET($B$3,E180,0,$D$2-E180,1))&gt;F180,1,0))</f>
        <v>1297</v>
      </c>
      <c r="K180" s="2">
        <f t="array" aca="1" ref="K180" ca="1">SQRT(SUM(IF(LN(OFFSET($B$3,0,0,$D$2-E180,1)/OFFSET($B$3,E180,0,$D$2-E180,1))&gt;F180,(LN(OFFSET($B$3,0,0,$D$2-E180,1)/OFFSET($B$3,E180,0,$D$2-E180,1))-F180)^2,"")))/SQRT(J180)</f>
        <v>0.46151690598891565</v>
      </c>
      <c r="L180" s="6">
        <f t="shared" ca="1" si="4"/>
        <v>1.2707524604701128</v>
      </c>
      <c r="M180" s="1">
        <f t="array" aca="1" ref="M180" ca="1">SUM(IF(LN(OFFSET($B$3,0,0,$D$2-E180,1)/OFFSET($B$3,E180,0,$D$2-E180,1))&lt;=F180,1,0))</f>
        <v>2211</v>
      </c>
      <c r="N180" s="2">
        <f t="array" aca="1" ref="N180" ca="1">SQRT(SUM(IF(LN(OFFSET($B$3,0,0,$D$2-E180,1)/OFFSET($B$3,E180,0,$D$2-E180,1))&lt;=F180,(LN(OFFSET($B$3,0,0,$D$2-E180,1)/OFFSET($B$3,E180,0,$D$2-E180,1))-F180)^2,"")))/SQRT(M180)</f>
        <v>0.29029543431113602</v>
      </c>
      <c r="O180" s="13">
        <f t="shared" ca="1" si="5"/>
        <v>0.79930687831179026</v>
      </c>
    </row>
    <row r="181" spans="1:15" ht="15">
      <c r="A181" s="14">
        <v>42545</v>
      </c>
      <c r="B181" s="15">
        <v>3077.16</v>
      </c>
      <c r="C181" s="1"/>
      <c r="D181" s="1"/>
      <c r="E181" s="1">
        <v>178</v>
      </c>
      <c r="F181" s="2">
        <f t="array" aca="1" ref="F181" ca="1">AVERAGE(LN(OFFSET($B$3,0,0,$D$2-E181,1)/OFFSET($B$3,E181,0,$D$2-E181,1)))</f>
        <v>4.7534446204175594E-2</v>
      </c>
      <c r="G181" s="3">
        <f t="array" aca="1" ref="G181" ca="1">_xlfn.STDEV.S(LN(OFFSET($B$3,0,0,$D$2-E181,1)/OFFSET($B$3,E181,0,$D$2-E181,1)))</f>
        <v>0.3645668523457759</v>
      </c>
      <c r="H181" s="4">
        <f t="array" aca="1" ref="H181" ca="1">SKEW(LN(OFFSET($B$3,0,0,$D$2-E181,1)/OFFSET($B$3,E181,0,$D$2-E181,1)))</f>
        <v>0.50986630543359912</v>
      </c>
      <c r="I181" s="5">
        <f t="array" aca="1" ref="I181" ca="1">KURT(LN(OFFSET($B$3,0,0,$D$2-E181,1)/OFFSET($B$3,E181,0,$D$2-E181,1)))+3</f>
        <v>4.3484552488135506</v>
      </c>
      <c r="J181" s="1">
        <f t="array" aca="1" ref="J181" ca="1">SUM(IF(LN(OFFSET($B$3,0,0,$D$2-E181,1)/OFFSET($B$3,E181,0,$D$2-E181,1))&gt;F181,1,0))</f>
        <v>1290</v>
      </c>
      <c r="K181" s="2">
        <f t="array" aca="1" ref="K181" ca="1">SQRT(SUM(IF(LN(OFFSET($B$3,0,0,$D$2-E181,1)/OFFSET($B$3,E181,0,$D$2-E181,1))&gt;F181,(LN(OFFSET($B$3,0,0,$D$2-E181,1)/OFFSET($B$3,E181,0,$D$2-E181,1))-F181)^2,"")))/SQRT(J181)</f>
        <v>0.46462094681284777</v>
      </c>
      <c r="L181" s="6">
        <f t="shared" ca="1" si="4"/>
        <v>1.2744464940333491</v>
      </c>
      <c r="M181" s="1">
        <f t="array" aca="1" ref="M181" ca="1">SUM(IF(LN(OFFSET($B$3,0,0,$D$2-E181,1)/OFFSET($B$3,E181,0,$D$2-E181,1))&lt;=F181,1,0))</f>
        <v>2217</v>
      </c>
      <c r="N181" s="2">
        <f t="array" aca="1" ref="N181" ca="1">SQRT(SUM(IF(LN(OFFSET($B$3,0,0,$D$2-E181,1)/OFFSET($B$3,E181,0,$D$2-E181,1))&lt;=F181,(LN(OFFSET($B$3,0,0,$D$2-E181,1)/OFFSET($B$3,E181,0,$D$2-E181,1))-F181)^2,"")))/SQRT(M181)</f>
        <v>0.29081816764287116</v>
      </c>
      <c r="O181" s="13">
        <f t="shared" ca="1" si="5"/>
        <v>0.7977087488114325</v>
      </c>
    </row>
    <row r="182" spans="1:15" ht="15">
      <c r="A182" s="14">
        <v>42544</v>
      </c>
      <c r="B182" s="15">
        <v>3117.32</v>
      </c>
      <c r="C182" s="1"/>
      <c r="D182" s="1"/>
      <c r="E182" s="1">
        <v>179</v>
      </c>
      <c r="F182" s="2">
        <f t="array" aca="1" ref="F182" ca="1">AVERAGE(LN(OFFSET($B$3,0,0,$D$2-E182,1)/OFFSET($B$3,E182,0,$D$2-E182,1)))</f>
        <v>4.7807902928603666E-2</v>
      </c>
      <c r="G182" s="3">
        <f t="array" aca="1" ref="G182" ca="1">_xlfn.STDEV.S(LN(OFFSET($B$3,0,0,$D$2-E182,1)/OFFSET($B$3,E182,0,$D$2-E182,1)))</f>
        <v>0.36594111925725303</v>
      </c>
      <c r="H182" s="4">
        <f t="array" aca="1" ref="H182" ca="1">SKEW(LN(OFFSET($B$3,0,0,$D$2-E182,1)/OFFSET($B$3,E182,0,$D$2-E182,1)))</f>
        <v>0.51254221384072207</v>
      </c>
      <c r="I182" s="5">
        <f t="array" aca="1" ref="I182" ca="1">KURT(LN(OFFSET($B$3,0,0,$D$2-E182,1)/OFFSET($B$3,E182,0,$D$2-E182,1)))+3</f>
        <v>4.3504035794302993</v>
      </c>
      <c r="J182" s="1">
        <f t="array" aca="1" ref="J182" ca="1">SUM(IF(LN(OFFSET($B$3,0,0,$D$2-E182,1)/OFFSET($B$3,E182,0,$D$2-E182,1))&gt;F182,1,0))</f>
        <v>1280</v>
      </c>
      <c r="K182" s="2">
        <f t="array" aca="1" ref="K182" ca="1">SQRT(SUM(IF(LN(OFFSET($B$3,0,0,$D$2-E182,1)/OFFSET($B$3,E182,0,$D$2-E182,1))&gt;F182,(LN(OFFSET($B$3,0,0,$D$2-E182,1)/OFFSET($B$3,E182,0,$D$2-E182,1))-F182)^2,"")))/SQRT(J182)</f>
        <v>0.46828378136588483</v>
      </c>
      <c r="L182" s="6">
        <f t="shared" ca="1" si="4"/>
        <v>1.2796697521075402</v>
      </c>
      <c r="M182" s="1">
        <f t="array" aca="1" ref="M182" ca="1">SUM(IF(LN(OFFSET($B$3,0,0,$D$2-E182,1)/OFFSET($B$3,E182,0,$D$2-E182,1))&lt;=F182,1,0))</f>
        <v>2226</v>
      </c>
      <c r="N182" s="2">
        <f t="array" aca="1" ref="N182" ca="1">SQRT(SUM(IF(LN(OFFSET($B$3,0,0,$D$2-E182,1)/OFFSET($B$3,E182,0,$D$2-E182,1))&lt;=F182,(LN(OFFSET($B$3,0,0,$D$2-E182,1)/OFFSET($B$3,E182,0,$D$2-E182,1))-F182)^2,"")))/SQRT(M182)</f>
        <v>0.29113427857370849</v>
      </c>
      <c r="O182" s="13">
        <f t="shared" ca="1" si="5"/>
        <v>0.79557683805695512</v>
      </c>
    </row>
    <row r="183" spans="1:15" ht="15">
      <c r="A183" s="14">
        <v>42543</v>
      </c>
      <c r="B183" s="15">
        <v>3133.96</v>
      </c>
      <c r="C183" s="1"/>
      <c r="D183" s="1"/>
      <c r="E183" s="1">
        <v>180</v>
      </c>
      <c r="F183" s="2">
        <f t="array" aca="1" ref="F183" ca="1">AVERAGE(LN(OFFSET($B$3,0,0,$D$2-E183,1)/OFFSET($B$3,E183,0,$D$2-E183,1)))</f>
        <v>4.8083697106065429E-2</v>
      </c>
      <c r="G183" s="3">
        <f t="array" aca="1" ref="G183" ca="1">_xlfn.STDEV.S(LN(OFFSET($B$3,0,0,$D$2-E183,1)/OFFSET($B$3,E183,0,$D$2-E183,1)))</f>
        <v>0.36728987117479933</v>
      </c>
      <c r="H183" s="4">
        <f t="array" aca="1" ref="H183" ca="1">SKEW(LN(OFFSET($B$3,0,0,$D$2-E183,1)/OFFSET($B$3,E183,0,$D$2-E183,1)))</f>
        <v>0.51498490780275896</v>
      </c>
      <c r="I183" s="5">
        <f t="array" aca="1" ref="I183" ca="1">KURT(LN(OFFSET($B$3,0,0,$D$2-E183,1)/OFFSET($B$3,E183,0,$D$2-E183,1)))+3</f>
        <v>4.3499267246665863</v>
      </c>
      <c r="J183" s="1">
        <f t="array" aca="1" ref="J183" ca="1">SUM(IF(LN(OFFSET($B$3,0,0,$D$2-E183,1)/OFFSET($B$3,E183,0,$D$2-E183,1))&gt;F183,1,0))</f>
        <v>1280</v>
      </c>
      <c r="K183" s="2">
        <f t="array" aca="1" ref="K183" ca="1">SQRT(SUM(IF(LN(OFFSET($B$3,0,0,$D$2-E183,1)/OFFSET($B$3,E183,0,$D$2-E183,1))&gt;F183,(LN(OFFSET($B$3,0,0,$D$2-E183,1)/OFFSET($B$3,E183,0,$D$2-E183,1))-F183)^2,"")))/SQRT(J183)</f>
        <v>0.47008553325512265</v>
      </c>
      <c r="L183" s="6">
        <f t="shared" ca="1" si="4"/>
        <v>1.2798761146108524</v>
      </c>
      <c r="M183" s="1">
        <f t="array" aca="1" ref="M183" ca="1">SUM(IF(LN(OFFSET($B$3,0,0,$D$2-E183,1)/OFFSET($B$3,E183,0,$D$2-E183,1))&lt;=F183,1,0))</f>
        <v>2225</v>
      </c>
      <c r="N183" s="2">
        <f t="array" aca="1" ref="N183" ca="1">SQRT(SUM(IF(LN(OFFSET($B$3,0,0,$D$2-E183,1)/OFFSET($B$3,E183,0,$D$2-E183,1))&lt;=F183,(LN(OFFSET($B$3,0,0,$D$2-E183,1)/OFFSET($B$3,E183,0,$D$2-E183,1))-F183)^2,"")))/SQRT(M183)</f>
        <v>0.29209907320149614</v>
      </c>
      <c r="O183" s="13">
        <f t="shared" ca="1" si="5"/>
        <v>0.79528213578882323</v>
      </c>
    </row>
    <row r="184" spans="1:15" ht="15">
      <c r="A184" s="14">
        <v>42542</v>
      </c>
      <c r="B184" s="15">
        <v>3106.32</v>
      </c>
      <c r="C184" s="1"/>
      <c r="D184" s="1"/>
      <c r="E184" s="1">
        <v>181</v>
      </c>
      <c r="F184" s="2">
        <f t="array" aca="1" ref="F184" ca="1">AVERAGE(LN(OFFSET($B$3,0,0,$D$2-E184,1)/OFFSET($B$3,E184,0,$D$2-E184,1)))</f>
        <v>4.8362264654135775E-2</v>
      </c>
      <c r="G184" s="3">
        <f t="array" aca="1" ref="G184" ca="1">_xlfn.STDEV.S(LN(OFFSET($B$3,0,0,$D$2-E184,1)/OFFSET($B$3,E184,0,$D$2-E184,1)))</f>
        <v>0.36862183922858777</v>
      </c>
      <c r="H184" s="4">
        <f t="array" aca="1" ref="H184" ca="1">SKEW(LN(OFFSET($B$3,0,0,$D$2-E184,1)/OFFSET($B$3,E184,0,$D$2-E184,1)))</f>
        <v>0.5175986753330275</v>
      </c>
      <c r="I184" s="5">
        <f t="array" aca="1" ref="I184" ca="1">KURT(LN(OFFSET($B$3,0,0,$D$2-E184,1)/OFFSET($B$3,E184,0,$D$2-E184,1)))+3</f>
        <v>4.3494020576805683</v>
      </c>
      <c r="J184" s="1">
        <f t="array" aca="1" ref="J184" ca="1">SUM(IF(LN(OFFSET($B$3,0,0,$D$2-E184,1)/OFFSET($B$3,E184,0,$D$2-E184,1))&gt;F184,1,0))</f>
        <v>1274</v>
      </c>
      <c r="K184" s="2">
        <f t="array" aca="1" ref="K184" ca="1">SQRT(SUM(IF(LN(OFFSET($B$3,0,0,$D$2-E184,1)/OFFSET($B$3,E184,0,$D$2-E184,1))&gt;F184,(LN(OFFSET($B$3,0,0,$D$2-E184,1)/OFFSET($B$3,E184,0,$D$2-E184,1))-F184)^2,"")))/SQRT(J184)</f>
        <v>0.47298081916800017</v>
      </c>
      <c r="L184" s="6">
        <f t="shared" ca="1" si="4"/>
        <v>1.2831057979576133</v>
      </c>
      <c r="M184" s="1">
        <f t="array" aca="1" ref="M184" ca="1">SUM(IF(LN(OFFSET($B$3,0,0,$D$2-E184,1)/OFFSET($B$3,E184,0,$D$2-E184,1))&lt;=F184,1,0))</f>
        <v>2230</v>
      </c>
      <c r="N184" s="2">
        <f t="array" aca="1" ref="N184" ca="1">SQRT(SUM(IF(LN(OFFSET($B$3,0,0,$D$2-E184,1)/OFFSET($B$3,E184,0,$D$2-E184,1))&lt;=F184,(LN(OFFSET($B$3,0,0,$D$2-E184,1)/OFFSET($B$3,E184,0,$D$2-E184,1))-F184)^2,"")))/SQRT(M184)</f>
        <v>0.29265081028415851</v>
      </c>
      <c r="O184" s="13">
        <f t="shared" ca="1" si="5"/>
        <v>0.79390524147073527</v>
      </c>
    </row>
    <row r="185" spans="1:15" ht="15">
      <c r="A185" s="14">
        <v>42541</v>
      </c>
      <c r="B185" s="15">
        <v>3112.67</v>
      </c>
      <c r="C185" s="1"/>
      <c r="D185" s="1"/>
      <c r="E185" s="1">
        <v>182</v>
      </c>
      <c r="F185" s="2">
        <f t="array" aca="1" ref="F185" ca="1">AVERAGE(LN(OFFSET($B$3,0,0,$D$2-E185,1)/OFFSET($B$3,E185,0,$D$2-E185,1)))</f>
        <v>4.8636453385130125E-2</v>
      </c>
      <c r="G185" s="3">
        <f t="array" aca="1" ref="G185" ca="1">_xlfn.STDEV.S(LN(OFFSET($B$3,0,0,$D$2-E185,1)/OFFSET($B$3,E185,0,$D$2-E185,1)))</f>
        <v>0.36995302671300595</v>
      </c>
      <c r="H185" s="4">
        <f t="array" aca="1" ref="H185" ca="1">SKEW(LN(OFFSET($B$3,0,0,$D$2-E185,1)/OFFSET($B$3,E185,0,$D$2-E185,1)))</f>
        <v>0.51982677176870729</v>
      </c>
      <c r="I185" s="5">
        <f t="array" aca="1" ref="I185" ca="1">KURT(LN(OFFSET($B$3,0,0,$D$2-E185,1)/OFFSET($B$3,E185,0,$D$2-E185,1)))+3</f>
        <v>4.3490411474998609</v>
      </c>
      <c r="J185" s="1">
        <f t="array" aca="1" ref="J185" ca="1">SUM(IF(LN(OFFSET($B$3,0,0,$D$2-E185,1)/OFFSET($B$3,E185,0,$D$2-E185,1))&gt;F185,1,0))</f>
        <v>1272</v>
      </c>
      <c r="K185" s="2">
        <f t="array" aca="1" ref="K185" ca="1">SQRT(SUM(IF(LN(OFFSET($B$3,0,0,$D$2-E185,1)/OFFSET($B$3,E185,0,$D$2-E185,1))&gt;F185,(LN(OFFSET($B$3,0,0,$D$2-E185,1)/OFFSET($B$3,E185,0,$D$2-E185,1))-F185)^2,"")))/SQRT(J185)</f>
        <v>0.4751210854255401</v>
      </c>
      <c r="L185" s="6">
        <f t="shared" ca="1" si="4"/>
        <v>1.2842740864886046</v>
      </c>
      <c r="M185" s="1">
        <f t="array" aca="1" ref="M185" ca="1">SUM(IF(LN(OFFSET($B$3,0,0,$D$2-E185,1)/OFFSET($B$3,E185,0,$D$2-E185,1))&lt;=F185,1,0))</f>
        <v>2231</v>
      </c>
      <c r="N185" s="2">
        <f t="array" aca="1" ref="N185" ca="1">SQRT(SUM(IF(LN(OFFSET($B$3,0,0,$D$2-E185,1)/OFFSET($B$3,E185,0,$D$2-E185,1))&lt;=F185,(LN(OFFSET($B$3,0,0,$D$2-E185,1)/OFFSET($B$3,E185,0,$D$2-E185,1))-F185)^2,"")))/SQRT(M185)</f>
        <v>0.29348272651800261</v>
      </c>
      <c r="O185" s="13">
        <f t="shared" ca="1" si="5"/>
        <v>0.79329727107672565</v>
      </c>
    </row>
    <row r="186" spans="1:15" ht="15">
      <c r="A186" s="14">
        <v>42538</v>
      </c>
      <c r="B186" s="15">
        <v>3110.36</v>
      </c>
      <c r="C186" s="1"/>
      <c r="D186" s="1"/>
      <c r="E186" s="1">
        <v>183</v>
      </c>
      <c r="F186" s="2">
        <f t="array" aca="1" ref="F186" ca="1">AVERAGE(LN(OFFSET($B$3,0,0,$D$2-E186,1)/OFFSET($B$3,E186,0,$D$2-E186,1)))</f>
        <v>4.8915870517757185E-2</v>
      </c>
      <c r="G186" s="3">
        <f t="array" aca="1" ref="G186" ca="1">_xlfn.STDEV.S(LN(OFFSET($B$3,0,0,$D$2-E186,1)/OFFSET($B$3,E186,0,$D$2-E186,1)))</f>
        <v>0.37127240108034931</v>
      </c>
      <c r="H186" s="4">
        <f t="array" aca="1" ref="H186" ca="1">SKEW(LN(OFFSET($B$3,0,0,$D$2-E186,1)/OFFSET($B$3,E186,0,$D$2-E186,1)))</f>
        <v>0.52168421218420757</v>
      </c>
      <c r="I186" s="5">
        <f t="array" aca="1" ref="I186" ca="1">KURT(LN(OFFSET($B$3,0,0,$D$2-E186,1)/OFFSET($B$3,E186,0,$D$2-E186,1)))+3</f>
        <v>4.3495334430500332</v>
      </c>
      <c r="J186" s="1">
        <f t="array" aca="1" ref="J186" ca="1">SUM(IF(LN(OFFSET($B$3,0,0,$D$2-E186,1)/OFFSET($B$3,E186,0,$D$2-E186,1))&gt;F186,1,0))</f>
        <v>1265</v>
      </c>
      <c r="K186" s="2">
        <f t="array" aca="1" ref="K186" ca="1">SQRT(SUM(IF(LN(OFFSET($B$3,0,0,$D$2-E186,1)/OFFSET($B$3,E186,0,$D$2-E186,1))&gt;F186,(LN(OFFSET($B$3,0,0,$D$2-E186,1)/OFFSET($B$3,E186,0,$D$2-E186,1))-F186)^2,"")))/SQRT(J186)</f>
        <v>0.47816780764547756</v>
      </c>
      <c r="L186" s="6">
        <f t="shared" ca="1" si="4"/>
        <v>1.2879163822952582</v>
      </c>
      <c r="M186" s="1">
        <f t="array" aca="1" ref="M186" ca="1">SUM(IF(LN(OFFSET($B$3,0,0,$D$2-E186,1)/OFFSET($B$3,E186,0,$D$2-E186,1))&lt;=F186,1,0))</f>
        <v>2237</v>
      </c>
      <c r="N186" s="2">
        <f t="array" aca="1" ref="N186" ca="1">SQRT(SUM(IF(LN(OFFSET($B$3,0,0,$D$2-E186,1)/OFFSET($B$3,E186,0,$D$2-E186,1))&lt;=F186,(LN(OFFSET($B$3,0,0,$D$2-E186,1)/OFFSET($B$3,E186,0,$D$2-E186,1))-F186)^2,"")))/SQRT(M186)</f>
        <v>0.29399731203864032</v>
      </c>
      <c r="O186" s="13">
        <f t="shared" ca="1" si="5"/>
        <v>0.79186417084369964</v>
      </c>
    </row>
    <row r="187" spans="1:15" ht="15">
      <c r="A187" s="14">
        <v>42537</v>
      </c>
      <c r="B187" s="15">
        <v>3094.67</v>
      </c>
      <c r="C187" s="1"/>
      <c r="D187" s="1"/>
      <c r="E187" s="1">
        <v>184</v>
      </c>
      <c r="F187" s="2">
        <f t="array" aca="1" ref="F187" ca="1">AVERAGE(LN(OFFSET($B$3,0,0,$D$2-E187,1)/OFFSET($B$3,E187,0,$D$2-E187,1)))</f>
        <v>4.9193979880491318E-2</v>
      </c>
      <c r="G187" s="3">
        <f t="array" aca="1" ref="G187" ca="1">_xlfn.STDEV.S(LN(OFFSET($B$3,0,0,$D$2-E187,1)/OFFSET($B$3,E187,0,$D$2-E187,1)))</f>
        <v>0.37257065995868588</v>
      </c>
      <c r="H187" s="4">
        <f t="array" aca="1" ref="H187" ca="1">SKEW(LN(OFFSET($B$3,0,0,$D$2-E187,1)/OFFSET($B$3,E187,0,$D$2-E187,1)))</f>
        <v>0.52361364451326675</v>
      </c>
      <c r="I187" s="5">
        <f t="array" aca="1" ref="I187" ca="1">KURT(LN(OFFSET($B$3,0,0,$D$2-E187,1)/OFFSET($B$3,E187,0,$D$2-E187,1)))+3</f>
        <v>4.3478332555423655</v>
      </c>
      <c r="J187" s="1">
        <f t="array" aca="1" ref="J187" ca="1">SUM(IF(LN(OFFSET($B$3,0,0,$D$2-E187,1)/OFFSET($B$3,E187,0,$D$2-E187,1))&gt;F187,1,0))</f>
        <v>1265</v>
      </c>
      <c r="K187" s="2">
        <f t="array" aca="1" ref="K187" ca="1">SQRT(SUM(IF(LN(OFFSET($B$3,0,0,$D$2-E187,1)/OFFSET($B$3,E187,0,$D$2-E187,1))&gt;F187,(LN(OFFSET($B$3,0,0,$D$2-E187,1)/OFFSET($B$3,E187,0,$D$2-E187,1))-F187)^2,"")))/SQRT(J187)</f>
        <v>0.4798739017645931</v>
      </c>
      <c r="L187" s="6">
        <f t="shared" ca="1" si="4"/>
        <v>1.2880077615822083</v>
      </c>
      <c r="M187" s="1">
        <f t="array" aca="1" ref="M187" ca="1">SUM(IF(LN(OFFSET($B$3,0,0,$D$2-E187,1)/OFFSET($B$3,E187,0,$D$2-E187,1))&lt;=F187,1,0))</f>
        <v>2236</v>
      </c>
      <c r="N187" s="2">
        <f t="array" aca="1" ref="N187" ca="1">SQRT(SUM(IF(LN(OFFSET($B$3,0,0,$D$2-E187,1)/OFFSET($B$3,E187,0,$D$2-E187,1))&lt;=F187,(LN(OFFSET($B$3,0,0,$D$2-E187,1)/OFFSET($B$3,E187,0,$D$2-E187,1))-F187)^2,"")))/SQRT(M187)</f>
        <v>0.29495478254754531</v>
      </c>
      <c r="O187" s="13">
        <f t="shared" ca="1" si="5"/>
        <v>0.79167474588646525</v>
      </c>
    </row>
    <row r="188" spans="1:15" ht="15">
      <c r="A188" s="14">
        <v>42536</v>
      </c>
      <c r="B188" s="15">
        <v>3116.37</v>
      </c>
      <c r="C188" s="1"/>
      <c r="D188" s="1"/>
      <c r="E188" s="1">
        <v>185</v>
      </c>
      <c r="F188" s="2">
        <f t="array" aca="1" ref="F188" ca="1">AVERAGE(LN(OFFSET($B$3,0,0,$D$2-E188,1)/OFFSET($B$3,E188,0,$D$2-E188,1)))</f>
        <v>4.9469949931633533E-2</v>
      </c>
      <c r="G188" s="3">
        <f t="array" aca="1" ref="G188" ca="1">_xlfn.STDEV.S(LN(OFFSET($B$3,0,0,$D$2-E188,1)/OFFSET($B$3,E188,0,$D$2-E188,1)))</f>
        <v>0.37386651641908442</v>
      </c>
      <c r="H188" s="4">
        <f t="array" aca="1" ref="H188" ca="1">SKEW(LN(OFFSET($B$3,0,0,$D$2-E188,1)/OFFSET($B$3,E188,0,$D$2-E188,1)))</f>
        <v>0.52495237646322079</v>
      </c>
      <c r="I188" s="5">
        <f t="array" aca="1" ref="I188" ca="1">KURT(LN(OFFSET($B$3,0,0,$D$2-E188,1)/OFFSET($B$3,E188,0,$D$2-E188,1)))+3</f>
        <v>4.3502571297693944</v>
      </c>
      <c r="J188" s="1">
        <f t="array" aca="1" ref="J188" ca="1">SUM(IF(LN(OFFSET($B$3,0,0,$D$2-E188,1)/OFFSET($B$3,E188,0,$D$2-E188,1))&gt;F188,1,0))</f>
        <v>1257</v>
      </c>
      <c r="K188" s="2">
        <f t="array" aca="1" ref="K188" ca="1">SQRT(SUM(IF(LN(OFFSET($B$3,0,0,$D$2-E188,1)/OFFSET($B$3,E188,0,$D$2-E188,1))&gt;F188,(LN(OFFSET($B$3,0,0,$D$2-E188,1)/OFFSET($B$3,E188,0,$D$2-E188,1))-F188)^2,"")))/SQRT(J188)</f>
        <v>0.48309047512413716</v>
      </c>
      <c r="L188" s="6">
        <f t="shared" ca="1" si="4"/>
        <v>1.292146939905735</v>
      </c>
      <c r="M188" s="1">
        <f t="array" aca="1" ref="M188" ca="1">SUM(IF(LN(OFFSET($B$3,0,0,$D$2-E188,1)/OFFSET($B$3,E188,0,$D$2-E188,1))&lt;=F188,1,0))</f>
        <v>2243</v>
      </c>
      <c r="N188" s="2">
        <f t="array" aca="1" ref="N188" ca="1">SQRT(SUM(IF(LN(OFFSET($B$3,0,0,$D$2-E188,1)/OFFSET($B$3,E188,0,$D$2-E188,1))&lt;=F188,(LN(OFFSET($B$3,0,0,$D$2-E188,1)/OFFSET($B$3,E188,0,$D$2-E188,1))-F188)^2,"")))/SQRT(M188)</f>
        <v>0.29539690640607236</v>
      </c>
      <c r="O188" s="13">
        <f t="shared" ca="1" si="5"/>
        <v>0.79011329828464283</v>
      </c>
    </row>
    <row r="189" spans="1:15" ht="15">
      <c r="A189" s="14">
        <v>42535</v>
      </c>
      <c r="B189" s="15">
        <v>3075.98</v>
      </c>
      <c r="C189" s="1"/>
      <c r="D189" s="1"/>
      <c r="E189" s="1">
        <v>186</v>
      </c>
      <c r="F189" s="2">
        <f t="array" aca="1" ref="F189" ca="1">AVERAGE(LN(OFFSET($B$3,0,0,$D$2-E189,1)/OFFSET($B$3,E189,0,$D$2-E189,1)))</f>
        <v>4.9744088380636542E-2</v>
      </c>
      <c r="G189" s="3">
        <f t="array" aca="1" ref="G189" ca="1">_xlfn.STDEV.S(LN(OFFSET($B$3,0,0,$D$2-E189,1)/OFFSET($B$3,E189,0,$D$2-E189,1)))</f>
        <v>0.37517153643479201</v>
      </c>
      <c r="H189" s="4">
        <f t="array" aca="1" ref="H189" ca="1">SKEW(LN(OFFSET($B$3,0,0,$D$2-E189,1)/OFFSET($B$3,E189,0,$D$2-E189,1)))</f>
        <v>0.52623707052978952</v>
      </c>
      <c r="I189" s="5">
        <f t="array" aca="1" ref="I189" ca="1">KURT(LN(OFFSET($B$3,0,0,$D$2-E189,1)/OFFSET($B$3,E189,0,$D$2-E189,1)))+3</f>
        <v>4.354666699956196</v>
      </c>
      <c r="J189" s="1">
        <f t="array" aca="1" ref="J189" ca="1">SUM(IF(LN(OFFSET($B$3,0,0,$D$2-E189,1)/OFFSET($B$3,E189,0,$D$2-E189,1))&gt;F189,1,0))</f>
        <v>1264</v>
      </c>
      <c r="K189" s="2">
        <f t="array" aca="1" ref="K189" ca="1">SQRT(SUM(IF(LN(OFFSET($B$3,0,0,$D$2-E189,1)/OFFSET($B$3,E189,0,$D$2-E189,1))&gt;F189,(LN(OFFSET($B$3,0,0,$D$2-E189,1)/OFFSET($B$3,E189,0,$D$2-E189,1))-F189)^2,"")))/SQRT(J189)</f>
        <v>0.48345242887581863</v>
      </c>
      <c r="L189" s="6">
        <f t="shared" ca="1" si="4"/>
        <v>1.2886170242817627</v>
      </c>
      <c r="M189" s="1">
        <f t="array" aca="1" ref="M189" ca="1">SUM(IF(LN(OFFSET($B$3,0,0,$D$2-E189,1)/OFFSET($B$3,E189,0,$D$2-E189,1))&lt;=F189,1,0))</f>
        <v>2235</v>
      </c>
      <c r="N189" s="2">
        <f t="array" aca="1" ref="N189" ca="1">SQRT(SUM(IF(LN(OFFSET($B$3,0,0,$D$2-E189,1)/OFFSET($B$3,E189,0,$D$2-E189,1))&lt;=F189,(LN(OFFSET($B$3,0,0,$D$2-E189,1)/OFFSET($B$3,E189,0,$D$2-E189,1))-F189)^2,"")))/SQRT(M189)</f>
        <v>0.29683369918963293</v>
      </c>
      <c r="O189" s="13">
        <f t="shared" ca="1" si="5"/>
        <v>0.79119461462990048</v>
      </c>
    </row>
    <row r="190" spans="1:15" ht="15">
      <c r="A190" s="14">
        <v>42534</v>
      </c>
      <c r="B190" s="15">
        <v>3066.34</v>
      </c>
      <c r="C190" s="1"/>
      <c r="D190" s="1"/>
      <c r="E190" s="1">
        <v>187</v>
      </c>
      <c r="F190" s="2">
        <f t="array" aca="1" ref="F190" ca="1">AVERAGE(LN(OFFSET($B$3,0,0,$D$2-E190,1)/OFFSET($B$3,E190,0,$D$2-E190,1)))</f>
        <v>5.0014451502247058E-2</v>
      </c>
      <c r="G190" s="3">
        <f t="array" aca="1" ref="G190" ca="1">_xlfn.STDEV.S(LN(OFFSET($B$3,0,0,$D$2-E190,1)/OFFSET($B$3,E190,0,$D$2-E190,1)))</f>
        <v>0.37647904409174482</v>
      </c>
      <c r="H190" s="4">
        <f t="array" aca="1" ref="H190" ca="1">SKEW(LN(OFFSET($B$3,0,0,$D$2-E190,1)/OFFSET($B$3,E190,0,$D$2-E190,1)))</f>
        <v>0.5275600504932173</v>
      </c>
      <c r="I190" s="5">
        <f t="array" aca="1" ref="I190" ca="1">KURT(LN(OFFSET($B$3,0,0,$D$2-E190,1)/OFFSET($B$3,E190,0,$D$2-E190,1)))+3</f>
        <v>4.3602434672216637</v>
      </c>
      <c r="J190" s="1">
        <f t="array" aca="1" ref="J190" ca="1">SUM(IF(LN(OFFSET($B$3,0,0,$D$2-E190,1)/OFFSET($B$3,E190,0,$D$2-E190,1))&gt;F190,1,0))</f>
        <v>1259</v>
      </c>
      <c r="K190" s="2">
        <f t="array" aca="1" ref="K190" ca="1">SQRT(SUM(IF(LN(OFFSET($B$3,0,0,$D$2-E190,1)/OFFSET($B$3,E190,0,$D$2-E190,1))&gt;F190,(LN(OFFSET($B$3,0,0,$D$2-E190,1)/OFFSET($B$3,E190,0,$D$2-E190,1))-F190)^2,"")))/SQRT(J190)</f>
        <v>0.48611524169850018</v>
      </c>
      <c r="L190" s="6">
        <f t="shared" ca="1" si="4"/>
        <v>1.2912146089598493</v>
      </c>
      <c r="M190" s="1">
        <f t="array" aca="1" ref="M190" ca="1">SUM(IF(LN(OFFSET($B$3,0,0,$D$2-E190,1)/OFFSET($B$3,E190,0,$D$2-E190,1))&lt;=F190,1,0))</f>
        <v>2239</v>
      </c>
      <c r="N190" s="2">
        <f t="array" aca="1" ref="N190" ca="1">SQRT(SUM(IF(LN(OFFSET($B$3,0,0,$D$2-E190,1)/OFFSET($B$3,E190,0,$D$2-E190,1))&lt;=F190,(LN(OFFSET($B$3,0,0,$D$2-E190,1)/OFFSET($B$3,E190,0,$D$2-E190,1))-F190)^2,"")))/SQRT(M190)</f>
        <v>0.29748133604104743</v>
      </c>
      <c r="O190" s="13">
        <f t="shared" ca="1" si="5"/>
        <v>0.79016705102065043</v>
      </c>
    </row>
    <row r="191" spans="1:15" ht="15">
      <c r="A191" s="14">
        <v>42529</v>
      </c>
      <c r="B191" s="15">
        <v>3163.99</v>
      </c>
      <c r="C191" s="1"/>
      <c r="D191" s="1"/>
      <c r="E191" s="1">
        <v>188</v>
      </c>
      <c r="F191" s="2">
        <f t="array" aca="1" ref="F191" ca="1">AVERAGE(LN(OFFSET($B$3,0,0,$D$2-E191,1)/OFFSET($B$3,E191,0,$D$2-E191,1)))</f>
        <v>5.0286603937385314E-2</v>
      </c>
      <c r="G191" s="3">
        <f t="array" aca="1" ref="G191" ca="1">_xlfn.STDEV.S(LN(OFFSET($B$3,0,0,$D$2-E191,1)/OFFSET($B$3,E191,0,$D$2-E191,1)))</f>
        <v>0.37779079102963464</v>
      </c>
      <c r="H191" s="4">
        <f t="array" aca="1" ref="H191" ca="1">SKEW(LN(OFFSET($B$3,0,0,$D$2-E191,1)/OFFSET($B$3,E191,0,$D$2-E191,1)))</f>
        <v>0.52906197797904642</v>
      </c>
      <c r="I191" s="5">
        <f t="array" aca="1" ref="I191" ca="1">KURT(LN(OFFSET($B$3,0,0,$D$2-E191,1)/OFFSET($B$3,E191,0,$D$2-E191,1)))+3</f>
        <v>4.3644796270059327</v>
      </c>
      <c r="J191" s="1">
        <f t="array" aca="1" ref="J191" ca="1">SUM(IF(LN(OFFSET($B$3,0,0,$D$2-E191,1)/OFFSET($B$3,E191,0,$D$2-E191,1))&gt;F191,1,0))</f>
        <v>1255</v>
      </c>
      <c r="K191" s="2">
        <f t="array" aca="1" ref="K191" ca="1">SQRT(SUM(IF(LN(OFFSET($B$3,0,0,$D$2-E191,1)/OFFSET($B$3,E191,0,$D$2-E191,1))&gt;F191,(LN(OFFSET($B$3,0,0,$D$2-E191,1)/OFFSET($B$3,E191,0,$D$2-E191,1))-F191)^2,"")))/SQRT(J191)</f>
        <v>0.48859305311721879</v>
      </c>
      <c r="L191" s="6">
        <f t="shared" ca="1" si="4"/>
        <v>1.2932900026112404</v>
      </c>
      <c r="M191" s="1">
        <f t="array" aca="1" ref="M191" ca="1">SUM(IF(LN(OFFSET($B$3,0,0,$D$2-E191,1)/OFFSET($B$3,E191,0,$D$2-E191,1))&lt;=F191,1,0))</f>
        <v>2242</v>
      </c>
      <c r="N191" s="2">
        <f t="array" aca="1" ref="N191" ca="1">SQRT(SUM(IF(LN(OFFSET($B$3,0,0,$D$2-E191,1)/OFFSET($B$3,E191,0,$D$2-E191,1))&lt;=F191,(LN(OFFSET($B$3,0,0,$D$2-E191,1)/OFFSET($B$3,E191,0,$D$2-E191,1))-F191)^2,"")))/SQRT(M191)</f>
        <v>0.29820463552777166</v>
      </c>
      <c r="O191" s="13">
        <f t="shared" ca="1" si="5"/>
        <v>0.78933802148814136</v>
      </c>
    </row>
    <row r="192" spans="1:15" ht="15">
      <c r="A192" s="14">
        <v>42528</v>
      </c>
      <c r="B192" s="15">
        <v>3177.05</v>
      </c>
      <c r="C192" s="1"/>
      <c r="D192" s="1"/>
      <c r="E192" s="1">
        <v>189</v>
      </c>
      <c r="F192" s="2">
        <f t="array" aca="1" ref="F192" ca="1">AVERAGE(LN(OFFSET($B$3,0,0,$D$2-E192,1)/OFFSET($B$3,E192,0,$D$2-E192,1)))</f>
        <v>5.0570414000971328E-2</v>
      </c>
      <c r="G192" s="3">
        <f t="array" aca="1" ref="G192" ca="1">_xlfn.STDEV.S(LN(OFFSET($B$3,0,0,$D$2-E192,1)/OFFSET($B$3,E192,0,$D$2-E192,1)))</f>
        <v>0.37909215461527268</v>
      </c>
      <c r="H192" s="4">
        <f t="array" aca="1" ref="H192" ca="1">SKEW(LN(OFFSET($B$3,0,0,$D$2-E192,1)/OFFSET($B$3,E192,0,$D$2-E192,1)))</f>
        <v>0.53006585136814721</v>
      </c>
      <c r="I192" s="5">
        <f t="array" aca="1" ref="I192" ca="1">KURT(LN(OFFSET($B$3,0,0,$D$2-E192,1)/OFFSET($B$3,E192,0,$D$2-E192,1)))+3</f>
        <v>4.3680709425318565</v>
      </c>
      <c r="J192" s="1">
        <f t="array" aca="1" ref="J192" ca="1">SUM(IF(LN(OFFSET($B$3,0,0,$D$2-E192,1)/OFFSET($B$3,E192,0,$D$2-E192,1))&gt;F192,1,0))</f>
        <v>1243</v>
      </c>
      <c r="K192" s="2">
        <f t="array" aca="1" ref="K192" ca="1">SQRT(SUM(IF(LN(OFFSET($B$3,0,0,$D$2-E192,1)/OFFSET($B$3,E192,0,$D$2-E192,1))&gt;F192,(LN(OFFSET($B$3,0,0,$D$2-E192,1)/OFFSET($B$3,E192,0,$D$2-E192,1))-F192)^2,"")))/SQRT(J192)</f>
        <v>0.49264116806496389</v>
      </c>
      <c r="L192" s="6">
        <f t="shared" ca="1" si="4"/>
        <v>1.2995287875712651</v>
      </c>
      <c r="M192" s="1">
        <f t="array" aca="1" ref="M192" ca="1">SUM(IF(LN(OFFSET($B$3,0,0,$D$2-E192,1)/OFFSET($B$3,E192,0,$D$2-E192,1))&lt;=F192,1,0))</f>
        <v>2253</v>
      </c>
      <c r="N192" s="2">
        <f t="array" aca="1" ref="N192" ca="1">SQRT(SUM(IF(LN(OFFSET($B$3,0,0,$D$2-E192,1)/OFFSET($B$3,E192,0,$D$2-E192,1))&lt;=F192,(LN(OFFSET($B$3,0,0,$D$2-E192,1)/OFFSET($B$3,E192,0,$D$2-E192,1))-F192)^2,"")))/SQRT(M192)</f>
        <v>0.29838980384516078</v>
      </c>
      <c r="O192" s="13">
        <f t="shared" ca="1" si="5"/>
        <v>0.78711680052568256</v>
      </c>
    </row>
    <row r="193" spans="1:15" ht="15">
      <c r="A193" s="14">
        <v>42527</v>
      </c>
      <c r="B193" s="15">
        <v>3178.79</v>
      </c>
      <c r="C193" s="1"/>
      <c r="D193" s="1"/>
      <c r="E193" s="1">
        <v>190</v>
      </c>
      <c r="F193" s="2">
        <f t="array" aca="1" ref="F193" ca="1">AVERAGE(LN(OFFSET($B$3,0,0,$D$2-E193,1)/OFFSET($B$3,E193,0,$D$2-E193,1)))</f>
        <v>5.0858868413393807E-2</v>
      </c>
      <c r="G193" s="3">
        <f t="array" aca="1" ref="G193" ca="1">_xlfn.STDEV.S(LN(OFFSET($B$3,0,0,$D$2-E193,1)/OFFSET($B$3,E193,0,$D$2-E193,1)))</f>
        <v>0.3804002639509097</v>
      </c>
      <c r="H193" s="4">
        <f t="array" aca="1" ref="H193" ca="1">SKEW(LN(OFFSET($B$3,0,0,$D$2-E193,1)/OFFSET($B$3,E193,0,$D$2-E193,1)))</f>
        <v>0.53106330967539828</v>
      </c>
      <c r="I193" s="5">
        <f t="array" aca="1" ref="I193" ca="1">KURT(LN(OFFSET($B$3,0,0,$D$2-E193,1)/OFFSET($B$3,E193,0,$D$2-E193,1)))+3</f>
        <v>4.3717489429509326</v>
      </c>
      <c r="J193" s="1">
        <f t="array" aca="1" ref="J193" ca="1">SUM(IF(LN(OFFSET($B$3,0,0,$D$2-E193,1)/OFFSET($B$3,E193,0,$D$2-E193,1))&gt;F193,1,0))</f>
        <v>1240</v>
      </c>
      <c r="K193" s="2">
        <f t="array" aca="1" ref="K193" ca="1">SQRT(SUM(IF(LN(OFFSET($B$3,0,0,$D$2-E193,1)/OFFSET($B$3,E193,0,$D$2-E193,1))&gt;F193,(LN(OFFSET($B$3,0,0,$D$2-E193,1)/OFFSET($B$3,E193,0,$D$2-E193,1))-F193)^2,"")))/SQRT(J193)</f>
        <v>0.49494476218234196</v>
      </c>
      <c r="L193" s="6">
        <f t="shared" ca="1" si="4"/>
        <v>1.3011157170127887</v>
      </c>
      <c r="M193" s="1">
        <f t="array" aca="1" ref="M193" ca="1">SUM(IF(LN(OFFSET($B$3,0,0,$D$2-E193,1)/OFFSET($B$3,E193,0,$D$2-E193,1))&lt;=F193,1,0))</f>
        <v>2255</v>
      </c>
      <c r="N193" s="2">
        <f t="array" aca="1" ref="N193" ca="1">SQRT(SUM(IF(LN(OFFSET($B$3,0,0,$D$2-E193,1)/OFFSET($B$3,E193,0,$D$2-E193,1))&lt;=F193,(LN(OFFSET($B$3,0,0,$D$2-E193,1)/OFFSET($B$3,E193,0,$D$2-E193,1))-F193)^2,"")))/SQRT(M193)</f>
        <v>0.29917391277750827</v>
      </c>
      <c r="O193" s="13">
        <f t="shared" ca="1" si="5"/>
        <v>0.78647135958905745</v>
      </c>
    </row>
    <row r="194" spans="1:15" ht="15">
      <c r="A194" s="14">
        <v>42524</v>
      </c>
      <c r="B194" s="15">
        <v>3189.33</v>
      </c>
      <c r="C194" s="1"/>
      <c r="D194" s="1"/>
      <c r="E194" s="1">
        <v>191</v>
      </c>
      <c r="F194" s="2">
        <f t="array" aca="1" ref="F194" ca="1">AVERAGE(LN(OFFSET($B$3,0,0,$D$2-E194,1)/OFFSET($B$3,E194,0,$D$2-E194,1)))</f>
        <v>5.1145922402833409E-2</v>
      </c>
      <c r="G194" s="3">
        <f t="array" aca="1" ref="G194" ca="1">_xlfn.STDEV.S(LN(OFFSET($B$3,0,0,$D$2-E194,1)/OFFSET($B$3,E194,0,$D$2-E194,1)))</f>
        <v>0.38168941931222261</v>
      </c>
      <c r="H194" s="4">
        <f t="array" aca="1" ref="H194" ca="1">SKEW(LN(OFFSET($B$3,0,0,$D$2-E194,1)/OFFSET($B$3,E194,0,$D$2-E194,1)))</f>
        <v>0.53234407181959587</v>
      </c>
      <c r="I194" s="5">
        <f t="array" aca="1" ref="I194" ca="1">KURT(LN(OFFSET($B$3,0,0,$D$2-E194,1)/OFFSET($B$3,E194,0,$D$2-E194,1)))+3</f>
        <v>4.3730314925305258</v>
      </c>
      <c r="J194" s="1">
        <f t="array" aca="1" ref="J194" ca="1">SUM(IF(LN(OFFSET($B$3,0,0,$D$2-E194,1)/OFFSET($B$3,E194,0,$D$2-E194,1))&gt;F194,1,0))</f>
        <v>1244</v>
      </c>
      <c r="K194" s="2">
        <f t="array" aca="1" ref="K194" ca="1">SQRT(SUM(IF(LN(OFFSET($B$3,0,0,$D$2-E194,1)/OFFSET($B$3,E194,0,$D$2-E194,1))&gt;F194,(LN(OFFSET($B$3,0,0,$D$2-E194,1)/OFFSET($B$3,E194,0,$D$2-E194,1))-F194)^2,"")))/SQRT(J194)</f>
        <v>0.49583760580460107</v>
      </c>
      <c r="L194" s="6">
        <f t="shared" ca="1" si="4"/>
        <v>1.2990603897222655</v>
      </c>
      <c r="M194" s="1">
        <f t="array" aca="1" ref="M194" ca="1">SUM(IF(LN(OFFSET($B$3,0,0,$D$2-E194,1)/OFFSET($B$3,E194,0,$D$2-E194,1))&lt;=F194,1,0))</f>
        <v>2250</v>
      </c>
      <c r="N194" s="2">
        <f t="array" aca="1" ref="N194" ca="1">SQRT(SUM(IF(LN(OFFSET($B$3,0,0,$D$2-E194,1)/OFFSET($B$3,E194,0,$D$2-E194,1))&lt;=F194,(LN(OFFSET($B$3,0,0,$D$2-E194,1)/OFFSET($B$3,E194,0,$D$2-E194,1))-F194)^2,"")))/SQRT(M194)</f>
        <v>0.30040010547999579</v>
      </c>
      <c r="O194" s="13">
        <f t="shared" ca="1" si="5"/>
        <v>0.78702759437580316</v>
      </c>
    </row>
    <row r="195" spans="1:15" ht="15">
      <c r="A195" s="14">
        <v>42523</v>
      </c>
      <c r="B195" s="15">
        <v>3167.1</v>
      </c>
      <c r="C195" s="1"/>
      <c r="D195" s="1"/>
      <c r="E195" s="1">
        <v>192</v>
      </c>
      <c r="F195" s="2">
        <f t="array" aca="1" ref="F195" ca="1">AVERAGE(LN(OFFSET($B$3,0,0,$D$2-E195,1)/OFFSET($B$3,E195,0,$D$2-E195,1)))</f>
        <v>5.1434284523966062E-2</v>
      </c>
      <c r="G195" s="3">
        <f t="array" aca="1" ref="G195" ca="1">_xlfn.STDEV.S(LN(OFFSET($B$3,0,0,$D$2-E195,1)/OFFSET($B$3,E195,0,$D$2-E195,1)))</f>
        <v>0.38295888465320027</v>
      </c>
      <c r="H195" s="4">
        <f t="array" aca="1" ref="H195" ca="1">SKEW(LN(OFFSET($B$3,0,0,$D$2-E195,1)/OFFSET($B$3,E195,0,$D$2-E195,1)))</f>
        <v>0.5333146882186427</v>
      </c>
      <c r="I195" s="5">
        <f t="array" aca="1" ref="I195" ca="1">KURT(LN(OFFSET($B$3,0,0,$D$2-E195,1)/OFFSET($B$3,E195,0,$D$2-E195,1)))+3</f>
        <v>4.372095622407894</v>
      </c>
      <c r="J195" s="1">
        <f t="array" aca="1" ref="J195" ca="1">SUM(IF(LN(OFFSET($B$3,0,0,$D$2-E195,1)/OFFSET($B$3,E195,0,$D$2-E195,1))&gt;F195,1,0))</f>
        <v>1249</v>
      </c>
      <c r="K195" s="2">
        <f t="array" aca="1" ref="K195" ca="1">SQRT(SUM(IF(LN(OFFSET($B$3,0,0,$D$2-E195,1)/OFFSET($B$3,E195,0,$D$2-E195,1))&gt;F195,(LN(OFFSET($B$3,0,0,$D$2-E195,1)/OFFSET($B$3,E195,0,$D$2-E195,1))-F195)^2,"")))/SQRT(J195)</f>
        <v>0.49648709457418633</v>
      </c>
      <c r="L195" s="6">
        <f t="shared" ca="1" si="4"/>
        <v>1.2964501268166031</v>
      </c>
      <c r="M195" s="1">
        <f t="array" aca="1" ref="M195" ca="1">SUM(IF(LN(OFFSET($B$3,0,0,$D$2-E195,1)/OFFSET($B$3,E195,0,$D$2-E195,1))&lt;=F195,1,0))</f>
        <v>2244</v>
      </c>
      <c r="N195" s="2">
        <f t="array" aca="1" ref="N195" ca="1">SQRT(SUM(IF(LN(OFFSET($B$3,0,0,$D$2-E195,1)/OFFSET($B$3,E195,0,$D$2-E195,1))&lt;=F195,(LN(OFFSET($B$3,0,0,$D$2-E195,1)/OFFSET($B$3,E195,0,$D$2-E195,1))-F195)^2,"")))/SQRT(M195)</f>
        <v>0.30169620097485078</v>
      </c>
      <c r="O195" s="13">
        <f t="shared" ca="1" si="5"/>
        <v>0.78780311167884431</v>
      </c>
    </row>
    <row r="196" spans="1:15" ht="15">
      <c r="A196" s="14">
        <v>42522</v>
      </c>
      <c r="B196" s="15">
        <v>3160.55</v>
      </c>
      <c r="C196" s="1"/>
      <c r="D196" s="1"/>
      <c r="E196" s="1">
        <v>193</v>
      </c>
      <c r="F196" s="2">
        <f t="array" aca="1" ref="F196" ca="1">AVERAGE(LN(OFFSET($B$3,0,0,$D$2-E196,1)/OFFSET($B$3,E196,0,$D$2-E196,1)))</f>
        <v>5.1720948977201739E-2</v>
      </c>
      <c r="G196" s="3">
        <f t="array" aca="1" ref="G196" ca="1">_xlfn.STDEV.S(LN(OFFSET($B$3,0,0,$D$2-E196,1)/OFFSET($B$3,E196,0,$D$2-E196,1)))</f>
        <v>0.38421997957475001</v>
      </c>
      <c r="H196" s="4">
        <f t="array" aca="1" ref="H196" ca="1">SKEW(LN(OFFSET($B$3,0,0,$D$2-E196,1)/OFFSET($B$3,E196,0,$D$2-E196,1)))</f>
        <v>0.53492818309381229</v>
      </c>
      <c r="I196" s="5">
        <f t="array" aca="1" ref="I196" ca="1">KURT(LN(OFFSET($B$3,0,0,$D$2-E196,1)/OFFSET($B$3,E196,0,$D$2-E196,1)))+3</f>
        <v>4.3730216650798095</v>
      </c>
      <c r="J196" s="1">
        <f t="array" aca="1" ref="J196" ca="1">SUM(IF(LN(OFFSET($B$3,0,0,$D$2-E196,1)/OFFSET($B$3,E196,0,$D$2-E196,1))&gt;F196,1,0))</f>
        <v>1248</v>
      </c>
      <c r="K196" s="2">
        <f t="array" aca="1" ref="K196" ca="1">SQRT(SUM(IF(LN(OFFSET($B$3,0,0,$D$2-E196,1)/OFFSET($B$3,E196,0,$D$2-E196,1))&gt;F196,(LN(OFFSET($B$3,0,0,$D$2-E196,1)/OFFSET($B$3,E196,0,$D$2-E196,1))-F196)^2,"")))/SQRT(J196)</f>
        <v>0.49836384838585462</v>
      </c>
      <c r="L196" s="6">
        <f t="shared" ca="1" si="4"/>
        <v>1.2970794723830803</v>
      </c>
      <c r="M196" s="1">
        <f t="array" aca="1" ref="M196" ca="1">SUM(IF(LN(OFFSET($B$3,0,0,$D$2-E196,1)/OFFSET($B$3,E196,0,$D$2-E196,1))&lt;=F196,1,0))</f>
        <v>2244</v>
      </c>
      <c r="N196" s="2">
        <f t="array" aca="1" ref="N196" ca="1">SQRT(SUM(IF(LN(OFFSET($B$3,0,0,$D$2-E196,1)/OFFSET($B$3,E196,0,$D$2-E196,1))&lt;=F196,(LN(OFFSET($B$3,0,0,$D$2-E196,1)/OFFSET($B$3,E196,0,$D$2-E196,1))-F196)^2,"")))/SQRT(M196)</f>
        <v>0.30254227755081253</v>
      </c>
      <c r="O196" s="13">
        <f t="shared" ca="1" si="5"/>
        <v>0.78741943062321396</v>
      </c>
    </row>
    <row r="197" spans="1:15" ht="15">
      <c r="A197" s="14">
        <v>42521</v>
      </c>
      <c r="B197" s="15">
        <v>3169.56</v>
      </c>
      <c r="C197" s="1"/>
      <c r="D197" s="1"/>
      <c r="E197" s="1">
        <v>194</v>
      </c>
      <c r="F197" s="2">
        <f t="array" aca="1" ref="F197" ca="1">AVERAGE(LN(OFFSET($B$3,0,0,$D$2-E197,1)/OFFSET($B$3,E197,0,$D$2-E197,1)))</f>
        <v>5.2006598458621572E-2</v>
      </c>
      <c r="G197" s="3">
        <f t="array" aca="1" ref="G197" ca="1">_xlfn.STDEV.S(LN(OFFSET($B$3,0,0,$D$2-E197,1)/OFFSET($B$3,E197,0,$D$2-E197,1)))</f>
        <v>0.38546955768679003</v>
      </c>
      <c r="H197" s="4">
        <f t="array" aca="1" ref="H197" ca="1">SKEW(LN(OFFSET($B$3,0,0,$D$2-E197,1)/OFFSET($B$3,E197,0,$D$2-E197,1)))</f>
        <v>0.53688471807162486</v>
      </c>
      <c r="I197" s="5">
        <f t="array" aca="1" ref="I197" ca="1">KURT(LN(OFFSET($B$3,0,0,$D$2-E197,1)/OFFSET($B$3,E197,0,$D$2-E197,1)))+3</f>
        <v>4.3736471207487853</v>
      </c>
      <c r="J197" s="1">
        <f t="array" aca="1" ref="J197" ca="1">SUM(IF(LN(OFFSET($B$3,0,0,$D$2-E197,1)/OFFSET($B$3,E197,0,$D$2-E197,1))&gt;F197,1,0))</f>
        <v>1239</v>
      </c>
      <c r="K197" s="2">
        <f t="array" aca="1" ref="K197" ca="1">SQRT(SUM(IF(LN(OFFSET($B$3,0,0,$D$2-E197,1)/OFFSET($B$3,E197,0,$D$2-E197,1))&gt;F197,(LN(OFFSET($B$3,0,0,$D$2-E197,1)/OFFSET($B$3,E197,0,$D$2-E197,1))-F197)^2,"")))/SQRT(J197)</f>
        <v>0.50186111259724642</v>
      </c>
      <c r="L197" s="6">
        <f t="shared" ref="L197:L255" ca="1" si="6">K197/G197</f>
        <v>1.3019474627488725</v>
      </c>
      <c r="M197" s="1">
        <f t="array" aca="1" ref="M197" ca="1">SUM(IF(LN(OFFSET($B$3,0,0,$D$2-E197,1)/OFFSET($B$3,E197,0,$D$2-E197,1))&lt;=F197,1,0))</f>
        <v>2252</v>
      </c>
      <c r="N197" s="2">
        <f t="array" aca="1" ref="N197" ca="1">SQRT(SUM(IF(LN(OFFSET($B$3,0,0,$D$2-E197,1)/OFFSET($B$3,E197,0,$D$2-E197,1))&lt;=F197,(LN(OFFSET($B$3,0,0,$D$2-E197,1)/OFFSET($B$3,E197,0,$D$2-E197,1))-F197)^2,"")))/SQRT(M197)</f>
        <v>0.30281953000635831</v>
      </c>
      <c r="O197" s="13">
        <f t="shared" ref="O197:O255" ca="1" si="7">N197/G197</f>
        <v>0.78558610911736826</v>
      </c>
    </row>
    <row r="198" spans="1:15" ht="15">
      <c r="A198" s="14">
        <v>42520</v>
      </c>
      <c r="B198" s="15">
        <v>3066.71</v>
      </c>
      <c r="C198" s="1"/>
      <c r="D198" s="1"/>
      <c r="E198" s="1">
        <v>195</v>
      </c>
      <c r="F198" s="2">
        <f t="array" aca="1" ref="F198" ca="1">AVERAGE(LN(OFFSET($B$3,0,0,$D$2-E198,1)/OFFSET($B$3,E198,0,$D$2-E198,1)))</f>
        <v>5.2288838890295238E-2</v>
      </c>
      <c r="G198" s="3">
        <f t="array" aca="1" ref="G198" ca="1">_xlfn.STDEV.S(LN(OFFSET($B$3,0,0,$D$2-E198,1)/OFFSET($B$3,E198,0,$D$2-E198,1)))</f>
        <v>0.38669508240197831</v>
      </c>
      <c r="H198" s="4">
        <f t="array" aca="1" ref="H198" ca="1">SKEW(LN(OFFSET($B$3,0,0,$D$2-E198,1)/OFFSET($B$3,E198,0,$D$2-E198,1)))</f>
        <v>0.53933285539460818</v>
      </c>
      <c r="I198" s="5">
        <f t="array" aca="1" ref="I198" ca="1">KURT(LN(OFFSET($B$3,0,0,$D$2-E198,1)/OFFSET($B$3,E198,0,$D$2-E198,1)))+3</f>
        <v>4.3714490275304181</v>
      </c>
      <c r="J198" s="1">
        <f t="array" aca="1" ref="J198" ca="1">SUM(IF(LN(OFFSET($B$3,0,0,$D$2-E198,1)/OFFSET($B$3,E198,0,$D$2-E198,1))&gt;F198,1,0))</f>
        <v>1237</v>
      </c>
      <c r="K198" s="2">
        <f t="array" aca="1" ref="K198" ca="1">SQRT(SUM(IF(LN(OFFSET($B$3,0,0,$D$2-E198,1)/OFFSET($B$3,E198,0,$D$2-E198,1))&gt;F198,(LN(OFFSET($B$3,0,0,$D$2-E198,1)/OFFSET($B$3,E198,0,$D$2-E198,1))-F198)^2,"")))/SQRT(J198)</f>
        <v>0.50393711220217707</v>
      </c>
      <c r="L198" s="6">
        <f t="shared" ca="1" si="6"/>
        <v>1.3031898649239171</v>
      </c>
      <c r="M198" s="1">
        <f t="array" aca="1" ref="M198" ca="1">SUM(IF(LN(OFFSET($B$3,0,0,$D$2-E198,1)/OFFSET($B$3,E198,0,$D$2-E198,1))&lt;=F198,1,0))</f>
        <v>2253</v>
      </c>
      <c r="N198" s="2">
        <f t="array" aca="1" ref="N198" ca="1">SQRT(SUM(IF(LN(OFFSET($B$3,0,0,$D$2-E198,1)/OFFSET($B$3,E198,0,$D$2-E198,1))&lt;=F198,(LN(OFFSET($B$3,0,0,$D$2-E198,1)/OFFSET($B$3,E198,0,$D$2-E198,1))-F198)^2,"")))/SQRT(M198)</f>
        <v>0.30353850238540803</v>
      </c>
      <c r="O198" s="13">
        <f t="shared" ca="1" si="7"/>
        <v>0.78495568265301308</v>
      </c>
    </row>
    <row r="199" spans="1:15" ht="15">
      <c r="A199" s="14">
        <v>42517</v>
      </c>
      <c r="B199" s="15">
        <v>3062.5</v>
      </c>
      <c r="C199" s="1"/>
      <c r="D199" s="1"/>
      <c r="E199" s="1">
        <v>196</v>
      </c>
      <c r="F199" s="2">
        <f t="array" aca="1" ref="F199" ca="1">AVERAGE(LN(OFFSET($B$3,0,0,$D$2-E199,1)/OFFSET($B$3,E199,0,$D$2-E199,1)))</f>
        <v>5.2557467475499546E-2</v>
      </c>
      <c r="G199" s="3">
        <f t="array" aca="1" ref="G199" ca="1">_xlfn.STDEV.S(LN(OFFSET($B$3,0,0,$D$2-E199,1)/OFFSET($B$3,E199,0,$D$2-E199,1)))</f>
        <v>0.38789346002391201</v>
      </c>
      <c r="H199" s="4">
        <f t="array" aca="1" ref="H199" ca="1">SKEW(LN(OFFSET($B$3,0,0,$D$2-E199,1)/OFFSET($B$3,E199,0,$D$2-E199,1)))</f>
        <v>0.54195000052134279</v>
      </c>
      <c r="I199" s="5">
        <f t="array" aca="1" ref="I199" ca="1">KURT(LN(OFFSET($B$3,0,0,$D$2-E199,1)/OFFSET($B$3,E199,0,$D$2-E199,1)))+3</f>
        <v>4.3692961441556752</v>
      </c>
      <c r="J199" s="1">
        <f t="array" aca="1" ref="J199" ca="1">SUM(IF(LN(OFFSET($B$3,0,0,$D$2-E199,1)/OFFSET($B$3,E199,0,$D$2-E199,1))&gt;F199,1,0))</f>
        <v>1239</v>
      </c>
      <c r="K199" s="2">
        <f t="array" aca="1" ref="K199" ca="1">SQRT(SUM(IF(LN(OFFSET($B$3,0,0,$D$2-E199,1)/OFFSET($B$3,E199,0,$D$2-E199,1))&gt;F199,(LN(OFFSET($B$3,0,0,$D$2-E199,1)/OFFSET($B$3,E199,0,$D$2-E199,1))-F199)^2,"")))/SQRT(J199)</f>
        <v>0.50517256424257573</v>
      </c>
      <c r="L199" s="6">
        <f t="shared" ca="1" si="6"/>
        <v>1.3023487537310734</v>
      </c>
      <c r="M199" s="1">
        <f t="array" aca="1" ref="M199" ca="1">SUM(IF(LN(OFFSET($B$3,0,0,$D$2-E199,1)/OFFSET($B$3,E199,0,$D$2-E199,1))&lt;=F199,1,0))</f>
        <v>2250</v>
      </c>
      <c r="N199" s="2">
        <f t="array" aca="1" ref="N199" ca="1">SQRT(SUM(IF(LN(OFFSET($B$3,0,0,$D$2-E199,1)/OFFSET($B$3,E199,0,$D$2-E199,1))&lt;=F199,(LN(OFFSET($B$3,0,0,$D$2-E199,1)/OFFSET($B$3,E199,0,$D$2-E199,1))-F199)^2,"")))/SQRT(M199)</f>
        <v>0.30449753442074295</v>
      </c>
      <c r="O199" s="13">
        <f t="shared" ca="1" si="7"/>
        <v>0.7850030119145911</v>
      </c>
    </row>
    <row r="200" spans="1:15" ht="15">
      <c r="A200" s="14">
        <v>42516</v>
      </c>
      <c r="B200" s="15">
        <v>3064.21</v>
      </c>
      <c r="C200" s="1"/>
      <c r="D200" s="1"/>
      <c r="E200" s="1">
        <v>197</v>
      </c>
      <c r="F200" s="2">
        <f t="array" aca="1" ref="F200" ca="1">AVERAGE(LN(OFFSET($B$3,0,0,$D$2-E200,1)/OFFSET($B$3,E200,0,$D$2-E200,1)))</f>
        <v>5.2827145698157323E-2</v>
      </c>
      <c r="G200" s="3">
        <f t="array" aca="1" ref="G200" ca="1">_xlfn.STDEV.S(LN(OFFSET($B$3,0,0,$D$2-E200,1)/OFFSET($B$3,E200,0,$D$2-E200,1)))</f>
        <v>0.38911680449946501</v>
      </c>
      <c r="H200" s="4">
        <f t="array" aca="1" ref="H200" ca="1">SKEW(LN(OFFSET($B$3,0,0,$D$2-E200,1)/OFFSET($B$3,E200,0,$D$2-E200,1)))</f>
        <v>0.54390937199618905</v>
      </c>
      <c r="I200" s="5">
        <f t="array" aca="1" ref="I200" ca="1">KURT(LN(OFFSET($B$3,0,0,$D$2-E200,1)/OFFSET($B$3,E200,0,$D$2-E200,1)))+3</f>
        <v>4.3699048075687621</v>
      </c>
      <c r="J200" s="1">
        <f t="array" aca="1" ref="J200" ca="1">SUM(IF(LN(OFFSET($B$3,0,0,$D$2-E200,1)/OFFSET($B$3,E200,0,$D$2-E200,1))&gt;F200,1,0))</f>
        <v>1240</v>
      </c>
      <c r="K200" s="2">
        <f t="array" aca="1" ref="K200" ca="1">SQRT(SUM(IF(LN(OFFSET($B$3,0,0,$D$2-E200,1)/OFFSET($B$3,E200,0,$D$2-E200,1))&gt;F200,(LN(OFFSET($B$3,0,0,$D$2-E200,1)/OFFSET($B$3,E200,0,$D$2-E200,1))-F200)^2,"")))/SQRT(J200)</f>
        <v>0.50661446175755342</v>
      </c>
      <c r="L200" s="6">
        <f t="shared" ca="1" si="6"/>
        <v>1.3019598637206888</v>
      </c>
      <c r="M200" s="1">
        <f t="array" aca="1" ref="M200" ca="1">SUM(IF(LN(OFFSET($B$3,0,0,$D$2-E200,1)/OFFSET($B$3,E200,0,$D$2-E200,1))&lt;=F200,1,0))</f>
        <v>2248</v>
      </c>
      <c r="N200" s="2">
        <f t="array" aca="1" ref="N200" ca="1">SQRT(SUM(IF(LN(OFFSET($B$3,0,0,$D$2-E200,1)/OFFSET($B$3,E200,0,$D$2-E200,1))&lt;=F200,(LN(OFFSET($B$3,0,0,$D$2-E200,1)/OFFSET($B$3,E200,0,$D$2-E200,1))-F200)^2,"")))/SQRT(M200)</f>
        <v>0.30543495320464087</v>
      </c>
      <c r="O200" s="13">
        <f t="shared" ca="1" si="7"/>
        <v>0.78494413418493425</v>
      </c>
    </row>
    <row r="201" spans="1:15" ht="15">
      <c r="A201" s="14">
        <v>42515</v>
      </c>
      <c r="B201" s="15">
        <v>3059.23</v>
      </c>
      <c r="C201" s="1"/>
      <c r="D201" s="1"/>
      <c r="E201" s="1">
        <v>198</v>
      </c>
      <c r="F201" s="2">
        <f t="array" aca="1" ref="F201" ca="1">AVERAGE(LN(OFFSET($B$3,0,0,$D$2-E201,1)/OFFSET($B$3,E201,0,$D$2-E201,1)))</f>
        <v>5.309717965056613E-2</v>
      </c>
      <c r="G201" s="3">
        <f t="array" aca="1" ref="G201" ca="1">_xlfn.STDEV.S(LN(OFFSET($B$3,0,0,$D$2-E201,1)/OFFSET($B$3,E201,0,$D$2-E201,1)))</f>
        <v>0.39033286806910178</v>
      </c>
      <c r="H201" s="4">
        <f t="array" aca="1" ref="H201" ca="1">SKEW(LN(OFFSET($B$3,0,0,$D$2-E201,1)/OFFSET($B$3,E201,0,$D$2-E201,1)))</f>
        <v>0.54639980291710888</v>
      </c>
      <c r="I201" s="5">
        <f t="array" aca="1" ref="I201" ca="1">KURT(LN(OFFSET($B$3,0,0,$D$2-E201,1)/OFFSET($B$3,E201,0,$D$2-E201,1)))+3</f>
        <v>4.3696500364350133</v>
      </c>
      <c r="J201" s="1">
        <f t="array" aca="1" ref="J201" ca="1">SUM(IF(LN(OFFSET($B$3,0,0,$D$2-E201,1)/OFFSET($B$3,E201,0,$D$2-E201,1))&gt;F201,1,0))</f>
        <v>1248</v>
      </c>
      <c r="K201" s="2">
        <f t="array" aca="1" ref="K201" ca="1">SQRT(SUM(IF(LN(OFFSET($B$3,0,0,$D$2-E201,1)/OFFSET($B$3,E201,0,$D$2-E201,1))&gt;F201,(LN(OFFSET($B$3,0,0,$D$2-E201,1)/OFFSET($B$3,E201,0,$D$2-E201,1))-F201)^2,"")))/SQRT(J201)</f>
        <v>0.50663147034938527</v>
      </c>
      <c r="L201" s="6">
        <f t="shared" ca="1" si="6"/>
        <v>1.2979472439909796</v>
      </c>
      <c r="M201" s="1">
        <f t="array" aca="1" ref="M201" ca="1">SUM(IF(LN(OFFSET($B$3,0,0,$D$2-E201,1)/OFFSET($B$3,E201,0,$D$2-E201,1))&lt;=F201,1,0))</f>
        <v>2239</v>
      </c>
      <c r="N201" s="2">
        <f t="array" aca="1" ref="N201" ca="1">SQRT(SUM(IF(LN(OFFSET($B$3,0,0,$D$2-E201,1)/OFFSET($B$3,E201,0,$D$2-E201,1))&lt;=F201,(LN(OFFSET($B$3,0,0,$D$2-E201,1)/OFFSET($B$3,E201,0,$D$2-E201,1))-F201)^2,"")))/SQRT(M201)</f>
        <v>0.30683382442407692</v>
      </c>
      <c r="O201" s="13">
        <f t="shared" ca="1" si="7"/>
        <v>0.78608246838633433</v>
      </c>
    </row>
    <row r="202" spans="1:15" ht="15">
      <c r="A202" s="14">
        <v>42514</v>
      </c>
      <c r="B202" s="15">
        <v>3063.56</v>
      </c>
      <c r="C202" s="1"/>
      <c r="D202" s="1"/>
      <c r="E202" s="1">
        <v>199</v>
      </c>
      <c r="F202" s="2">
        <f t="array" aca="1" ref="F202" ca="1">AVERAGE(LN(OFFSET($B$3,0,0,$D$2-E202,1)/OFFSET($B$3,E202,0,$D$2-E202,1)))</f>
        <v>5.3373100152219979E-2</v>
      </c>
      <c r="G202" s="3">
        <f t="array" aca="1" ref="G202" ca="1">_xlfn.STDEV.S(LN(OFFSET($B$3,0,0,$D$2-E202,1)/OFFSET($B$3,E202,0,$D$2-E202,1)))</f>
        <v>0.39149974991122627</v>
      </c>
      <c r="H202" s="4">
        <f t="array" aca="1" ref="H202" ca="1">SKEW(LN(OFFSET($B$3,0,0,$D$2-E202,1)/OFFSET($B$3,E202,0,$D$2-E202,1)))</f>
        <v>0.54904991972673667</v>
      </c>
      <c r="I202" s="5">
        <f t="array" aca="1" ref="I202" ca="1">KURT(LN(OFFSET($B$3,0,0,$D$2-E202,1)/OFFSET($B$3,E202,0,$D$2-E202,1)))+3</f>
        <v>4.3670141825684485</v>
      </c>
      <c r="J202" s="1">
        <f t="array" aca="1" ref="J202" ca="1">SUM(IF(LN(OFFSET($B$3,0,0,$D$2-E202,1)/OFFSET($B$3,E202,0,$D$2-E202,1))&gt;F202,1,0))</f>
        <v>1257</v>
      </c>
      <c r="K202" s="2">
        <f t="array" aca="1" ref="K202" ca="1">SQRT(SUM(IF(LN(OFFSET($B$3,0,0,$D$2-E202,1)/OFFSET($B$3,E202,0,$D$2-E202,1))&gt;F202,(LN(OFFSET($B$3,0,0,$D$2-E202,1)/OFFSET($B$3,E202,0,$D$2-E202,1))-F202)^2,"")))/SQRT(J202)</f>
        <v>0.50639365582824369</v>
      </c>
      <c r="L202" s="6">
        <f t="shared" ca="1" si="6"/>
        <v>1.293471211522025</v>
      </c>
      <c r="M202" s="1">
        <f t="array" aca="1" ref="M202" ca="1">SUM(IF(LN(OFFSET($B$3,0,0,$D$2-E202,1)/OFFSET($B$3,E202,0,$D$2-E202,1))&lt;=F202,1,0))</f>
        <v>2229</v>
      </c>
      <c r="N202" s="2">
        <f t="array" aca="1" ref="N202" ca="1">SQRT(SUM(IF(LN(OFFSET($B$3,0,0,$D$2-E202,1)/OFFSET($B$3,E202,0,$D$2-E202,1))&lt;=F202,(LN(OFFSET($B$3,0,0,$D$2-E202,1)/OFFSET($B$3,E202,0,$D$2-E202,1))-F202)^2,"")))/SQRT(M202)</f>
        <v>0.30826428997764738</v>
      </c>
      <c r="O202" s="13">
        <f t="shared" ca="1" si="7"/>
        <v>0.78739332540454299</v>
      </c>
    </row>
    <row r="203" spans="1:15" ht="15">
      <c r="A203" s="14">
        <v>42513</v>
      </c>
      <c r="B203" s="15">
        <v>3087.22</v>
      </c>
      <c r="C203" s="1"/>
      <c r="D203" s="1"/>
      <c r="E203" s="1">
        <v>200</v>
      </c>
      <c r="F203" s="2">
        <f t="array" aca="1" ref="F203" ca="1">AVERAGE(LN(OFFSET($B$3,0,0,$D$2-E203,1)/OFFSET($B$3,E203,0,$D$2-E203,1)))</f>
        <v>5.3652998300417074E-2</v>
      </c>
      <c r="G203" s="3">
        <f t="array" aca="1" ref="G203" ca="1">_xlfn.STDEV.S(LN(OFFSET($B$3,0,0,$D$2-E203,1)/OFFSET($B$3,E203,0,$D$2-E203,1)))</f>
        <v>0.39266542759917106</v>
      </c>
      <c r="H203" s="4">
        <f t="array" aca="1" ref="H203" ca="1">SKEW(LN(OFFSET($B$3,0,0,$D$2-E203,1)/OFFSET($B$3,E203,0,$D$2-E203,1)))</f>
        <v>0.55179610552835123</v>
      </c>
      <c r="I203" s="5">
        <f t="array" aca="1" ref="I203" ca="1">KURT(LN(OFFSET($B$3,0,0,$D$2-E203,1)/OFFSET($B$3,E203,0,$D$2-E203,1)))+3</f>
        <v>4.3650183325972263</v>
      </c>
      <c r="J203" s="1">
        <f t="array" aca="1" ref="J203" ca="1">SUM(IF(LN(OFFSET($B$3,0,0,$D$2-E203,1)/OFFSET($B$3,E203,0,$D$2-E203,1))&gt;F203,1,0))</f>
        <v>1264</v>
      </c>
      <c r="K203" s="2">
        <f t="array" aca="1" ref="K203" ca="1">SQRT(SUM(IF(LN(OFFSET($B$3,0,0,$D$2-E203,1)/OFFSET($B$3,E203,0,$D$2-E203,1))&gt;F203,(LN(OFFSET($B$3,0,0,$D$2-E203,1)/OFFSET($B$3,E203,0,$D$2-E203,1))-F203)^2,"")))/SQRT(J203)</f>
        <v>0.50656807826428685</v>
      </c>
      <c r="L203" s="6">
        <f t="shared" ca="1" si="6"/>
        <v>1.2900755774745376</v>
      </c>
      <c r="M203" s="1">
        <f t="array" aca="1" ref="M203" ca="1">SUM(IF(LN(OFFSET($B$3,0,0,$D$2-E203,1)/OFFSET($B$3,E203,0,$D$2-E203,1))&lt;=F203,1,0))</f>
        <v>2221</v>
      </c>
      <c r="N203" s="2">
        <f t="array" aca="1" ref="N203" ca="1">SQRT(SUM(IF(LN(OFFSET($B$3,0,0,$D$2-E203,1)/OFFSET($B$3,E203,0,$D$2-E203,1))&lt;=F203,(LN(OFFSET($B$3,0,0,$D$2-E203,1)/OFFSET($B$3,E203,0,$D$2-E203,1))-F203)^2,"")))/SQRT(M203)</f>
        <v>0.30955657052284852</v>
      </c>
      <c r="O203" s="13">
        <f t="shared" ca="1" si="7"/>
        <v>0.78834689474837283</v>
      </c>
    </row>
    <row r="204" spans="1:15" ht="15">
      <c r="A204" s="14">
        <v>42510</v>
      </c>
      <c r="B204" s="15">
        <v>3078.22</v>
      </c>
      <c r="C204" s="1"/>
      <c r="D204" s="1"/>
      <c r="E204" s="1">
        <v>201</v>
      </c>
      <c r="F204" s="2">
        <f t="array" aca="1" ref="F204" ca="1">AVERAGE(LN(OFFSET($B$3,0,0,$D$2-E204,1)/OFFSET($B$3,E204,0,$D$2-E204,1)))</f>
        <v>5.3939403604137313E-2</v>
      </c>
      <c r="G204" s="3">
        <f t="array" aca="1" ref="G204" ca="1">_xlfn.STDEV.S(LN(OFFSET($B$3,0,0,$D$2-E204,1)/OFFSET($B$3,E204,0,$D$2-E204,1)))</f>
        <v>0.39384634579035366</v>
      </c>
      <c r="H204" s="4">
        <f t="array" aca="1" ref="H204" ca="1">SKEW(LN(OFFSET($B$3,0,0,$D$2-E204,1)/OFFSET($B$3,E204,0,$D$2-E204,1)))</f>
        <v>0.55423749624877994</v>
      </c>
      <c r="I204" s="5">
        <f t="array" aca="1" ref="I204" ca="1">KURT(LN(OFFSET($B$3,0,0,$D$2-E204,1)/OFFSET($B$3,E204,0,$D$2-E204,1)))+3</f>
        <v>4.3647167795101911</v>
      </c>
      <c r="J204" s="1">
        <f t="array" aca="1" ref="J204" ca="1">SUM(IF(LN(OFFSET($B$3,0,0,$D$2-E204,1)/OFFSET($B$3,E204,0,$D$2-E204,1))&gt;F204,1,0))</f>
        <v>1252</v>
      </c>
      <c r="K204" s="2">
        <f t="array" aca="1" ref="K204" ca="1">SQRT(SUM(IF(LN(OFFSET($B$3,0,0,$D$2-E204,1)/OFFSET($B$3,E204,0,$D$2-E204,1))&gt;F204,(LN(OFFSET($B$3,0,0,$D$2-E204,1)/OFFSET($B$3,E204,0,$D$2-E204,1))-F204)^2,"")))/SQRT(J204)</f>
        <v>0.51058838441835919</v>
      </c>
      <c r="L204" s="6">
        <f t="shared" ca="1" si="6"/>
        <v>1.2964151879935122</v>
      </c>
      <c r="M204" s="1">
        <f t="array" aca="1" ref="M204" ca="1">SUM(IF(LN(OFFSET($B$3,0,0,$D$2-E204,1)/OFFSET($B$3,E204,0,$D$2-E204,1))&lt;=F204,1,0))</f>
        <v>2232</v>
      </c>
      <c r="N204" s="2">
        <f t="array" aca="1" ref="N204" ca="1">SQRT(SUM(IF(LN(OFFSET($B$3,0,0,$D$2-E204,1)/OFFSET($B$3,E204,0,$D$2-E204,1))&lt;=F204,(LN(OFFSET($B$3,0,0,$D$2-E204,1)/OFFSET($B$3,E204,0,$D$2-E204,1))-F204)^2,"")))/SQRT(M204)</f>
        <v>0.30954667281638965</v>
      </c>
      <c r="O204" s="13">
        <f t="shared" ca="1" si="7"/>
        <v>0.78595796590471056</v>
      </c>
    </row>
    <row r="205" spans="1:15" ht="15">
      <c r="A205" s="14">
        <v>42509</v>
      </c>
      <c r="B205" s="15">
        <v>3062.5</v>
      </c>
      <c r="C205" s="1"/>
      <c r="D205" s="1"/>
      <c r="E205" s="1">
        <v>202</v>
      </c>
      <c r="F205" s="2">
        <f t="array" aca="1" ref="F205" ca="1">AVERAGE(LN(OFFSET($B$3,0,0,$D$2-E205,1)/OFFSET($B$3,E205,0,$D$2-E205,1)))</f>
        <v>5.4223823246706118E-2</v>
      </c>
      <c r="G205" s="3">
        <f t="array" aca="1" ref="G205" ca="1">_xlfn.STDEV.S(LN(OFFSET($B$3,0,0,$D$2-E205,1)/OFFSET($B$3,E205,0,$D$2-E205,1)))</f>
        <v>0.39502621838878921</v>
      </c>
      <c r="H205" s="4">
        <f t="array" aca="1" ref="H205" ca="1">SKEW(LN(OFFSET($B$3,0,0,$D$2-E205,1)/OFFSET($B$3,E205,0,$D$2-E205,1)))</f>
        <v>0.55690593971357749</v>
      </c>
      <c r="I205" s="5">
        <f t="array" aca="1" ref="I205" ca="1">KURT(LN(OFFSET($B$3,0,0,$D$2-E205,1)/OFFSET($B$3,E205,0,$D$2-E205,1)))+3</f>
        <v>4.3641554908428244</v>
      </c>
      <c r="J205" s="1">
        <f t="array" aca="1" ref="J205" ca="1">SUM(IF(LN(OFFSET($B$3,0,0,$D$2-E205,1)/OFFSET($B$3,E205,0,$D$2-E205,1))&gt;F205,1,0))</f>
        <v>1254</v>
      </c>
      <c r="K205" s="2">
        <f t="array" aca="1" ref="K205" ca="1">SQRT(SUM(IF(LN(OFFSET($B$3,0,0,$D$2-E205,1)/OFFSET($B$3,E205,0,$D$2-E205,1))&gt;F205,(LN(OFFSET($B$3,0,0,$D$2-E205,1)/OFFSET($B$3,E205,0,$D$2-E205,1))-F205)^2,"")))/SQRT(J205)</f>
        <v>0.51178154573419565</v>
      </c>
      <c r="L205" s="6">
        <f t="shared" ca="1" si="6"/>
        <v>1.2955634889795962</v>
      </c>
      <c r="M205" s="1">
        <f t="array" aca="1" ref="M205" ca="1">SUM(IF(LN(OFFSET($B$3,0,0,$D$2-E205,1)/OFFSET($B$3,E205,0,$D$2-E205,1))&lt;=F205,1,0))</f>
        <v>2229</v>
      </c>
      <c r="N205" s="2">
        <f t="array" aca="1" ref="N205" ca="1">SQRT(SUM(IF(LN(OFFSET($B$3,0,0,$D$2-E205,1)/OFFSET($B$3,E205,0,$D$2-E205,1))&lt;=F205,(LN(OFFSET($B$3,0,0,$D$2-E205,1)/OFFSET($B$3,E205,0,$D$2-E205,1))-F205)^2,"")))/SQRT(M205)</f>
        <v>0.31050332792486524</v>
      </c>
      <c r="O205" s="13">
        <f t="shared" ca="1" si="7"/>
        <v>0.78603220108105432</v>
      </c>
    </row>
    <row r="206" spans="1:15" ht="15">
      <c r="A206" s="14">
        <v>42508</v>
      </c>
      <c r="B206" s="15">
        <v>3068.04</v>
      </c>
      <c r="C206" s="1"/>
      <c r="D206" s="1"/>
      <c r="E206" s="1">
        <v>203</v>
      </c>
      <c r="F206" s="2">
        <f t="array" aca="1" ref="F206" ca="1">AVERAGE(LN(OFFSET($B$3,0,0,$D$2-E206,1)/OFFSET($B$3,E206,0,$D$2-E206,1)))</f>
        <v>5.4512412968559312E-2</v>
      </c>
      <c r="G206" s="3">
        <f t="array" aca="1" ref="G206" ca="1">_xlfn.STDEV.S(LN(OFFSET($B$3,0,0,$D$2-E206,1)/OFFSET($B$3,E206,0,$D$2-E206,1)))</f>
        <v>0.39617530677080365</v>
      </c>
      <c r="H206" s="4">
        <f t="array" aca="1" ref="H206" ca="1">SKEW(LN(OFFSET($B$3,0,0,$D$2-E206,1)/OFFSET($B$3,E206,0,$D$2-E206,1)))</f>
        <v>0.55994903996687273</v>
      </c>
      <c r="I206" s="5">
        <f t="array" aca="1" ref="I206" ca="1">KURT(LN(OFFSET($B$3,0,0,$D$2-E206,1)/OFFSET($B$3,E206,0,$D$2-E206,1)))+3</f>
        <v>4.3632607363592228</v>
      </c>
      <c r="J206" s="1">
        <f t="array" aca="1" ref="J206" ca="1">SUM(IF(LN(OFFSET($B$3,0,0,$D$2-E206,1)/OFFSET($B$3,E206,0,$D$2-E206,1))&gt;F206,1,0))</f>
        <v>1254</v>
      </c>
      <c r="K206" s="2">
        <f t="array" aca="1" ref="K206" ca="1">SQRT(SUM(IF(LN(OFFSET($B$3,0,0,$D$2-E206,1)/OFFSET($B$3,E206,0,$D$2-E206,1))&gt;F206,(LN(OFFSET($B$3,0,0,$D$2-E206,1)/OFFSET($B$3,E206,0,$D$2-E206,1))-F206)^2,"")))/SQRT(J206)</f>
        <v>0.51335647007130247</v>
      </c>
      <c r="L206" s="6">
        <f t="shared" ca="1" si="6"/>
        <v>1.2957810880633476</v>
      </c>
      <c r="M206" s="1">
        <f t="array" aca="1" ref="M206" ca="1">SUM(IF(LN(OFFSET($B$3,0,0,$D$2-E206,1)/OFFSET($B$3,E206,0,$D$2-E206,1))&lt;=F206,1,0))</f>
        <v>2228</v>
      </c>
      <c r="N206" s="2">
        <f t="array" aca="1" ref="N206" ca="1">SQRT(SUM(IF(LN(OFFSET($B$3,0,0,$D$2-E206,1)/OFFSET($B$3,E206,0,$D$2-E206,1))&lt;=F206,(LN(OFFSET($B$3,0,0,$D$2-E206,1)/OFFSET($B$3,E206,0,$D$2-E206,1))-F206)^2,"")))/SQRT(M206)</f>
        <v>0.31128331851080526</v>
      </c>
      <c r="O206" s="13">
        <f t="shared" ca="1" si="7"/>
        <v>0.78572115220419247</v>
      </c>
    </row>
    <row r="207" spans="1:15" ht="15">
      <c r="A207" s="14">
        <v>42507</v>
      </c>
      <c r="B207" s="15">
        <v>3086.02</v>
      </c>
      <c r="C207" s="1"/>
      <c r="D207" s="1"/>
      <c r="E207" s="1">
        <v>204</v>
      </c>
      <c r="F207" s="2">
        <f t="array" aca="1" ref="F207" ca="1">AVERAGE(LN(OFFSET($B$3,0,0,$D$2-E207,1)/OFFSET($B$3,E207,0,$D$2-E207,1)))</f>
        <v>5.4800890307726433E-2</v>
      </c>
      <c r="G207" s="3">
        <f t="array" aca="1" ref="G207" ca="1">_xlfn.STDEV.S(LN(OFFSET($B$3,0,0,$D$2-E207,1)/OFFSET($B$3,E207,0,$D$2-E207,1)))</f>
        <v>0.39730294137518357</v>
      </c>
      <c r="H207" s="4">
        <f t="array" aca="1" ref="H207" ca="1">SKEW(LN(OFFSET($B$3,0,0,$D$2-E207,1)/OFFSET($B$3,E207,0,$D$2-E207,1)))</f>
        <v>0.56307899359791291</v>
      </c>
      <c r="I207" s="5">
        <f t="array" aca="1" ref="I207" ca="1">KURT(LN(OFFSET($B$3,0,0,$D$2-E207,1)/OFFSET($B$3,E207,0,$D$2-E207,1)))+3</f>
        <v>4.3619700495166587</v>
      </c>
      <c r="J207" s="1">
        <f t="array" aca="1" ref="J207" ca="1">SUM(IF(LN(OFFSET($B$3,0,0,$D$2-E207,1)/OFFSET($B$3,E207,0,$D$2-E207,1))&gt;F207,1,0))</f>
        <v>1255</v>
      </c>
      <c r="K207" s="2">
        <f t="array" aca="1" ref="K207" ca="1">SQRT(SUM(IF(LN(OFFSET($B$3,0,0,$D$2-E207,1)/OFFSET($B$3,E207,0,$D$2-E207,1))&gt;F207,(LN(OFFSET($B$3,0,0,$D$2-E207,1)/OFFSET($B$3,E207,0,$D$2-E207,1))-F207)^2,"")))/SQRT(J207)</f>
        <v>0.51469865093326395</v>
      </c>
      <c r="L207" s="6">
        <f t="shared" ca="1" si="6"/>
        <v>1.2954816019024147</v>
      </c>
      <c r="M207" s="1">
        <f t="array" aca="1" ref="M207" ca="1">SUM(IF(LN(OFFSET($B$3,0,0,$D$2-E207,1)/OFFSET($B$3,E207,0,$D$2-E207,1))&lt;=F207,1,0))</f>
        <v>2226</v>
      </c>
      <c r="N207" s="2">
        <f t="array" aca="1" ref="N207" ca="1">SQRT(SUM(IF(LN(OFFSET($B$3,0,0,$D$2-E207,1)/OFFSET($B$3,E207,0,$D$2-E207,1))&lt;=F207,(LN(OFFSET($B$3,0,0,$D$2-E207,1)/OFFSET($B$3,E207,0,$D$2-E207,1))-F207)^2,"")))/SQRT(M207)</f>
        <v>0.31211589342534063</v>
      </c>
      <c r="O207" s="13">
        <f t="shared" ca="1" si="7"/>
        <v>0.78558666680144562</v>
      </c>
    </row>
    <row r="208" spans="1:15" ht="15">
      <c r="A208" s="14">
        <v>42506</v>
      </c>
      <c r="B208" s="15">
        <v>3095.31</v>
      </c>
      <c r="C208" s="1"/>
      <c r="D208" s="1"/>
      <c r="E208" s="1">
        <v>205</v>
      </c>
      <c r="F208" s="2">
        <f t="array" aca="1" ref="F208" ca="1">AVERAGE(LN(OFFSET($B$3,0,0,$D$2-E208,1)/OFFSET($B$3,E208,0,$D$2-E208,1)))</f>
        <v>5.5094154580379223E-2</v>
      </c>
      <c r="G208" s="3">
        <f t="array" aca="1" ref="G208" ca="1">_xlfn.STDEV.S(LN(OFFSET($B$3,0,0,$D$2-E208,1)/OFFSET($B$3,E208,0,$D$2-E208,1)))</f>
        <v>0.39842001361389218</v>
      </c>
      <c r="H208" s="4">
        <f t="array" aca="1" ref="H208" ca="1">SKEW(LN(OFFSET($B$3,0,0,$D$2-E208,1)/OFFSET($B$3,E208,0,$D$2-E208,1)))</f>
        <v>0.56583557429990583</v>
      </c>
      <c r="I208" s="5">
        <f t="array" aca="1" ref="I208" ca="1">KURT(LN(OFFSET($B$3,0,0,$D$2-E208,1)/OFFSET($B$3,E208,0,$D$2-E208,1)))+3</f>
        <v>4.3609355063198381</v>
      </c>
      <c r="J208" s="1">
        <f t="array" aca="1" ref="J208" ca="1">SUM(IF(LN(OFFSET($B$3,0,0,$D$2-E208,1)/OFFSET($B$3,E208,0,$D$2-E208,1))&gt;F208,1,0))</f>
        <v>1251</v>
      </c>
      <c r="K208" s="2">
        <f t="array" aca="1" ref="K208" ca="1">SQRT(SUM(IF(LN(OFFSET($B$3,0,0,$D$2-E208,1)/OFFSET($B$3,E208,0,$D$2-E208,1))&gt;F208,(LN(OFFSET($B$3,0,0,$D$2-E208,1)/OFFSET($B$3,E208,0,$D$2-E208,1))-F208)^2,"")))/SQRT(J208)</f>
        <v>0.51705101221888927</v>
      </c>
      <c r="L208" s="6">
        <f t="shared" ca="1" si="6"/>
        <v>1.2977536131504732</v>
      </c>
      <c r="M208" s="1">
        <f t="array" aca="1" ref="M208" ca="1">SUM(IF(LN(OFFSET($B$3,0,0,$D$2-E208,1)/OFFSET($B$3,E208,0,$D$2-E208,1))&lt;=F208,1,0))</f>
        <v>2229</v>
      </c>
      <c r="N208" s="2">
        <f t="array" aca="1" ref="N208" ca="1">SQRT(SUM(IF(LN(OFFSET($B$3,0,0,$D$2-E208,1)/OFFSET($B$3,E208,0,$D$2-E208,1))&lt;=F208,(LN(OFFSET($B$3,0,0,$D$2-E208,1)/OFFSET($B$3,E208,0,$D$2-E208,1))-F208)^2,"")))/SQRT(M208)</f>
        <v>0.31259398832165791</v>
      </c>
      <c r="O208" s="13">
        <f t="shared" ca="1" si="7"/>
        <v>0.78458405110289453</v>
      </c>
    </row>
    <row r="209" spans="1:15" ht="15">
      <c r="A209" s="14">
        <v>42503</v>
      </c>
      <c r="B209" s="15">
        <v>3074.94</v>
      </c>
      <c r="C209" s="1"/>
      <c r="D209" s="1"/>
      <c r="E209" s="1">
        <v>206</v>
      </c>
      <c r="F209" s="2">
        <f t="array" aca="1" ref="F209" ca="1">AVERAGE(LN(OFFSET($B$3,0,0,$D$2-E209,1)/OFFSET($B$3,E209,0,$D$2-E209,1)))</f>
        <v>5.538654693152633E-2</v>
      </c>
      <c r="G209" s="3">
        <f t="array" aca="1" ref="G209" ca="1">_xlfn.STDEV.S(LN(OFFSET($B$3,0,0,$D$2-E209,1)/OFFSET($B$3,E209,0,$D$2-E209,1)))</f>
        <v>0.39953115300001657</v>
      </c>
      <c r="H209" s="4">
        <f t="array" aca="1" ref="H209" ca="1">SKEW(LN(OFFSET($B$3,0,0,$D$2-E209,1)/OFFSET($B$3,E209,0,$D$2-E209,1)))</f>
        <v>0.56891726471372872</v>
      </c>
      <c r="I209" s="5">
        <f t="array" aca="1" ref="I209" ca="1">KURT(LN(OFFSET($B$3,0,0,$D$2-E209,1)/OFFSET($B$3,E209,0,$D$2-E209,1)))+3</f>
        <v>4.3584038569066088</v>
      </c>
      <c r="J209" s="1">
        <f t="array" aca="1" ref="J209" ca="1">SUM(IF(LN(OFFSET($B$3,0,0,$D$2-E209,1)/OFFSET($B$3,E209,0,$D$2-E209,1))&gt;F209,1,0))</f>
        <v>1255</v>
      </c>
      <c r="K209" s="2">
        <f t="array" aca="1" ref="K209" ca="1">SQRT(SUM(IF(LN(OFFSET($B$3,0,0,$D$2-E209,1)/OFFSET($B$3,E209,0,$D$2-E209,1))&gt;F209,(LN(OFFSET($B$3,0,0,$D$2-E209,1)/OFFSET($B$3,E209,0,$D$2-E209,1))-F209)^2,"")))/SQRT(J209)</f>
        <v>0.51776891047315032</v>
      </c>
      <c r="L209" s="6">
        <f t="shared" ca="1" si="6"/>
        <v>1.2959412716262675</v>
      </c>
      <c r="M209" s="1">
        <f t="array" aca="1" ref="M209" ca="1">SUM(IF(LN(OFFSET($B$3,0,0,$D$2-E209,1)/OFFSET($B$3,E209,0,$D$2-E209,1))&lt;=F209,1,0))</f>
        <v>2224</v>
      </c>
      <c r="N209" s="2">
        <f t="array" aca="1" ref="N209" ca="1">SQRT(SUM(IF(LN(OFFSET($B$3,0,0,$D$2-E209,1)/OFFSET($B$3,E209,0,$D$2-E209,1))&lt;=F209,(LN(OFFSET($B$3,0,0,$D$2-E209,1)/OFFSET($B$3,E209,0,$D$2-E209,1))-F209)^2,"")))/SQRT(M209)</f>
        <v>0.31360776003694668</v>
      </c>
      <c r="O209" s="13">
        <f t="shared" ca="1" si="7"/>
        <v>0.78493944134797833</v>
      </c>
    </row>
    <row r="210" spans="1:15" ht="15">
      <c r="A210" s="14">
        <v>42502</v>
      </c>
      <c r="B210" s="15">
        <v>3090.14</v>
      </c>
      <c r="C210" s="1"/>
      <c r="D210" s="1"/>
      <c r="E210" s="1">
        <v>207</v>
      </c>
      <c r="F210" s="2">
        <f t="array" aca="1" ref="F210" ca="1">AVERAGE(LN(OFFSET($B$3,0,0,$D$2-E210,1)/OFFSET($B$3,E210,0,$D$2-E210,1)))</f>
        <v>5.568403346852055E-2</v>
      </c>
      <c r="G210" s="3">
        <f t="array" aca="1" ref="G210" ca="1">_xlfn.STDEV.S(LN(OFFSET($B$3,0,0,$D$2-E210,1)/OFFSET($B$3,E210,0,$D$2-E210,1)))</f>
        <v>0.40061945092471679</v>
      </c>
      <c r="H210" s="4">
        <f t="array" aca="1" ref="H210" ca="1">SKEW(LN(OFFSET($B$3,0,0,$D$2-E210,1)/OFFSET($B$3,E210,0,$D$2-E210,1)))</f>
        <v>0.57190005675005962</v>
      </c>
      <c r="I210" s="5">
        <f t="array" aca="1" ref="I210" ca="1">KURT(LN(OFFSET($B$3,0,0,$D$2-E210,1)/OFFSET($B$3,E210,0,$D$2-E210,1)))+3</f>
        <v>4.3561102817618149</v>
      </c>
      <c r="J210" s="1">
        <f t="array" aca="1" ref="J210" ca="1">SUM(IF(LN(OFFSET($B$3,0,0,$D$2-E210,1)/OFFSET($B$3,E210,0,$D$2-E210,1))&gt;F210,1,0))</f>
        <v>1248</v>
      </c>
      <c r="K210" s="2">
        <f t="array" aca="1" ref="K210" ca="1">SQRT(SUM(IF(LN(OFFSET($B$3,0,0,$D$2-E210,1)/OFFSET($B$3,E210,0,$D$2-E210,1))&gt;F210,(LN(OFFSET($B$3,0,0,$D$2-E210,1)/OFFSET($B$3,E210,0,$D$2-E210,1))-F210)^2,"")))/SQRT(J210)</f>
        <v>0.52074403118291412</v>
      </c>
      <c r="L210" s="6">
        <f t="shared" ca="1" si="6"/>
        <v>1.2998470992382514</v>
      </c>
      <c r="M210" s="1">
        <f t="array" aca="1" ref="M210" ca="1">SUM(IF(LN(OFFSET($B$3,0,0,$D$2-E210,1)/OFFSET($B$3,E210,0,$D$2-E210,1))&lt;=F210,1,0))</f>
        <v>2230</v>
      </c>
      <c r="N210" s="2">
        <f t="array" aca="1" ref="N210" ca="1">SQRT(SUM(IF(LN(OFFSET($B$3,0,0,$D$2-E210,1)/OFFSET($B$3,E210,0,$D$2-E210,1))&lt;=F210,(LN(OFFSET($B$3,0,0,$D$2-E210,1)/OFFSET($B$3,E210,0,$D$2-E210,1))-F210)^2,"")))/SQRT(M210)</f>
        <v>0.31382124461217142</v>
      </c>
      <c r="O210" s="13">
        <f t="shared" ca="1" si="7"/>
        <v>0.78334000979683782</v>
      </c>
    </row>
    <row r="211" spans="1:15" ht="15">
      <c r="A211" s="14">
        <v>42501</v>
      </c>
      <c r="B211" s="15">
        <v>3082.81</v>
      </c>
      <c r="C211" s="1"/>
      <c r="D211" s="1"/>
      <c r="E211" s="1">
        <v>208</v>
      </c>
      <c r="F211" s="2">
        <f t="array" aca="1" ref="F211" ca="1">AVERAGE(LN(OFFSET($B$3,0,0,$D$2-E211,1)/OFFSET($B$3,E211,0,$D$2-E211,1)))</f>
        <v>5.5990556239413576E-2</v>
      </c>
      <c r="G211" s="3">
        <f t="array" aca="1" ref="G211" ca="1">_xlfn.STDEV.S(LN(OFFSET($B$3,0,0,$D$2-E211,1)/OFFSET($B$3,E211,0,$D$2-E211,1)))</f>
        <v>0.40168475746210486</v>
      </c>
      <c r="H211" s="4">
        <f t="array" aca="1" ref="H211" ca="1">SKEW(LN(OFFSET($B$3,0,0,$D$2-E211,1)/OFFSET($B$3,E211,0,$D$2-E211,1)))</f>
        <v>0.57487446370010786</v>
      </c>
      <c r="I211" s="5">
        <f t="array" aca="1" ref="I211" ca="1">KURT(LN(OFFSET($B$3,0,0,$D$2-E211,1)/OFFSET($B$3,E211,0,$D$2-E211,1)))+3</f>
        <v>4.3544773537111485</v>
      </c>
      <c r="J211" s="1">
        <f t="array" aca="1" ref="J211" ca="1">SUM(IF(LN(OFFSET($B$3,0,0,$D$2-E211,1)/OFFSET($B$3,E211,0,$D$2-E211,1))&gt;F211,1,0))</f>
        <v>1247</v>
      </c>
      <c r="K211" s="2">
        <f t="array" aca="1" ref="K211" ca="1">SQRT(SUM(IF(LN(OFFSET($B$3,0,0,$D$2-E211,1)/OFFSET($B$3,E211,0,$D$2-E211,1))&gt;F211,(LN(OFFSET($B$3,0,0,$D$2-E211,1)/OFFSET($B$3,E211,0,$D$2-E211,1))-F211)^2,"")))/SQRT(J211)</f>
        <v>0.52245981668846986</v>
      </c>
      <c r="L211" s="6">
        <f t="shared" ca="1" si="6"/>
        <v>1.3006712527242434</v>
      </c>
      <c r="M211" s="1">
        <f t="array" aca="1" ref="M211" ca="1">SUM(IF(LN(OFFSET($B$3,0,0,$D$2-E211,1)/OFFSET($B$3,E211,0,$D$2-E211,1))&lt;=F211,1,0))</f>
        <v>2230</v>
      </c>
      <c r="N211" s="2">
        <f t="array" aca="1" ref="N211" ca="1">SQRT(SUM(IF(LN(OFFSET($B$3,0,0,$D$2-E211,1)/OFFSET($B$3,E211,0,$D$2-E211,1))&lt;=F211,(LN(OFFSET($B$3,0,0,$D$2-E211,1)/OFFSET($B$3,E211,0,$D$2-E211,1))-F211)^2,"")))/SQRT(M211)</f>
        <v>0.31442766538120998</v>
      </c>
      <c r="O211" s="13">
        <f t="shared" ca="1" si="7"/>
        <v>0.7827722101475888</v>
      </c>
    </row>
    <row r="212" spans="1:15" ht="15">
      <c r="A212" s="14">
        <v>42500</v>
      </c>
      <c r="B212" s="15">
        <v>3069.11</v>
      </c>
      <c r="C212" s="1"/>
      <c r="D212" s="1"/>
      <c r="E212" s="1">
        <v>209</v>
      </c>
      <c r="F212" s="2">
        <f t="array" aca="1" ref="F212" ca="1">AVERAGE(LN(OFFSET($B$3,0,0,$D$2-E212,1)/OFFSET($B$3,E212,0,$D$2-E212,1)))</f>
        <v>5.629588531509621E-2</v>
      </c>
      <c r="G212" s="3">
        <f t="array" aca="1" ref="G212" ca="1">_xlfn.STDEV.S(LN(OFFSET($B$3,0,0,$D$2-E212,1)/OFFSET($B$3,E212,0,$D$2-E212,1)))</f>
        <v>0.40275592491010526</v>
      </c>
      <c r="H212" s="4">
        <f t="array" aca="1" ref="H212" ca="1">SKEW(LN(OFFSET($B$3,0,0,$D$2-E212,1)/OFFSET($B$3,E212,0,$D$2-E212,1)))</f>
        <v>0.57784887647777616</v>
      </c>
      <c r="I212" s="5">
        <f t="array" aca="1" ref="I212" ca="1">KURT(LN(OFFSET($B$3,0,0,$D$2-E212,1)/OFFSET($B$3,E212,0,$D$2-E212,1)))+3</f>
        <v>4.3523724732166524</v>
      </c>
      <c r="J212" s="1">
        <f t="array" aca="1" ref="J212" ca="1">SUM(IF(LN(OFFSET($B$3,0,0,$D$2-E212,1)/OFFSET($B$3,E212,0,$D$2-E212,1))&gt;F212,1,0))</f>
        <v>1250</v>
      </c>
      <c r="K212" s="2">
        <f t="array" aca="1" ref="K212" ca="1">SQRT(SUM(IF(LN(OFFSET($B$3,0,0,$D$2-E212,1)/OFFSET($B$3,E212,0,$D$2-E212,1))&gt;F212,(LN(OFFSET($B$3,0,0,$D$2-E212,1)/OFFSET($B$3,E212,0,$D$2-E212,1))-F212)^2,"")))/SQRT(J212)</f>
        <v>0.5233503381558342</v>
      </c>
      <c r="L212" s="6">
        <f t="shared" ca="1" si="6"/>
        <v>1.2994230644096558</v>
      </c>
      <c r="M212" s="1">
        <f t="array" aca="1" ref="M212" ca="1">SUM(IF(LN(OFFSET($B$3,0,0,$D$2-E212,1)/OFFSET($B$3,E212,0,$D$2-E212,1))&lt;=F212,1,0))</f>
        <v>2226</v>
      </c>
      <c r="N212" s="2">
        <f t="array" aca="1" ref="N212" ca="1">SQRT(SUM(IF(LN(OFFSET($B$3,0,0,$D$2-E212,1)/OFFSET($B$3,E212,0,$D$2-E212,1))&lt;=F212,(LN(OFFSET($B$3,0,0,$D$2-E212,1)/OFFSET($B$3,E212,0,$D$2-E212,1))-F212)^2,"")))/SQRT(M212)</f>
        <v>0.31531612065945408</v>
      </c>
      <c r="O212" s="13">
        <f t="shared" ca="1" si="7"/>
        <v>0.78289629315777876</v>
      </c>
    </row>
    <row r="213" spans="1:15" ht="15">
      <c r="A213" s="14">
        <v>42499</v>
      </c>
      <c r="B213" s="15">
        <v>3065.62</v>
      </c>
      <c r="C213" s="1"/>
      <c r="D213" s="1"/>
      <c r="E213" s="1">
        <v>210</v>
      </c>
      <c r="F213" s="2">
        <f t="array" aca="1" ref="F213" ca="1">AVERAGE(LN(OFFSET($B$3,0,0,$D$2-E213,1)/OFFSET($B$3,E213,0,$D$2-E213,1)))</f>
        <v>5.6598810347522899E-2</v>
      </c>
      <c r="G213" s="3">
        <f t="array" aca="1" ref="G213" ca="1">_xlfn.STDEV.S(LN(OFFSET($B$3,0,0,$D$2-E213,1)/OFFSET($B$3,E213,0,$D$2-E213,1)))</f>
        <v>0.40383734722208292</v>
      </c>
      <c r="H213" s="4">
        <f t="array" aca="1" ref="H213" ca="1">SKEW(LN(OFFSET($B$3,0,0,$D$2-E213,1)/OFFSET($B$3,E213,0,$D$2-E213,1)))</f>
        <v>0.58104030200184553</v>
      </c>
      <c r="I213" s="5">
        <f t="array" aca="1" ref="I213" ca="1">KURT(LN(OFFSET($B$3,0,0,$D$2-E213,1)/OFFSET($B$3,E213,0,$D$2-E213,1)))+3</f>
        <v>4.3490724498125513</v>
      </c>
      <c r="J213" s="1">
        <f t="array" aca="1" ref="J213" ca="1">SUM(IF(LN(OFFSET($B$3,0,0,$D$2-E213,1)/OFFSET($B$3,E213,0,$D$2-E213,1))&gt;F213,1,0))</f>
        <v>1255</v>
      </c>
      <c r="K213" s="2">
        <f t="array" aca="1" ref="K213" ca="1">SQRT(SUM(IF(LN(OFFSET($B$3,0,0,$D$2-E213,1)/OFFSET($B$3,E213,0,$D$2-E213,1))&gt;F213,(LN(OFFSET($B$3,0,0,$D$2-E213,1)/OFFSET($B$3,E213,0,$D$2-E213,1))-F213)^2,"")))/SQRT(J213)</f>
        <v>0.52384676312993284</v>
      </c>
      <c r="L213" s="6">
        <f t="shared" ca="1" si="6"/>
        <v>1.2971726531321852</v>
      </c>
      <c r="M213" s="1">
        <f t="array" aca="1" ref="M213" ca="1">SUM(IF(LN(OFFSET($B$3,0,0,$D$2-E213,1)/OFFSET($B$3,E213,0,$D$2-E213,1))&lt;=F213,1,0))</f>
        <v>2220</v>
      </c>
      <c r="N213" s="2">
        <f t="array" aca="1" ref="N213" ca="1">SQRT(SUM(IF(LN(OFFSET($B$3,0,0,$D$2-E213,1)/OFFSET($B$3,E213,0,$D$2-E213,1))&lt;=F213,(LN(OFFSET($B$3,0,0,$D$2-E213,1)/OFFSET($B$3,E213,0,$D$2-E213,1))-F213)^2,"")))/SQRT(M213)</f>
        <v>0.31634493707523081</v>
      </c>
      <c r="O213" s="13">
        <f t="shared" ca="1" si="7"/>
        <v>0.78334740273851577</v>
      </c>
    </row>
    <row r="214" spans="1:15" ht="15">
      <c r="A214" s="14">
        <v>42496</v>
      </c>
      <c r="B214" s="15">
        <v>3130.35</v>
      </c>
      <c r="C214" s="1"/>
      <c r="D214" s="1"/>
      <c r="E214" s="1">
        <v>211</v>
      </c>
      <c r="F214" s="2">
        <f t="array" aca="1" ref="F214" ca="1">AVERAGE(LN(OFFSET($B$3,0,0,$D$2-E214,1)/OFFSET($B$3,E214,0,$D$2-E214,1)))</f>
        <v>5.6907256844063961E-2</v>
      </c>
      <c r="G214" s="3">
        <f t="array" aca="1" ref="G214" ca="1">_xlfn.STDEV.S(LN(OFFSET($B$3,0,0,$D$2-E214,1)/OFFSET($B$3,E214,0,$D$2-E214,1)))</f>
        <v>0.40492895744105101</v>
      </c>
      <c r="H214" s="4">
        <f t="array" aca="1" ref="H214" ca="1">SKEW(LN(OFFSET($B$3,0,0,$D$2-E214,1)/OFFSET($B$3,E214,0,$D$2-E214,1)))</f>
        <v>0.58376276830720009</v>
      </c>
      <c r="I214" s="5">
        <f t="array" aca="1" ref="I214" ca="1">KURT(LN(OFFSET($B$3,0,0,$D$2-E214,1)/OFFSET($B$3,E214,0,$D$2-E214,1)))+3</f>
        <v>4.347303244698022</v>
      </c>
      <c r="J214" s="1">
        <f t="array" aca="1" ref="J214" ca="1">SUM(IF(LN(OFFSET($B$3,0,0,$D$2-E214,1)/OFFSET($B$3,E214,0,$D$2-E214,1))&gt;F214,1,0))</f>
        <v>1243</v>
      </c>
      <c r="K214" s="2">
        <f t="array" aca="1" ref="K214" ca="1">SQRT(SUM(IF(LN(OFFSET($B$3,0,0,$D$2-E214,1)/OFFSET($B$3,E214,0,$D$2-E214,1))&gt;F214,(LN(OFFSET($B$3,0,0,$D$2-E214,1)/OFFSET($B$3,E214,0,$D$2-E214,1))-F214)^2,"")))/SQRT(J214)</f>
        <v>0.52790929572141465</v>
      </c>
      <c r="L214" s="6">
        <f t="shared" ca="1" si="6"/>
        <v>1.3037084308752283</v>
      </c>
      <c r="M214" s="1">
        <f t="array" aca="1" ref="M214" ca="1">SUM(IF(LN(OFFSET($B$3,0,0,$D$2-E214,1)/OFFSET($B$3,E214,0,$D$2-E214,1))&lt;=F214,1,0))</f>
        <v>2231</v>
      </c>
      <c r="N214" s="2">
        <f t="array" aca="1" ref="N214" ca="1">SQRT(SUM(IF(LN(OFFSET($B$3,0,0,$D$2-E214,1)/OFFSET($B$3,E214,0,$D$2-E214,1))&lt;=F214,(LN(OFFSET($B$3,0,0,$D$2-E214,1)/OFFSET($B$3,E214,0,$D$2-E214,1))-F214)^2,"")))/SQRT(M214)</f>
        <v>0.31619199348063376</v>
      </c>
      <c r="O214" s="13">
        <f t="shared" ca="1" si="7"/>
        <v>0.78085794475853099</v>
      </c>
    </row>
    <row r="215" spans="1:15" ht="15">
      <c r="A215" s="14">
        <v>42495</v>
      </c>
      <c r="B215" s="15">
        <v>3213.92</v>
      </c>
      <c r="C215" s="1"/>
      <c r="D215" s="1"/>
      <c r="E215" s="1">
        <v>212</v>
      </c>
      <c r="F215" s="2">
        <f t="array" aca="1" ref="F215" ca="1">AVERAGE(LN(OFFSET($B$3,0,0,$D$2-E215,1)/OFFSET($B$3,E215,0,$D$2-E215,1)))</f>
        <v>5.7219854711539474E-2</v>
      </c>
      <c r="G215" s="3">
        <f t="array" aca="1" ref="G215" ca="1">_xlfn.STDEV.S(LN(OFFSET($B$3,0,0,$D$2-E215,1)/OFFSET($B$3,E215,0,$D$2-E215,1)))</f>
        <v>0.40601452069905497</v>
      </c>
      <c r="H215" s="4">
        <f t="array" aca="1" ref="H215" ca="1">SKEW(LN(OFFSET($B$3,0,0,$D$2-E215,1)/OFFSET($B$3,E215,0,$D$2-E215,1)))</f>
        <v>0.58657791004958126</v>
      </c>
      <c r="I215" s="5">
        <f t="array" aca="1" ref="I215" ca="1">KURT(LN(OFFSET($B$3,0,0,$D$2-E215,1)/OFFSET($B$3,E215,0,$D$2-E215,1)))+3</f>
        <v>4.3462556966526238</v>
      </c>
      <c r="J215" s="1">
        <f t="array" aca="1" ref="J215" ca="1">SUM(IF(LN(OFFSET($B$3,0,0,$D$2-E215,1)/OFFSET($B$3,E215,0,$D$2-E215,1))&gt;F215,1,0))</f>
        <v>1241</v>
      </c>
      <c r="K215" s="2">
        <f t="array" aca="1" ref="K215" ca="1">SQRT(SUM(IF(LN(OFFSET($B$3,0,0,$D$2-E215,1)/OFFSET($B$3,E215,0,$D$2-E215,1))&gt;F215,(LN(OFFSET($B$3,0,0,$D$2-E215,1)/OFFSET($B$3,E215,0,$D$2-E215,1))-F215)^2,"")))/SQRT(J215)</f>
        <v>0.52986483594832001</v>
      </c>
      <c r="L215" s="6">
        <f t="shared" ca="1" si="6"/>
        <v>1.3050391277534259</v>
      </c>
      <c r="M215" s="1">
        <f t="array" aca="1" ref="M215" ca="1">SUM(IF(LN(OFFSET($B$3,0,0,$D$2-E215,1)/OFFSET($B$3,E215,0,$D$2-E215,1))&lt;=F215,1,0))</f>
        <v>2232</v>
      </c>
      <c r="N215" s="2">
        <f t="array" aca="1" ref="N215" ca="1">SQRT(SUM(IF(LN(OFFSET($B$3,0,0,$D$2-E215,1)/OFFSET($B$3,E215,0,$D$2-E215,1))&lt;=F215,(LN(OFFSET($B$3,0,0,$D$2-E215,1)/OFFSET($B$3,E215,0,$D$2-E215,1))-F215)^2,"")))/SQRT(M215)</f>
        <v>0.31674617751607448</v>
      </c>
      <c r="O215" s="13">
        <f t="shared" ca="1" si="7"/>
        <v>0.78013509706676787</v>
      </c>
    </row>
    <row r="216" spans="1:15" ht="15">
      <c r="A216" s="14">
        <v>42494</v>
      </c>
      <c r="B216" s="15">
        <v>3209.46</v>
      </c>
      <c r="C216" s="1"/>
      <c r="D216" s="1"/>
      <c r="E216" s="1">
        <v>213</v>
      </c>
      <c r="F216" s="2">
        <f t="array" aca="1" ref="F216" ca="1">AVERAGE(LN(OFFSET($B$3,0,0,$D$2-E216,1)/OFFSET($B$3,E216,0,$D$2-E216,1)))</f>
        <v>5.7532192377531308E-2</v>
      </c>
      <c r="G216" s="3">
        <f t="array" aca="1" ref="G216" ca="1">_xlfn.STDEV.S(LN(OFFSET($B$3,0,0,$D$2-E216,1)/OFFSET($B$3,E216,0,$D$2-E216,1)))</f>
        <v>0.40709371506730563</v>
      </c>
      <c r="H216" s="4">
        <f t="array" aca="1" ref="H216" ca="1">SKEW(LN(OFFSET($B$3,0,0,$D$2-E216,1)/OFFSET($B$3,E216,0,$D$2-E216,1)))</f>
        <v>0.5892672890718802</v>
      </c>
      <c r="I216" s="5">
        <f t="array" aca="1" ref="I216" ca="1">KURT(LN(OFFSET($B$3,0,0,$D$2-E216,1)/OFFSET($B$3,E216,0,$D$2-E216,1)))+3</f>
        <v>4.3450602982669402</v>
      </c>
      <c r="J216" s="1">
        <f t="array" aca="1" ref="J216" ca="1">SUM(IF(LN(OFFSET($B$3,0,0,$D$2-E216,1)/OFFSET($B$3,E216,0,$D$2-E216,1))&gt;F216,1,0))</f>
        <v>1246</v>
      </c>
      <c r="K216" s="2">
        <f t="array" aca="1" ref="K216" ca="1">SQRT(SUM(IF(LN(OFFSET($B$3,0,0,$D$2-E216,1)/OFFSET($B$3,E216,0,$D$2-E216,1))&gt;F216,(LN(OFFSET($B$3,0,0,$D$2-E216,1)/OFFSET($B$3,E216,0,$D$2-E216,1))-F216)^2,"")))/SQRT(J216)</f>
        <v>0.53030484919102772</v>
      </c>
      <c r="L216" s="6">
        <f t="shared" ca="1" si="6"/>
        <v>1.3026603692551513</v>
      </c>
      <c r="M216" s="1">
        <f t="array" aca="1" ref="M216" ca="1">SUM(IF(LN(OFFSET($B$3,0,0,$D$2-E216,1)/OFFSET($B$3,E216,0,$D$2-E216,1))&lt;=F216,1,0))</f>
        <v>2226</v>
      </c>
      <c r="N216" s="2">
        <f t="array" aca="1" ref="N216" ca="1">SQRT(SUM(IF(LN(OFFSET($B$3,0,0,$D$2-E216,1)/OFFSET($B$3,E216,0,$D$2-E216,1))&lt;=F216,(LN(OFFSET($B$3,0,0,$D$2-E216,1)/OFFSET($B$3,E216,0,$D$2-E216,1))-F216)^2,"")))/SQRT(M216)</f>
        <v>0.31780662766531187</v>
      </c>
      <c r="O216" s="13">
        <f t="shared" ca="1" si="7"/>
        <v>0.78067190895533289</v>
      </c>
    </row>
    <row r="217" spans="1:15" ht="15">
      <c r="A217" s="14">
        <v>42493</v>
      </c>
      <c r="B217" s="15">
        <v>3213.54</v>
      </c>
      <c r="C217" s="1"/>
      <c r="D217" s="1"/>
      <c r="E217" s="1">
        <v>214</v>
      </c>
      <c r="F217" s="2">
        <f t="array" aca="1" ref="F217" ca="1">AVERAGE(LN(OFFSET($B$3,0,0,$D$2-E217,1)/OFFSET($B$3,E217,0,$D$2-E217,1)))</f>
        <v>5.7840818144606225E-2</v>
      </c>
      <c r="G217" s="3">
        <f t="array" aca="1" ref="G217" ca="1">_xlfn.STDEV.S(LN(OFFSET($B$3,0,0,$D$2-E217,1)/OFFSET($B$3,E217,0,$D$2-E217,1)))</f>
        <v>0.4081770543034392</v>
      </c>
      <c r="H217" s="4">
        <f t="array" aca="1" ref="H217" ca="1">SKEW(LN(OFFSET($B$3,0,0,$D$2-E217,1)/OFFSET($B$3,E217,0,$D$2-E217,1)))</f>
        <v>0.59187904663852642</v>
      </c>
      <c r="I217" s="5">
        <f t="array" aca="1" ref="I217" ca="1">KURT(LN(OFFSET($B$3,0,0,$D$2-E217,1)/OFFSET($B$3,E217,0,$D$2-E217,1)))+3</f>
        <v>4.3435756980936517</v>
      </c>
      <c r="J217" s="1">
        <f t="array" aca="1" ref="J217" ca="1">SUM(IF(LN(OFFSET($B$3,0,0,$D$2-E217,1)/OFFSET($B$3,E217,0,$D$2-E217,1))&gt;F217,1,0))</f>
        <v>1240</v>
      </c>
      <c r="K217" s="2">
        <f t="array" aca="1" ref="K217" ca="1">SQRT(SUM(IF(LN(OFFSET($B$3,0,0,$D$2-E217,1)/OFFSET($B$3,E217,0,$D$2-E217,1))&gt;F217,(LN(OFFSET($B$3,0,0,$D$2-E217,1)/OFFSET($B$3,E217,0,$D$2-E217,1))-F217)^2,"")))/SQRT(J217)</f>
        <v>0.53309245443351749</v>
      </c>
      <c r="L217" s="6">
        <f t="shared" ca="1" si="6"/>
        <v>1.3060323916131162</v>
      </c>
      <c r="M217" s="1">
        <f t="array" aca="1" ref="M217" ca="1">SUM(IF(LN(OFFSET($B$3,0,0,$D$2-E217,1)/OFFSET($B$3,E217,0,$D$2-E217,1))&lt;=F217,1,0))</f>
        <v>2231</v>
      </c>
      <c r="N217" s="2">
        <f t="array" aca="1" ref="N217" ca="1">SQRT(SUM(IF(LN(OFFSET($B$3,0,0,$D$2-E217,1)/OFFSET($B$3,E217,0,$D$2-E217,1))&lt;=F217,(LN(OFFSET($B$3,0,0,$D$2-E217,1)/OFFSET($B$3,E217,0,$D$2-E217,1))-F217)^2,"")))/SQRT(M217)</f>
        <v>0.31809251986356235</v>
      </c>
      <c r="O217" s="13">
        <f t="shared" ca="1" si="7"/>
        <v>0.77930034652827906</v>
      </c>
    </row>
    <row r="218" spans="1:15" ht="15">
      <c r="A218" s="14">
        <v>42489</v>
      </c>
      <c r="B218" s="15">
        <v>3156.75</v>
      </c>
      <c r="C218" s="1"/>
      <c r="D218" s="1"/>
      <c r="E218" s="1">
        <v>215</v>
      </c>
      <c r="F218" s="2">
        <f t="array" aca="1" ref="F218" ca="1">AVERAGE(LN(OFFSET($B$3,0,0,$D$2-E218,1)/OFFSET($B$3,E218,0,$D$2-E218,1)))</f>
        <v>5.8157938246659074E-2</v>
      </c>
      <c r="G218" s="3">
        <f t="array" aca="1" ref="G218" ca="1">_xlfn.STDEV.S(LN(OFFSET($B$3,0,0,$D$2-E218,1)/OFFSET($B$3,E218,0,$D$2-E218,1)))</f>
        <v>0.40923043332104986</v>
      </c>
      <c r="H218" s="4">
        <f t="array" aca="1" ref="H218" ca="1">SKEW(LN(OFFSET($B$3,0,0,$D$2-E218,1)/OFFSET($B$3,E218,0,$D$2-E218,1)))</f>
        <v>0.59470069903044509</v>
      </c>
      <c r="I218" s="5">
        <f t="array" aca="1" ref="I218" ca="1">KURT(LN(OFFSET($B$3,0,0,$D$2-E218,1)/OFFSET($B$3,E218,0,$D$2-E218,1)))+3</f>
        <v>4.3428540273708052</v>
      </c>
      <c r="J218" s="1">
        <f t="array" aca="1" ref="J218" ca="1">SUM(IF(LN(OFFSET($B$3,0,0,$D$2-E218,1)/OFFSET($B$3,E218,0,$D$2-E218,1))&gt;F218,1,0))</f>
        <v>1235</v>
      </c>
      <c r="K218" s="2">
        <f t="array" aca="1" ref="K218" ca="1">SQRT(SUM(IF(LN(OFFSET($B$3,0,0,$D$2-E218,1)/OFFSET($B$3,E218,0,$D$2-E218,1))&gt;F218,(LN(OFFSET($B$3,0,0,$D$2-E218,1)/OFFSET($B$3,E218,0,$D$2-E218,1))-F218)^2,"")))/SQRT(J218)</f>
        <v>0.53565569035256633</v>
      </c>
      <c r="L218" s="6">
        <f t="shared" ca="1" si="6"/>
        <v>1.308934152344269</v>
      </c>
      <c r="M218" s="1">
        <f t="array" aca="1" ref="M218" ca="1">SUM(IF(LN(OFFSET($B$3,0,0,$D$2-E218,1)/OFFSET($B$3,E218,0,$D$2-E218,1))&lt;=F218,1,0))</f>
        <v>2235</v>
      </c>
      <c r="N218" s="2">
        <f t="array" aca="1" ref="N218" ca="1">SQRT(SUM(IF(LN(OFFSET($B$3,0,0,$D$2-E218,1)/OFFSET($B$3,E218,0,$D$2-E218,1))&lt;=F218,(LN(OFFSET($B$3,0,0,$D$2-E218,1)/OFFSET($B$3,E218,0,$D$2-E218,1))-F218)^2,"")))/SQRT(M218)</f>
        <v>0.31841117908696559</v>
      </c>
      <c r="O218" s="13">
        <f t="shared" ca="1" si="7"/>
        <v>0.77807306876701754</v>
      </c>
    </row>
    <row r="219" spans="1:15" ht="15">
      <c r="A219" s="14">
        <v>42488</v>
      </c>
      <c r="B219" s="15">
        <v>3160.58</v>
      </c>
      <c r="C219" s="1"/>
      <c r="D219" s="1"/>
      <c r="E219" s="1">
        <v>216</v>
      </c>
      <c r="F219" s="2">
        <f t="array" aca="1" ref="F219" ca="1">AVERAGE(LN(OFFSET($B$3,0,0,$D$2-E219,1)/OFFSET($B$3,E219,0,$D$2-E219,1)))</f>
        <v>5.8467139605812998E-2</v>
      </c>
      <c r="G219" s="3">
        <f t="array" aca="1" ref="G219" ca="1">_xlfn.STDEV.S(LN(OFFSET($B$3,0,0,$D$2-E219,1)/OFFSET($B$3,E219,0,$D$2-E219,1)))</f>
        <v>0.41029146603167727</v>
      </c>
      <c r="H219" s="4">
        <f t="array" aca="1" ref="H219" ca="1">SKEW(LN(OFFSET($B$3,0,0,$D$2-E219,1)/OFFSET($B$3,E219,0,$D$2-E219,1)))</f>
        <v>0.59729690075617403</v>
      </c>
      <c r="I219" s="5">
        <f t="array" aca="1" ref="I219" ca="1">KURT(LN(OFFSET($B$3,0,0,$D$2-E219,1)/OFFSET($B$3,E219,0,$D$2-E219,1)))+3</f>
        <v>4.3412246568145658</v>
      </c>
      <c r="J219" s="1">
        <f t="array" aca="1" ref="J219" ca="1">SUM(IF(LN(OFFSET($B$3,0,0,$D$2-E219,1)/OFFSET($B$3,E219,0,$D$2-E219,1))&gt;F219,1,0))</f>
        <v>1227</v>
      </c>
      <c r="K219" s="2">
        <f t="array" aca="1" ref="K219" ca="1">SQRT(SUM(IF(LN(OFFSET($B$3,0,0,$D$2-E219,1)/OFFSET($B$3,E219,0,$D$2-E219,1))&gt;F219,(LN(OFFSET($B$3,0,0,$D$2-E219,1)/OFFSET($B$3,E219,0,$D$2-E219,1))-F219)^2,"")))/SQRT(J219)</f>
        <v>0.53887802307960697</v>
      </c>
      <c r="L219" s="6">
        <f t="shared" ca="1" si="6"/>
        <v>1.3134029530070752</v>
      </c>
      <c r="M219" s="1">
        <f t="array" aca="1" ref="M219" ca="1">SUM(IF(LN(OFFSET($B$3,0,0,$D$2-E219,1)/OFFSET($B$3,E219,0,$D$2-E219,1))&lt;=F219,1,0))</f>
        <v>2242</v>
      </c>
      <c r="N219" s="2">
        <f t="array" aca="1" ref="N219" ca="1">SQRT(SUM(IF(LN(OFFSET($B$3,0,0,$D$2-E219,1)/OFFSET($B$3,E219,0,$D$2-E219,1))&lt;=F219,(LN(OFFSET($B$3,0,0,$D$2-E219,1)/OFFSET($B$3,E219,0,$D$2-E219,1))-F219)^2,"")))/SQRT(M219)</f>
        <v>0.31854094806777006</v>
      </c>
      <c r="O219" s="13">
        <f t="shared" ca="1" si="7"/>
        <v>0.77637722068334847</v>
      </c>
    </row>
    <row r="220" spans="1:15" ht="15">
      <c r="A220" s="14">
        <v>42487</v>
      </c>
      <c r="B220" s="15">
        <v>3165.92</v>
      </c>
      <c r="C220" s="1"/>
      <c r="D220" s="1"/>
      <c r="E220" s="1">
        <v>217</v>
      </c>
      <c r="F220" s="2">
        <f t="array" aca="1" ref="F220" ca="1">AVERAGE(LN(OFFSET($B$3,0,0,$D$2-E220,1)/OFFSET($B$3,E220,0,$D$2-E220,1)))</f>
        <v>5.8776136772460422E-2</v>
      </c>
      <c r="G220" s="3">
        <f t="array" aca="1" ref="G220" ca="1">_xlfn.STDEV.S(LN(OFFSET($B$3,0,0,$D$2-E220,1)/OFFSET($B$3,E220,0,$D$2-E220,1)))</f>
        <v>0.41133502681622269</v>
      </c>
      <c r="H220" s="4">
        <f t="array" aca="1" ref="H220" ca="1">SKEW(LN(OFFSET($B$3,0,0,$D$2-E220,1)/OFFSET($B$3,E220,0,$D$2-E220,1)))</f>
        <v>0.599889205559755</v>
      </c>
      <c r="I220" s="5">
        <f t="array" aca="1" ref="I220" ca="1">KURT(LN(OFFSET($B$3,0,0,$D$2-E220,1)/OFFSET($B$3,E220,0,$D$2-E220,1)))+3</f>
        <v>4.339333102348828</v>
      </c>
      <c r="J220" s="1">
        <f t="array" aca="1" ref="J220" ca="1">SUM(IF(LN(OFFSET($B$3,0,0,$D$2-E220,1)/OFFSET($B$3,E220,0,$D$2-E220,1))&gt;F220,1,0))</f>
        <v>1229</v>
      </c>
      <c r="K220" s="2">
        <f t="array" aca="1" ref="K220" ca="1">SQRT(SUM(IF(LN(OFFSET($B$3,0,0,$D$2-E220,1)/OFFSET($B$3,E220,0,$D$2-E220,1))&gt;F220,(LN(OFFSET($B$3,0,0,$D$2-E220,1)/OFFSET($B$3,E220,0,$D$2-E220,1))-F220)^2,"")))/SQRT(J220)</f>
        <v>0.53989170199508396</v>
      </c>
      <c r="L220" s="6">
        <f t="shared" ca="1" si="6"/>
        <v>1.3125352007435489</v>
      </c>
      <c r="M220" s="1">
        <f t="array" aca="1" ref="M220" ca="1">SUM(IF(LN(OFFSET($B$3,0,0,$D$2-E220,1)/OFFSET($B$3,E220,0,$D$2-E220,1))&lt;=F220,1,0))</f>
        <v>2239</v>
      </c>
      <c r="N220" s="2">
        <f t="array" aca="1" ref="N220" ca="1">SQRT(SUM(IF(LN(OFFSET($B$3,0,0,$D$2-E220,1)/OFFSET($B$3,E220,0,$D$2-E220,1))&lt;=F220,(LN(OFFSET($B$3,0,0,$D$2-E220,1)/OFFSET($B$3,E220,0,$D$2-E220,1))-F220)^2,"")))/SQRT(M220)</f>
        <v>0.31936992182138085</v>
      </c>
      <c r="O220" s="13">
        <f t="shared" ca="1" si="7"/>
        <v>0.77642286943890571</v>
      </c>
    </row>
    <row r="221" spans="1:15" ht="15">
      <c r="A221" s="14">
        <v>42486</v>
      </c>
      <c r="B221" s="15">
        <v>3179.16</v>
      </c>
      <c r="C221" s="1"/>
      <c r="D221" s="1"/>
      <c r="E221" s="1">
        <v>218</v>
      </c>
      <c r="F221" s="2">
        <f t="array" aca="1" ref="F221" ca="1">AVERAGE(LN(OFFSET($B$3,0,0,$D$2-E221,1)/OFFSET($B$3,E221,0,$D$2-E221,1)))</f>
        <v>5.9087763795628072E-2</v>
      </c>
      <c r="G221" s="3">
        <f t="array" aca="1" ref="G221" ca="1">_xlfn.STDEV.S(LN(OFFSET($B$3,0,0,$D$2-E221,1)/OFFSET($B$3,E221,0,$D$2-E221,1)))</f>
        <v>0.41235883102611948</v>
      </c>
      <c r="H221" s="4">
        <f t="array" aca="1" ref="H221" ca="1">SKEW(LN(OFFSET($B$3,0,0,$D$2-E221,1)/OFFSET($B$3,E221,0,$D$2-E221,1)))</f>
        <v>0.60262932232462652</v>
      </c>
      <c r="I221" s="5">
        <f t="array" aca="1" ref="I221" ca="1">KURT(LN(OFFSET($B$3,0,0,$D$2-E221,1)/OFFSET($B$3,E221,0,$D$2-E221,1)))+3</f>
        <v>4.3359448132896752</v>
      </c>
      <c r="J221" s="1">
        <f t="array" aca="1" ref="J221" ca="1">SUM(IF(LN(OFFSET($B$3,0,0,$D$2-E221,1)/OFFSET($B$3,E221,0,$D$2-E221,1))&gt;F221,1,0))</f>
        <v>1220</v>
      </c>
      <c r="K221" s="2">
        <f t="array" aca="1" ref="K221" ca="1">SQRT(SUM(IF(LN(OFFSET($B$3,0,0,$D$2-E221,1)/OFFSET($B$3,E221,0,$D$2-E221,1))&gt;F221,(LN(OFFSET($B$3,0,0,$D$2-E221,1)/OFFSET($B$3,E221,0,$D$2-E221,1))-F221)^2,"")))/SQRT(J221)</f>
        <v>0.54330195169181905</v>
      </c>
      <c r="L221" s="6">
        <f t="shared" ca="1" si="6"/>
        <v>1.3175465415397043</v>
      </c>
      <c r="M221" s="1">
        <f t="array" aca="1" ref="M221" ca="1">SUM(IF(LN(OFFSET($B$3,0,0,$D$2-E221,1)/OFFSET($B$3,E221,0,$D$2-E221,1))&lt;=F221,1,0))</f>
        <v>2247</v>
      </c>
      <c r="N221" s="2">
        <f t="array" aca="1" ref="N221" ca="1">SQRT(SUM(IF(LN(OFFSET($B$3,0,0,$D$2-E221,1)/OFFSET($B$3,E221,0,$D$2-E221,1))&lt;=F221,(LN(OFFSET($B$3,0,0,$D$2-E221,1)/OFFSET($B$3,E221,0,$D$2-E221,1))-F221)^2,"")))/SQRT(M221)</f>
        <v>0.31940783889655366</v>
      </c>
      <c r="O221" s="13">
        <f t="shared" ca="1" si="7"/>
        <v>0.77458711894622156</v>
      </c>
    </row>
    <row r="222" spans="1:15" ht="15">
      <c r="A222" s="14">
        <v>42485</v>
      </c>
      <c r="B222" s="15">
        <v>3162.03</v>
      </c>
      <c r="C222" s="1"/>
      <c r="D222" s="1"/>
      <c r="E222" s="1">
        <v>219</v>
      </c>
      <c r="F222" s="2">
        <f t="array" aca="1" ref="F222" ca="1">AVERAGE(LN(OFFSET($B$3,0,0,$D$2-E222,1)/OFFSET($B$3,E222,0,$D$2-E222,1)))</f>
        <v>5.9400762054812109E-2</v>
      </c>
      <c r="G222" s="3">
        <f t="array" aca="1" ref="G222" ca="1">_xlfn.STDEV.S(LN(OFFSET($B$3,0,0,$D$2-E222,1)/OFFSET($B$3,E222,0,$D$2-E222,1)))</f>
        <v>0.41337974144982392</v>
      </c>
      <c r="H222" s="4">
        <f t="array" aca="1" ref="H222" ca="1">SKEW(LN(OFFSET($B$3,0,0,$D$2-E222,1)/OFFSET($B$3,E222,0,$D$2-E222,1)))</f>
        <v>0.60528756414559548</v>
      </c>
      <c r="I222" s="5">
        <f t="array" aca="1" ref="I222" ca="1">KURT(LN(OFFSET($B$3,0,0,$D$2-E222,1)/OFFSET($B$3,E222,0,$D$2-E222,1)))+3</f>
        <v>4.3329856232323465</v>
      </c>
      <c r="J222" s="1">
        <f t="array" aca="1" ref="J222" ca="1">SUM(IF(LN(OFFSET($B$3,0,0,$D$2-E222,1)/OFFSET($B$3,E222,0,$D$2-E222,1))&gt;F222,1,0))</f>
        <v>1221</v>
      </c>
      <c r="K222" s="2">
        <f t="array" aca="1" ref="K222" ca="1">SQRT(SUM(IF(LN(OFFSET($B$3,0,0,$D$2-E222,1)/OFFSET($B$3,E222,0,$D$2-E222,1))&gt;F222,(LN(OFFSET($B$3,0,0,$D$2-E222,1)/OFFSET($B$3,E222,0,$D$2-E222,1))-F222)^2,"")))/SQRT(J222)</f>
        <v>0.54448886912065009</v>
      </c>
      <c r="L222" s="6">
        <f t="shared" ca="1" si="6"/>
        <v>1.3171638919967252</v>
      </c>
      <c r="M222" s="1">
        <f t="array" aca="1" ref="M222" ca="1">SUM(IF(LN(OFFSET($B$3,0,0,$D$2-E222,1)/OFFSET($B$3,E222,0,$D$2-E222,1))&lt;=F222,1,0))</f>
        <v>2245</v>
      </c>
      <c r="N222" s="2">
        <f t="array" aca="1" ref="N222" ca="1">SQRT(SUM(IF(LN(OFFSET($B$3,0,0,$D$2-E222,1)/OFFSET($B$3,E222,0,$D$2-E222,1))&lt;=F222,(LN(OFFSET($B$3,0,0,$D$2-E222,1)/OFFSET($B$3,E222,0,$D$2-E222,1))-F222)^2,"")))/SQRT(M222)</f>
        <v>0.32016237101021328</v>
      </c>
      <c r="O222" s="13">
        <f t="shared" ca="1" si="7"/>
        <v>0.77449942246159786</v>
      </c>
    </row>
    <row r="223" spans="1:15" ht="15">
      <c r="A223" s="14">
        <v>42482</v>
      </c>
      <c r="B223" s="15">
        <v>3174.9</v>
      </c>
      <c r="C223" s="1"/>
      <c r="D223" s="1"/>
      <c r="E223" s="1">
        <v>220</v>
      </c>
      <c r="F223" s="2">
        <f t="array" aca="1" ref="F223" ca="1">AVERAGE(LN(OFFSET($B$3,0,0,$D$2-E223,1)/OFFSET($B$3,E223,0,$D$2-E223,1)))</f>
        <v>5.971328200342816E-2</v>
      </c>
      <c r="G223" s="3">
        <f t="array" aca="1" ref="G223" ca="1">_xlfn.STDEV.S(LN(OFFSET($B$3,0,0,$D$2-E223,1)/OFFSET($B$3,E223,0,$D$2-E223,1)))</f>
        <v>0.4143805752050852</v>
      </c>
      <c r="H223" s="4">
        <f t="array" aca="1" ref="H223" ca="1">SKEW(LN(OFFSET($B$3,0,0,$D$2-E223,1)/OFFSET($B$3,E223,0,$D$2-E223,1)))</f>
        <v>0.60767919333994114</v>
      </c>
      <c r="I223" s="5">
        <f t="array" aca="1" ref="I223" ca="1">KURT(LN(OFFSET($B$3,0,0,$D$2-E223,1)/OFFSET($B$3,E223,0,$D$2-E223,1)))+3</f>
        <v>4.3302911719145518</v>
      </c>
      <c r="J223" s="1">
        <f t="array" aca="1" ref="J223" ca="1">SUM(IF(LN(OFFSET($B$3,0,0,$D$2-E223,1)/OFFSET($B$3,E223,0,$D$2-E223,1))&gt;F223,1,0))</f>
        <v>1219</v>
      </c>
      <c r="K223" s="2">
        <f t="array" aca="1" ref="K223" ca="1">SQRT(SUM(IF(LN(OFFSET($B$3,0,0,$D$2-E223,1)/OFFSET($B$3,E223,0,$D$2-E223,1))&gt;F223,(LN(OFFSET($B$3,0,0,$D$2-E223,1)/OFFSET($B$3,E223,0,$D$2-E223,1))-F223)^2,"")))/SQRT(J223)</f>
        <v>0.54630345413801451</v>
      </c>
      <c r="L223" s="6">
        <f t="shared" ca="1" si="6"/>
        <v>1.3183616386159946</v>
      </c>
      <c r="M223" s="1">
        <f t="array" aca="1" ref="M223" ca="1">SUM(IF(LN(OFFSET($B$3,0,0,$D$2-E223,1)/OFFSET($B$3,E223,0,$D$2-E223,1))&lt;=F223,1,0))</f>
        <v>2246</v>
      </c>
      <c r="N223" s="2">
        <f t="array" aca="1" ref="N223" ca="1">SQRT(SUM(IF(LN(OFFSET($B$3,0,0,$D$2-E223,1)/OFFSET($B$3,E223,0,$D$2-E223,1))&lt;=F223,(LN(OFFSET($B$3,0,0,$D$2-E223,1)/OFFSET($B$3,E223,0,$D$2-E223,1))-F223)^2,"")))/SQRT(M223)</f>
        <v>0.32070183349779291</v>
      </c>
      <c r="O223" s="13">
        <f t="shared" ca="1" si="7"/>
        <v>0.77393066347058181</v>
      </c>
    </row>
    <row r="224" spans="1:15" ht="15">
      <c r="A224" s="14">
        <v>42481</v>
      </c>
      <c r="B224" s="15">
        <v>3160.6</v>
      </c>
      <c r="C224" s="1"/>
      <c r="D224" s="1"/>
      <c r="E224" s="1">
        <v>221</v>
      </c>
      <c r="F224" s="2">
        <f t="array" aca="1" ref="F224" ca="1">AVERAGE(LN(OFFSET($B$3,0,0,$D$2-E224,1)/OFFSET($B$3,E224,0,$D$2-E224,1)))</f>
        <v>6.0030564303578088E-2</v>
      </c>
      <c r="G224" s="3">
        <f t="array" aca="1" ref="G224" ca="1">_xlfn.STDEV.S(LN(OFFSET($B$3,0,0,$D$2-E224,1)/OFFSET($B$3,E224,0,$D$2-E224,1)))</f>
        <v>0.41537115605198938</v>
      </c>
      <c r="H224" s="4">
        <f t="array" aca="1" ref="H224" ca="1">SKEW(LN(OFFSET($B$3,0,0,$D$2-E224,1)/OFFSET($B$3,E224,0,$D$2-E224,1)))</f>
        <v>0.61079118357268081</v>
      </c>
      <c r="I224" s="5">
        <f t="array" aca="1" ref="I224" ca="1">KURT(LN(OFFSET($B$3,0,0,$D$2-E224,1)/OFFSET($B$3,E224,0,$D$2-E224,1)))+3</f>
        <v>4.3265623487991416</v>
      </c>
      <c r="J224" s="1">
        <f t="array" aca="1" ref="J224" ca="1">SUM(IF(LN(OFFSET($B$3,0,0,$D$2-E224,1)/OFFSET($B$3,E224,0,$D$2-E224,1))&gt;F224,1,0))</f>
        <v>1219</v>
      </c>
      <c r="K224" s="2">
        <f t="array" aca="1" ref="K224" ca="1">SQRT(SUM(IF(LN(OFFSET($B$3,0,0,$D$2-E224,1)/OFFSET($B$3,E224,0,$D$2-E224,1))&gt;F224,(LN(OFFSET($B$3,0,0,$D$2-E224,1)/OFFSET($B$3,E224,0,$D$2-E224,1))-F224)^2,"")))/SQRT(J224)</f>
        <v>0.54770059419023454</v>
      </c>
      <c r="L224" s="6">
        <f t="shared" ca="1" si="6"/>
        <v>1.3185811922907866</v>
      </c>
      <c r="M224" s="1">
        <f t="array" aca="1" ref="M224" ca="1">SUM(IF(LN(OFFSET($B$3,0,0,$D$2-E224,1)/OFFSET($B$3,E224,0,$D$2-E224,1))&lt;=F224,1,0))</f>
        <v>2245</v>
      </c>
      <c r="N224" s="2">
        <f t="array" aca="1" ref="N224" ca="1">SQRT(SUM(IF(LN(OFFSET($B$3,0,0,$D$2-E224,1)/OFFSET($B$3,E224,0,$D$2-E224,1))&lt;=F224,(LN(OFFSET($B$3,0,0,$D$2-E224,1)/OFFSET($B$3,E224,0,$D$2-E224,1))-F224)^2,"")))/SQRT(M224)</f>
        <v>0.32133615134523352</v>
      </c>
      <c r="O224" s="13">
        <f t="shared" ca="1" si="7"/>
        <v>0.77361209767058048</v>
      </c>
    </row>
    <row r="225" spans="1:15" ht="15">
      <c r="A225" s="14">
        <v>42480</v>
      </c>
      <c r="B225" s="15">
        <v>3181.03</v>
      </c>
      <c r="C225" s="1"/>
      <c r="D225" s="1"/>
      <c r="E225" s="1">
        <v>222</v>
      </c>
      <c r="F225" s="2">
        <f t="array" aca="1" ref="F225" ca="1">AVERAGE(LN(OFFSET($B$3,0,0,$D$2-E225,1)/OFFSET($B$3,E225,0,$D$2-E225,1)))</f>
        <v>6.0348136377648902E-2</v>
      </c>
      <c r="G225" s="3">
        <f t="array" aca="1" ref="G225" ca="1">_xlfn.STDEV.S(LN(OFFSET($B$3,0,0,$D$2-E225,1)/OFFSET($B$3,E225,0,$D$2-E225,1)))</f>
        <v>0.41638453879823861</v>
      </c>
      <c r="H225" s="4">
        <f t="array" aca="1" ref="H225" ca="1">SKEW(LN(OFFSET($B$3,0,0,$D$2-E225,1)/OFFSET($B$3,E225,0,$D$2-E225,1)))</f>
        <v>0.61333094466189864</v>
      </c>
      <c r="I225" s="5">
        <f t="array" aca="1" ref="I225" ca="1">KURT(LN(OFFSET($B$3,0,0,$D$2-E225,1)/OFFSET($B$3,E225,0,$D$2-E225,1)))+3</f>
        <v>4.3233093524899227</v>
      </c>
      <c r="J225" s="1">
        <f t="array" aca="1" ref="J225" ca="1">SUM(IF(LN(OFFSET($B$3,0,0,$D$2-E225,1)/OFFSET($B$3,E225,0,$D$2-E225,1))&gt;F225,1,0))</f>
        <v>1218</v>
      </c>
      <c r="K225" s="2">
        <f t="array" aca="1" ref="K225" ca="1">SQRT(SUM(IF(LN(OFFSET($B$3,0,0,$D$2-E225,1)/OFFSET($B$3,E225,0,$D$2-E225,1))&gt;F225,(LN(OFFSET($B$3,0,0,$D$2-E225,1)/OFFSET($B$3,E225,0,$D$2-E225,1))-F225)^2,"")))/SQRT(J225)</f>
        <v>0.54932488231433974</v>
      </c>
      <c r="L225" s="6">
        <f t="shared" ca="1" si="6"/>
        <v>1.3192730063892169</v>
      </c>
      <c r="M225" s="1">
        <f t="array" aca="1" ref="M225" ca="1">SUM(IF(LN(OFFSET($B$3,0,0,$D$2-E225,1)/OFFSET($B$3,E225,0,$D$2-E225,1))&lt;=F225,1,0))</f>
        <v>2245</v>
      </c>
      <c r="N225" s="2">
        <f t="array" aca="1" ref="N225" ca="1">SQRT(SUM(IF(LN(OFFSET($B$3,0,0,$D$2-E225,1)/OFFSET($B$3,E225,0,$D$2-E225,1))&lt;=F225,(LN(OFFSET($B$3,0,0,$D$2-E225,1)/OFFSET($B$3,E225,0,$D$2-E225,1))-F225)^2,"")))/SQRT(M225)</f>
        <v>0.32194216502460482</v>
      </c>
      <c r="O225" s="13">
        <f t="shared" ca="1" si="7"/>
        <v>0.77318472475896527</v>
      </c>
    </row>
    <row r="226" spans="1:15" ht="15">
      <c r="A226" s="14">
        <v>42479</v>
      </c>
      <c r="B226" s="15">
        <v>3238.3</v>
      </c>
      <c r="C226" s="1"/>
      <c r="D226" s="1"/>
      <c r="E226" s="1">
        <v>223</v>
      </c>
      <c r="F226" s="2">
        <f t="array" aca="1" ref="F226" ca="1">AVERAGE(LN(OFFSET($B$3,0,0,$D$2-E226,1)/OFFSET($B$3,E226,0,$D$2-E226,1)))</f>
        <v>6.0666517487676971E-2</v>
      </c>
      <c r="G226" s="3">
        <f t="array" aca="1" ref="G226" ca="1">_xlfn.STDEV.S(LN(OFFSET($B$3,0,0,$D$2-E226,1)/OFFSET($B$3,E226,0,$D$2-E226,1)))</f>
        <v>0.41740128564740575</v>
      </c>
      <c r="H226" s="4">
        <f t="array" aca="1" ref="H226" ca="1">SKEW(LN(OFFSET($B$3,0,0,$D$2-E226,1)/OFFSET($B$3,E226,0,$D$2-E226,1)))</f>
        <v>0.61587864778387369</v>
      </c>
      <c r="I226" s="5">
        <f t="array" aca="1" ref="I226" ca="1">KURT(LN(OFFSET($B$3,0,0,$D$2-E226,1)/OFFSET($B$3,E226,0,$D$2-E226,1)))+3</f>
        <v>4.3204347396991976</v>
      </c>
      <c r="J226" s="1">
        <f t="array" aca="1" ref="J226" ca="1">SUM(IF(LN(OFFSET($B$3,0,0,$D$2-E226,1)/OFFSET($B$3,E226,0,$D$2-E226,1))&gt;F226,1,0))</f>
        <v>1221</v>
      </c>
      <c r="K226" s="2">
        <f t="array" aca="1" ref="K226" ca="1">SQRT(SUM(IF(LN(OFFSET($B$3,0,0,$D$2-E226,1)/OFFSET($B$3,E226,0,$D$2-E226,1))&gt;F226,(LN(OFFSET($B$3,0,0,$D$2-E226,1)/OFFSET($B$3,E226,0,$D$2-E226,1))-F226)^2,"")))/SQRT(J226)</f>
        <v>0.55005904149077911</v>
      </c>
      <c r="L226" s="6">
        <f t="shared" ca="1" si="6"/>
        <v>1.3178182732178603</v>
      </c>
      <c r="M226" s="1">
        <f t="array" aca="1" ref="M226" ca="1">SUM(IF(LN(OFFSET($B$3,0,0,$D$2-E226,1)/OFFSET($B$3,E226,0,$D$2-E226,1))&lt;=F226,1,0))</f>
        <v>2241</v>
      </c>
      <c r="N226" s="2">
        <f t="array" aca="1" ref="N226" ca="1">SQRT(SUM(IF(LN(OFFSET($B$3,0,0,$D$2-E226,1)/OFFSET($B$3,E226,0,$D$2-E226,1))&lt;=F226,(LN(OFFSET($B$3,0,0,$D$2-E226,1)/OFFSET($B$3,E226,0,$D$2-E226,1))-F226)^2,"")))/SQRT(M226)</f>
        <v>0.32283113128460622</v>
      </c>
      <c r="O226" s="13">
        <f t="shared" ca="1" si="7"/>
        <v>0.77343108990160991</v>
      </c>
    </row>
    <row r="227" spans="1:15" ht="15">
      <c r="A227" s="14">
        <v>42478</v>
      </c>
      <c r="B227" s="15">
        <v>3228.45</v>
      </c>
      <c r="C227" s="1"/>
      <c r="D227" s="1"/>
      <c r="E227" s="1">
        <v>224</v>
      </c>
      <c r="F227" s="2">
        <f t="array" aca="1" ref="F227" ca="1">AVERAGE(LN(OFFSET($B$3,0,0,$D$2-E227,1)/OFFSET($B$3,E227,0,$D$2-E227,1)))</f>
        <v>6.0987713202664724E-2</v>
      </c>
      <c r="G227" s="3">
        <f t="array" aca="1" ref="G227" ca="1">_xlfn.STDEV.S(LN(OFFSET($B$3,0,0,$D$2-E227,1)/OFFSET($B$3,E227,0,$D$2-E227,1)))</f>
        <v>0.41843002163162568</v>
      </c>
      <c r="H227" s="4">
        <f t="array" aca="1" ref="H227" ca="1">SKEW(LN(OFFSET($B$3,0,0,$D$2-E227,1)/OFFSET($B$3,E227,0,$D$2-E227,1)))</f>
        <v>0.61849970549442079</v>
      </c>
      <c r="I227" s="5">
        <f t="array" aca="1" ref="I227" ca="1">KURT(LN(OFFSET($B$3,0,0,$D$2-E227,1)/OFFSET($B$3,E227,0,$D$2-E227,1)))+3</f>
        <v>4.3185263393916387</v>
      </c>
      <c r="J227" s="1">
        <f t="array" aca="1" ref="J227" ca="1">SUM(IF(LN(OFFSET($B$3,0,0,$D$2-E227,1)/OFFSET($B$3,E227,0,$D$2-E227,1))&gt;F227,1,0))</f>
        <v>1223</v>
      </c>
      <c r="K227" s="2">
        <f t="array" aca="1" ref="K227" ca="1">SQRT(SUM(IF(LN(OFFSET($B$3,0,0,$D$2-E227,1)/OFFSET($B$3,E227,0,$D$2-E227,1))&gt;F227,(LN(OFFSET($B$3,0,0,$D$2-E227,1)/OFFSET($B$3,E227,0,$D$2-E227,1))-F227)^2,"")))/SQRT(J227)</f>
        <v>0.55104182274741598</v>
      </c>
      <c r="L227" s="6">
        <f t="shared" ca="1" si="6"/>
        <v>1.3169270708604606</v>
      </c>
      <c r="M227" s="1">
        <f t="array" aca="1" ref="M227" ca="1">SUM(IF(LN(OFFSET($B$3,0,0,$D$2-E227,1)/OFFSET($B$3,E227,0,$D$2-E227,1))&lt;=F227,1,0))</f>
        <v>2238</v>
      </c>
      <c r="N227" s="2">
        <f t="array" aca="1" ref="N227" ca="1">SQRT(SUM(IF(LN(OFFSET($B$3,0,0,$D$2-E227,1)/OFFSET($B$3,E227,0,$D$2-E227,1))&lt;=F227,(LN(OFFSET($B$3,0,0,$D$2-E227,1)/OFFSET($B$3,E227,0,$D$2-E227,1))-F227)^2,"")))/SQRT(M227)</f>
        <v>0.32365011586892395</v>
      </c>
      <c r="O227" s="13">
        <f t="shared" ca="1" si="7"/>
        <v>0.77348684161543413</v>
      </c>
    </row>
    <row r="228" spans="1:15" ht="15">
      <c r="A228" s="14">
        <v>42475</v>
      </c>
      <c r="B228" s="15">
        <v>3272.21</v>
      </c>
      <c r="C228" s="1"/>
      <c r="D228" s="1"/>
      <c r="E228" s="1">
        <v>225</v>
      </c>
      <c r="F228" s="2">
        <f t="array" aca="1" ref="F228" ca="1">AVERAGE(LN(OFFSET($B$3,0,0,$D$2-E228,1)/OFFSET($B$3,E228,0,$D$2-E228,1)))</f>
        <v>6.1305814113491036E-2</v>
      </c>
      <c r="G228" s="3">
        <f t="array" aca="1" ref="G228" ca="1">_xlfn.STDEV.S(LN(OFFSET($B$3,0,0,$D$2-E228,1)/OFFSET($B$3,E228,0,$D$2-E228,1)))</f>
        <v>0.41946328979402686</v>
      </c>
      <c r="H228" s="4">
        <f t="array" aca="1" ref="H228" ca="1">SKEW(LN(OFFSET($B$3,0,0,$D$2-E228,1)/OFFSET($B$3,E228,0,$D$2-E228,1)))</f>
        <v>0.62118542723197256</v>
      </c>
      <c r="I228" s="5">
        <f t="array" aca="1" ref="I228" ca="1">KURT(LN(OFFSET($B$3,0,0,$D$2-E228,1)/OFFSET($B$3,E228,0,$D$2-E228,1)))+3</f>
        <v>4.3165460060031071</v>
      </c>
      <c r="J228" s="1">
        <f t="array" aca="1" ref="J228" ca="1">SUM(IF(LN(OFFSET($B$3,0,0,$D$2-E228,1)/OFFSET($B$3,E228,0,$D$2-E228,1))&gt;F228,1,0))</f>
        <v>1222</v>
      </c>
      <c r="K228" s="2">
        <f t="array" aca="1" ref="K228" ca="1">SQRT(SUM(IF(LN(OFFSET($B$3,0,0,$D$2-E228,1)/OFFSET($B$3,E228,0,$D$2-E228,1))&gt;F228,(LN(OFFSET($B$3,0,0,$D$2-E228,1)/OFFSET($B$3,E228,0,$D$2-E228,1))-F228)^2,"")))/SQRT(J228)</f>
        <v>0.55270649767255375</v>
      </c>
      <c r="L228" s="6">
        <f t="shared" ca="1" si="6"/>
        <v>1.3176516541982841</v>
      </c>
      <c r="M228" s="1">
        <f t="array" aca="1" ref="M228" ca="1">SUM(IF(LN(OFFSET($B$3,0,0,$D$2-E228,1)/OFFSET($B$3,E228,0,$D$2-E228,1))&lt;=F228,1,0))</f>
        <v>2238</v>
      </c>
      <c r="N228" s="2">
        <f t="array" aca="1" ref="N228" ca="1">SQRT(SUM(IF(LN(OFFSET($B$3,0,0,$D$2-E228,1)/OFFSET($B$3,E228,0,$D$2-E228,1))&lt;=F228,(LN(OFFSET($B$3,0,0,$D$2-E228,1)/OFFSET($B$3,E228,0,$D$2-E228,1))-F228)^2,"")))/SQRT(M228)</f>
        <v>0.32425561084504567</v>
      </c>
      <c r="O228" s="13">
        <f t="shared" ca="1" si="7"/>
        <v>0.77302500298480958</v>
      </c>
    </row>
    <row r="229" spans="1:15" ht="15">
      <c r="A229" s="14">
        <v>42474</v>
      </c>
      <c r="B229" s="15">
        <v>3275.83</v>
      </c>
      <c r="C229" s="1"/>
      <c r="D229" s="1"/>
      <c r="E229" s="1">
        <v>226</v>
      </c>
      <c r="F229" s="2">
        <f t="array" aca="1" ref="F229" ca="1">AVERAGE(LN(OFFSET($B$3,0,0,$D$2-E229,1)/OFFSET($B$3,E229,0,$D$2-E229,1)))</f>
        <v>6.1626203706516496E-2</v>
      </c>
      <c r="G229" s="3">
        <f t="array" aca="1" ref="G229" ca="1">_xlfn.STDEV.S(LN(OFFSET($B$3,0,0,$D$2-E229,1)/OFFSET($B$3,E229,0,$D$2-E229,1)))</f>
        <v>0.42050674018947504</v>
      </c>
      <c r="H229" s="4">
        <f t="array" aca="1" ref="H229" ca="1">SKEW(LN(OFFSET($B$3,0,0,$D$2-E229,1)/OFFSET($B$3,E229,0,$D$2-E229,1)))</f>
        <v>0.62382291963392511</v>
      </c>
      <c r="I229" s="5">
        <f t="array" aca="1" ref="I229" ca="1">KURT(LN(OFFSET($B$3,0,0,$D$2-E229,1)/OFFSET($B$3,E229,0,$D$2-E229,1)))+3</f>
        <v>4.3149500299531116</v>
      </c>
      <c r="J229" s="1">
        <f t="array" aca="1" ref="J229" ca="1">SUM(IF(LN(OFFSET($B$3,0,0,$D$2-E229,1)/OFFSET($B$3,E229,0,$D$2-E229,1))&gt;F229,1,0))</f>
        <v>1214</v>
      </c>
      <c r="K229" s="2">
        <f t="array" aca="1" ref="K229" ca="1">SQRT(SUM(IF(LN(OFFSET($B$3,0,0,$D$2-E229,1)/OFFSET($B$3,E229,0,$D$2-E229,1))&gt;F229,(LN(OFFSET($B$3,0,0,$D$2-E229,1)/OFFSET($B$3,E229,0,$D$2-E229,1))-F229)^2,"")))/SQRT(J229)</f>
        <v>0.5559749537448917</v>
      </c>
      <c r="L229" s="6">
        <f t="shared" ca="1" si="6"/>
        <v>1.3221546781732354</v>
      </c>
      <c r="M229" s="1">
        <f t="array" aca="1" ref="M229" ca="1">SUM(IF(LN(OFFSET($B$3,0,0,$D$2-E229,1)/OFFSET($B$3,E229,0,$D$2-E229,1))&lt;=F229,1,0))</f>
        <v>2245</v>
      </c>
      <c r="N229" s="2">
        <f t="array" aca="1" ref="N229" ca="1">SQRT(SUM(IF(LN(OFFSET($B$3,0,0,$D$2-E229,1)/OFFSET($B$3,E229,0,$D$2-E229,1))&lt;=F229,(LN(OFFSET($B$3,0,0,$D$2-E229,1)/OFFSET($B$3,E229,0,$D$2-E229,1))-F229)^2,"")))/SQRT(M229)</f>
        <v>0.32436797082029478</v>
      </c>
      <c r="O229" s="13">
        <f t="shared" ca="1" si="7"/>
        <v>0.77137401097099811</v>
      </c>
    </row>
    <row r="230" spans="1:15" ht="15">
      <c r="A230" s="14">
        <v>42473</v>
      </c>
      <c r="B230" s="15">
        <v>3261.38</v>
      </c>
      <c r="C230" s="1"/>
      <c r="D230" s="1"/>
      <c r="E230" s="1">
        <v>227</v>
      </c>
      <c r="F230" s="2">
        <f t="array" aca="1" ref="F230" ca="1">AVERAGE(LN(OFFSET($B$3,0,0,$D$2-E230,1)/OFFSET($B$3,E230,0,$D$2-E230,1)))</f>
        <v>6.1948273987537293E-2</v>
      </c>
      <c r="G230" s="3">
        <f t="array" aca="1" ref="G230" ca="1">_xlfn.STDEV.S(LN(OFFSET($B$3,0,0,$D$2-E230,1)/OFFSET($B$3,E230,0,$D$2-E230,1)))</f>
        <v>0.42155923297780318</v>
      </c>
      <c r="H230" s="4">
        <f t="array" aca="1" ref="H230" ca="1">SKEW(LN(OFFSET($B$3,0,0,$D$2-E230,1)/OFFSET($B$3,E230,0,$D$2-E230,1)))</f>
        <v>0.62567625583077224</v>
      </c>
      <c r="I230" s="5">
        <f t="array" aca="1" ref="I230" ca="1">KURT(LN(OFFSET($B$3,0,0,$D$2-E230,1)/OFFSET($B$3,E230,0,$D$2-E230,1)))+3</f>
        <v>4.3138586002797261</v>
      </c>
      <c r="J230" s="1">
        <f t="array" aca="1" ref="J230" ca="1">SUM(IF(LN(OFFSET($B$3,0,0,$D$2-E230,1)/OFFSET($B$3,E230,0,$D$2-E230,1))&gt;F230,1,0))</f>
        <v>1212</v>
      </c>
      <c r="K230" s="2">
        <f t="array" aca="1" ref="K230" ca="1">SQRT(SUM(IF(LN(OFFSET($B$3,0,0,$D$2-E230,1)/OFFSET($B$3,E230,0,$D$2-E230,1))&gt;F230,(LN(OFFSET($B$3,0,0,$D$2-E230,1)/OFFSET($B$3,E230,0,$D$2-E230,1))-F230)^2,"")))/SQRT(J230)</f>
        <v>0.55785757245842527</v>
      </c>
      <c r="L230" s="6">
        <f t="shared" ca="1" si="6"/>
        <v>1.3233195451985242</v>
      </c>
      <c r="M230" s="1">
        <f t="array" aca="1" ref="M230" ca="1">SUM(IF(LN(OFFSET($B$3,0,0,$D$2-E230,1)/OFFSET($B$3,E230,0,$D$2-E230,1))&lt;=F230,1,0))</f>
        <v>2246</v>
      </c>
      <c r="N230" s="2">
        <f t="array" aca="1" ref="N230" ca="1">SQRT(SUM(IF(LN(OFFSET($B$3,0,0,$D$2-E230,1)/OFFSET($B$3,E230,0,$D$2-E230,1))&lt;=F230,(LN(OFFSET($B$3,0,0,$D$2-E230,1)/OFFSET($B$3,E230,0,$D$2-E230,1))-F230)^2,"")))/SQRT(M230)</f>
        <v>0.3249566612044964</v>
      </c>
      <c r="O230" s="13">
        <f t="shared" ca="1" si="7"/>
        <v>0.77084460683988076</v>
      </c>
    </row>
    <row r="231" spans="1:15" ht="15">
      <c r="A231" s="14">
        <v>42472</v>
      </c>
      <c r="B231" s="15">
        <v>3218.45</v>
      </c>
      <c r="C231" s="1"/>
      <c r="D231" s="1"/>
      <c r="E231" s="1">
        <v>228</v>
      </c>
      <c r="F231" s="2">
        <f t="array" aca="1" ref="F231" ca="1">AVERAGE(LN(OFFSET($B$3,0,0,$D$2-E231,1)/OFFSET($B$3,E231,0,$D$2-E231,1)))</f>
        <v>6.2268966183710146E-2</v>
      </c>
      <c r="G231" s="3">
        <f t="array" aca="1" ref="G231" ca="1">_xlfn.STDEV.S(LN(OFFSET($B$3,0,0,$D$2-E231,1)/OFFSET($B$3,E231,0,$D$2-E231,1)))</f>
        <v>0.42262236414622734</v>
      </c>
      <c r="H231" s="4">
        <f t="array" aca="1" ref="H231" ca="1">SKEW(LN(OFFSET($B$3,0,0,$D$2-E231,1)/OFFSET($B$3,E231,0,$D$2-E231,1)))</f>
        <v>0.62736012523054063</v>
      </c>
      <c r="I231" s="5">
        <f t="array" aca="1" ref="I231" ca="1">KURT(LN(OFFSET($B$3,0,0,$D$2-E231,1)/OFFSET($B$3,E231,0,$D$2-E231,1)))+3</f>
        <v>4.3131858149682749</v>
      </c>
      <c r="J231" s="1">
        <f t="array" aca="1" ref="J231" ca="1">SUM(IF(LN(OFFSET($B$3,0,0,$D$2-E231,1)/OFFSET($B$3,E231,0,$D$2-E231,1))&gt;F231,1,0))</f>
        <v>1200</v>
      </c>
      <c r="K231" s="2">
        <f t="array" aca="1" ref="K231" ca="1">SQRT(SUM(IF(LN(OFFSET($B$3,0,0,$D$2-E231,1)/OFFSET($B$3,E231,0,$D$2-E231,1))&gt;F231,(LN(OFFSET($B$3,0,0,$D$2-E231,1)/OFFSET($B$3,E231,0,$D$2-E231,1))-F231)^2,"")))/SQRT(J231)</f>
        <v>0.56208346343354243</v>
      </c>
      <c r="L231" s="6">
        <f t="shared" ca="1" si="6"/>
        <v>1.3299898706710693</v>
      </c>
      <c r="M231" s="1">
        <f t="array" aca="1" ref="M231" ca="1">SUM(IF(LN(OFFSET($B$3,0,0,$D$2-E231,1)/OFFSET($B$3,E231,0,$D$2-E231,1))&lt;=F231,1,0))</f>
        <v>2257</v>
      </c>
      <c r="N231" s="2">
        <f t="array" aca="1" ref="N231" ca="1">SQRT(SUM(IF(LN(OFFSET($B$3,0,0,$D$2-E231,1)/OFFSET($B$3,E231,0,$D$2-E231,1))&lt;=F231,(LN(OFFSET($B$3,0,0,$D$2-E231,1)/OFFSET($B$3,E231,0,$D$2-E231,1))-F231)^2,"")))/SQRT(M231)</f>
        <v>0.3248322632967891</v>
      </c>
      <c r="O231" s="13">
        <f t="shared" ca="1" si="7"/>
        <v>0.76861115467234753</v>
      </c>
    </row>
    <row r="232" spans="1:15" ht="15">
      <c r="A232" s="14">
        <v>42471</v>
      </c>
      <c r="B232" s="15">
        <v>3230.1</v>
      </c>
      <c r="C232" s="1"/>
      <c r="D232" s="1"/>
      <c r="E232" s="1">
        <v>229</v>
      </c>
      <c r="F232" s="2">
        <f t="array" aca="1" ref="F232" ca="1">AVERAGE(LN(OFFSET($B$3,0,0,$D$2-E232,1)/OFFSET($B$3,E232,0,$D$2-E232,1)))</f>
        <v>6.258292584080033E-2</v>
      </c>
      <c r="G232" s="3">
        <f t="array" aca="1" ref="G232" ca="1">_xlfn.STDEV.S(LN(OFFSET($B$3,0,0,$D$2-E232,1)/OFFSET($B$3,E232,0,$D$2-E232,1)))</f>
        <v>0.42367002220638522</v>
      </c>
      <c r="H232" s="4">
        <f t="array" aca="1" ref="H232" ca="1">SKEW(LN(OFFSET($B$3,0,0,$D$2-E232,1)/OFFSET($B$3,E232,0,$D$2-E232,1)))</f>
        <v>0.62924495868251518</v>
      </c>
      <c r="I232" s="5">
        <f t="array" aca="1" ref="I232" ca="1">KURT(LN(OFFSET($B$3,0,0,$D$2-E232,1)/OFFSET($B$3,E232,0,$D$2-E232,1)))+3</f>
        <v>4.3134078943662679</v>
      </c>
      <c r="J232" s="1">
        <f t="array" aca="1" ref="J232" ca="1">SUM(IF(LN(OFFSET($B$3,0,0,$D$2-E232,1)/OFFSET($B$3,E232,0,$D$2-E232,1))&gt;F232,1,0))</f>
        <v>1198</v>
      </c>
      <c r="K232" s="2">
        <f t="array" aca="1" ref="K232" ca="1">SQRT(SUM(IF(LN(OFFSET($B$3,0,0,$D$2-E232,1)/OFFSET($B$3,E232,0,$D$2-E232,1))&gt;F232,(LN(OFFSET($B$3,0,0,$D$2-E232,1)/OFFSET($B$3,E232,0,$D$2-E232,1))-F232)^2,"")))/SQRT(J232)</f>
        <v>0.56398494867685633</v>
      </c>
      <c r="L232" s="6">
        <f t="shared" ca="1" si="6"/>
        <v>1.3311891781715879</v>
      </c>
      <c r="M232" s="1">
        <f t="array" aca="1" ref="M232" ca="1">SUM(IF(LN(OFFSET($B$3,0,0,$D$2-E232,1)/OFFSET($B$3,E232,0,$D$2-E232,1))&lt;=F232,1,0))</f>
        <v>2258</v>
      </c>
      <c r="N232" s="2">
        <f t="array" aca="1" ref="N232" ca="1">SQRT(SUM(IF(LN(OFFSET($B$3,0,0,$D$2-E232,1)/OFFSET($B$3,E232,0,$D$2-E232,1))&lt;=F232,(LN(OFFSET($B$3,0,0,$D$2-E232,1)/OFFSET($B$3,E232,0,$D$2-E232,1))-F232)^2,"")))/SQRT(M232)</f>
        <v>0.32540837959282992</v>
      </c>
      <c r="O232" s="13">
        <f t="shared" ca="1" si="7"/>
        <v>0.76807034375047556</v>
      </c>
    </row>
    <row r="233" spans="1:15" ht="15">
      <c r="A233" s="14">
        <v>42468</v>
      </c>
      <c r="B233" s="15">
        <v>3185.73</v>
      </c>
      <c r="C233" s="1"/>
      <c r="D233" s="1"/>
      <c r="E233" s="1">
        <v>230</v>
      </c>
      <c r="F233" s="2">
        <f t="array" aca="1" ref="F233" ca="1">AVERAGE(LN(OFFSET($B$3,0,0,$D$2-E233,1)/OFFSET($B$3,E233,0,$D$2-E233,1)))</f>
        <v>6.2897590824101943E-2</v>
      </c>
      <c r="G233" s="3">
        <f t="array" aca="1" ref="G233" ca="1">_xlfn.STDEV.S(LN(OFFSET($B$3,0,0,$D$2-E233,1)/OFFSET($B$3,E233,0,$D$2-E233,1)))</f>
        <v>0.42470141917711907</v>
      </c>
      <c r="H233" s="4">
        <f t="array" aca="1" ref="H233" ca="1">SKEW(LN(OFFSET($B$3,0,0,$D$2-E233,1)/OFFSET($B$3,E233,0,$D$2-E233,1)))</f>
        <v>0.63151083601439006</v>
      </c>
      <c r="I233" s="5">
        <f t="array" aca="1" ref="I233" ca="1">KURT(LN(OFFSET($B$3,0,0,$D$2-E233,1)/OFFSET($B$3,E233,0,$D$2-E233,1)))+3</f>
        <v>4.3127265611745198</v>
      </c>
      <c r="J233" s="1">
        <f t="array" aca="1" ref="J233" ca="1">SUM(IF(LN(OFFSET($B$3,0,0,$D$2-E233,1)/OFFSET($B$3,E233,0,$D$2-E233,1))&gt;F233,1,0))</f>
        <v>1199</v>
      </c>
      <c r="K233" s="2">
        <f t="array" aca="1" ref="K233" ca="1">SQRT(SUM(IF(LN(OFFSET($B$3,0,0,$D$2-E233,1)/OFFSET($B$3,E233,0,$D$2-E233,1))&gt;F233,(LN(OFFSET($B$3,0,0,$D$2-E233,1)/OFFSET($B$3,E233,0,$D$2-E233,1))-F233)^2,"")))/SQRT(J233)</f>
        <v>0.56517135305287414</v>
      </c>
      <c r="L233" s="6">
        <f t="shared" ca="1" si="6"/>
        <v>1.3307498575067698</v>
      </c>
      <c r="M233" s="1">
        <f t="array" aca="1" ref="M233" ca="1">SUM(IF(LN(OFFSET($B$3,0,0,$D$2-E233,1)/OFFSET($B$3,E233,0,$D$2-E233,1))&lt;=F233,1,0))</f>
        <v>2256</v>
      </c>
      <c r="N233" s="2">
        <f t="array" aca="1" ref="N233" ca="1">SQRT(SUM(IF(LN(OFFSET($B$3,0,0,$D$2-E233,1)/OFFSET($B$3,E233,0,$D$2-E233,1))&lt;=F233,(LN(OFFSET($B$3,0,0,$D$2-E233,1)/OFFSET($B$3,E233,0,$D$2-E233,1))-F233)^2,"")))/SQRT(M233)</f>
        <v>0.32617727523748602</v>
      </c>
      <c r="O233" s="13">
        <f t="shared" ca="1" si="7"/>
        <v>0.76801550573923516</v>
      </c>
    </row>
    <row r="234" spans="1:15" ht="15">
      <c r="A234" s="14">
        <v>42467</v>
      </c>
      <c r="B234" s="15">
        <v>3209.29</v>
      </c>
      <c r="C234" s="1"/>
      <c r="D234" s="1"/>
      <c r="E234" s="1">
        <v>231</v>
      </c>
      <c r="F234" s="2">
        <f t="array" aca="1" ref="F234" ca="1">AVERAGE(LN(OFFSET($B$3,0,0,$D$2-E234,1)/OFFSET($B$3,E234,0,$D$2-E234,1)))</f>
        <v>6.3208525891031403E-2</v>
      </c>
      <c r="G234" s="3">
        <f t="array" aca="1" ref="G234" ca="1">_xlfn.STDEV.S(LN(OFFSET($B$3,0,0,$D$2-E234,1)/OFFSET($B$3,E234,0,$D$2-E234,1)))</f>
        <v>0.42574355779294842</v>
      </c>
      <c r="H234" s="4">
        <f t="array" aca="1" ref="H234" ca="1">SKEW(LN(OFFSET($B$3,0,0,$D$2-E234,1)/OFFSET($B$3,E234,0,$D$2-E234,1)))</f>
        <v>0.63350328158132518</v>
      </c>
      <c r="I234" s="5">
        <f t="array" aca="1" ref="I234" ca="1">KURT(LN(OFFSET($B$3,0,0,$D$2-E234,1)/OFFSET($B$3,E234,0,$D$2-E234,1)))+3</f>
        <v>4.3121403850438735</v>
      </c>
      <c r="J234" s="1">
        <f t="array" aca="1" ref="J234" ca="1">SUM(IF(LN(OFFSET($B$3,0,0,$D$2-E234,1)/OFFSET($B$3,E234,0,$D$2-E234,1))&gt;F234,1,0))</f>
        <v>1199</v>
      </c>
      <c r="K234" s="2">
        <f t="array" aca="1" ref="K234" ca="1">SQRT(SUM(IF(LN(OFFSET($B$3,0,0,$D$2-E234,1)/OFFSET($B$3,E234,0,$D$2-E234,1))&gt;F234,(LN(OFFSET($B$3,0,0,$D$2-E234,1)/OFFSET($B$3,E234,0,$D$2-E234,1))-F234)^2,"")))/SQRT(J234)</f>
        <v>0.56659547548606637</v>
      </c>
      <c r="L234" s="6">
        <f t="shared" ca="1" si="6"/>
        <v>1.3308374609901163</v>
      </c>
      <c r="M234" s="1">
        <f t="array" aca="1" ref="M234" ca="1">SUM(IF(LN(OFFSET($B$3,0,0,$D$2-E234,1)/OFFSET($B$3,E234,0,$D$2-E234,1))&lt;=F234,1,0))</f>
        <v>2255</v>
      </c>
      <c r="N234" s="2">
        <f t="array" aca="1" ref="N234" ca="1">SQRT(SUM(IF(LN(OFFSET($B$3,0,0,$D$2-E234,1)/OFFSET($B$3,E234,0,$D$2-E234,1))&lt;=F234,(LN(OFFSET($B$3,0,0,$D$2-E234,1)/OFFSET($B$3,E234,0,$D$2-E234,1))-F234)^2,"")))/SQRT(M234)</f>
        <v>0.32689286704380727</v>
      </c>
      <c r="O234" s="13">
        <f t="shared" ca="1" si="7"/>
        <v>0.76781635578566954</v>
      </c>
    </row>
    <row r="235" spans="1:15" ht="15">
      <c r="A235" s="14">
        <v>42466</v>
      </c>
      <c r="B235" s="15">
        <v>3257.53</v>
      </c>
      <c r="C235" s="1"/>
      <c r="D235" s="1"/>
      <c r="E235" s="1">
        <v>232</v>
      </c>
      <c r="F235" s="2">
        <f t="array" aca="1" ref="F235" ca="1">AVERAGE(LN(OFFSET($B$3,0,0,$D$2-E235,1)/OFFSET($B$3,E235,0,$D$2-E235,1)))</f>
        <v>6.352375558264195E-2</v>
      </c>
      <c r="G235" s="3">
        <f t="array" aca="1" ref="G235" ca="1">_xlfn.STDEV.S(LN(OFFSET($B$3,0,0,$D$2-E235,1)/OFFSET($B$3,E235,0,$D$2-E235,1)))</f>
        <v>0.42680271162556621</v>
      </c>
      <c r="H235" s="4">
        <f t="array" aca="1" ref="H235" ca="1">SKEW(LN(OFFSET($B$3,0,0,$D$2-E235,1)/OFFSET($B$3,E235,0,$D$2-E235,1)))</f>
        <v>0.63516461199682328</v>
      </c>
      <c r="I235" s="5">
        <f t="array" aca="1" ref="I235" ca="1">KURT(LN(OFFSET($B$3,0,0,$D$2-E235,1)/OFFSET($B$3,E235,0,$D$2-E235,1)))+3</f>
        <v>4.3118557335146646</v>
      </c>
      <c r="J235" s="1">
        <f t="array" aca="1" ref="J235" ca="1">SUM(IF(LN(OFFSET($B$3,0,0,$D$2-E235,1)/OFFSET($B$3,E235,0,$D$2-E235,1))&gt;F235,1,0))</f>
        <v>1200</v>
      </c>
      <c r="K235" s="2">
        <f t="array" aca="1" ref="K235" ca="1">SQRT(SUM(IF(LN(OFFSET($B$3,0,0,$D$2-E235,1)/OFFSET($B$3,E235,0,$D$2-E235,1))&gt;F235,(LN(OFFSET($B$3,0,0,$D$2-E235,1)/OFFSET($B$3,E235,0,$D$2-E235,1))-F235)^2,"")))/SQRT(J235)</f>
        <v>0.56778365459231439</v>
      </c>
      <c r="L235" s="6">
        <f t="shared" ca="1" si="6"/>
        <v>1.3303187611667067</v>
      </c>
      <c r="M235" s="1">
        <f t="array" aca="1" ref="M235" ca="1">SUM(IF(LN(OFFSET($B$3,0,0,$D$2-E235,1)/OFFSET($B$3,E235,0,$D$2-E235,1))&lt;=F235,1,0))</f>
        <v>2253</v>
      </c>
      <c r="N235" s="2">
        <f t="array" aca="1" ref="N235" ca="1">SQRT(SUM(IF(LN(OFFSET($B$3,0,0,$D$2-E235,1)/OFFSET($B$3,E235,0,$D$2-E235,1))&lt;=F235,(LN(OFFSET($B$3,0,0,$D$2-E235,1)/OFFSET($B$3,E235,0,$D$2-E235,1))-F235)^2,"")))/SQRT(M235)</f>
        <v>0.3277140427377801</v>
      </c>
      <c r="O235" s="13">
        <f t="shared" ca="1" si="7"/>
        <v>0.76783495936474611</v>
      </c>
    </row>
    <row r="236" spans="1:15" ht="15">
      <c r="A236" s="14">
        <v>42465</v>
      </c>
      <c r="B236" s="15">
        <v>3264.49</v>
      </c>
      <c r="C236" s="1"/>
      <c r="D236" s="1"/>
      <c r="E236" s="1">
        <v>233</v>
      </c>
      <c r="F236" s="2">
        <f t="array" aca="1" ref="F236" ca="1">AVERAGE(LN(OFFSET($B$3,0,0,$D$2-E236,1)/OFFSET($B$3,E236,0,$D$2-E236,1)))</f>
        <v>6.3851604916844246E-2</v>
      </c>
      <c r="G236" s="3">
        <f t="array" aca="1" ref="G236" ca="1">_xlfn.STDEV.S(LN(OFFSET($B$3,0,0,$D$2-E236,1)/OFFSET($B$3,E236,0,$D$2-E236,1)))</f>
        <v>0.42784370390452808</v>
      </c>
      <c r="H236" s="4">
        <f t="array" aca="1" ref="H236" ca="1">SKEW(LN(OFFSET($B$3,0,0,$D$2-E236,1)/OFFSET($B$3,E236,0,$D$2-E236,1)))</f>
        <v>0.63697821370515484</v>
      </c>
      <c r="I236" s="5">
        <f t="array" aca="1" ref="I236" ca="1">KURT(LN(OFFSET($B$3,0,0,$D$2-E236,1)/OFFSET($B$3,E236,0,$D$2-E236,1)))+3</f>
        <v>4.3118802402286054</v>
      </c>
      <c r="J236" s="1">
        <f t="array" aca="1" ref="J236" ca="1">SUM(IF(LN(OFFSET($B$3,0,0,$D$2-E236,1)/OFFSET($B$3,E236,0,$D$2-E236,1))&gt;F236,1,0))</f>
        <v>1199</v>
      </c>
      <c r="K236" s="2">
        <f t="array" aca="1" ref="K236" ca="1">SQRT(SUM(IF(LN(OFFSET($B$3,0,0,$D$2-E236,1)/OFFSET($B$3,E236,0,$D$2-E236,1))&gt;F236,(LN(OFFSET($B$3,0,0,$D$2-E236,1)/OFFSET($B$3,E236,0,$D$2-E236,1))-F236)^2,"")))/SQRT(J236)</f>
        <v>0.56943108806099307</v>
      </c>
      <c r="L236" s="6">
        <f t="shared" ca="1" si="6"/>
        <v>1.3309324944233836</v>
      </c>
      <c r="M236" s="1">
        <f t="array" aca="1" ref="M236" ca="1">SUM(IF(LN(OFFSET($B$3,0,0,$D$2-E236,1)/OFFSET($B$3,E236,0,$D$2-E236,1))&lt;=F236,1,0))</f>
        <v>2253</v>
      </c>
      <c r="N236" s="2">
        <f t="array" aca="1" ref="N236" ca="1">SQRT(SUM(IF(LN(OFFSET($B$3,0,0,$D$2-E236,1)/OFFSET($B$3,E236,0,$D$2-E236,1))&lt;=F236,(LN(OFFSET($B$3,0,0,$D$2-E236,1)/OFFSET($B$3,E236,0,$D$2-E236,1))-F236)^2,"")))/SQRT(M236)</f>
        <v>0.32836634177527135</v>
      </c>
      <c r="O236" s="13">
        <f t="shared" ca="1" si="7"/>
        <v>0.76749134971154143</v>
      </c>
    </row>
    <row r="237" spans="1:15" ht="15">
      <c r="A237" s="14">
        <v>42461</v>
      </c>
      <c r="B237" s="15">
        <v>3221.89</v>
      </c>
      <c r="C237" s="1"/>
      <c r="D237" s="1"/>
      <c r="E237" s="1">
        <v>234</v>
      </c>
      <c r="F237" s="2">
        <f t="array" aca="1" ref="F237" ca="1">AVERAGE(LN(OFFSET($B$3,0,0,$D$2-E237,1)/OFFSET($B$3,E237,0,$D$2-E237,1)))</f>
        <v>6.418002465003389E-2</v>
      </c>
      <c r="G237" s="3">
        <f t="array" aca="1" ref="G237" ca="1">_xlfn.STDEV.S(LN(OFFSET($B$3,0,0,$D$2-E237,1)/OFFSET($B$3,E237,0,$D$2-E237,1)))</f>
        <v>0.42887823347291465</v>
      </c>
      <c r="H237" s="4">
        <f t="array" aca="1" ref="H237" ca="1">SKEW(LN(OFFSET($B$3,0,0,$D$2-E237,1)/OFFSET($B$3,E237,0,$D$2-E237,1)))</f>
        <v>0.63888154803756914</v>
      </c>
      <c r="I237" s="5">
        <f t="array" aca="1" ref="I237" ca="1">KURT(LN(OFFSET($B$3,0,0,$D$2-E237,1)/OFFSET($B$3,E237,0,$D$2-E237,1)))+3</f>
        <v>4.3110485992591441</v>
      </c>
      <c r="J237" s="1">
        <f t="array" aca="1" ref="J237" ca="1">SUM(IF(LN(OFFSET($B$3,0,0,$D$2-E237,1)/OFFSET($B$3,E237,0,$D$2-E237,1))&gt;F237,1,0))</f>
        <v>1206</v>
      </c>
      <c r="K237" s="2">
        <f t="array" aca="1" ref="K237" ca="1">SQRT(SUM(IF(LN(OFFSET($B$3,0,0,$D$2-E237,1)/OFFSET($B$3,E237,0,$D$2-E237,1))&gt;F237,(LN(OFFSET($B$3,0,0,$D$2-E237,1)/OFFSET($B$3,E237,0,$D$2-E237,1))-F237)^2,"")))/SQRT(J237)</f>
        <v>0.56918537463321817</v>
      </c>
      <c r="L237" s="6">
        <f t="shared" ca="1" si="6"/>
        <v>1.3271491304749661</v>
      </c>
      <c r="M237" s="1">
        <f t="array" aca="1" ref="M237" ca="1">SUM(IF(LN(OFFSET($B$3,0,0,$D$2-E237,1)/OFFSET($B$3,E237,0,$D$2-E237,1))&lt;=F237,1,0))</f>
        <v>2245</v>
      </c>
      <c r="N237" s="2">
        <f t="array" aca="1" ref="N237" ca="1">SQRT(SUM(IF(LN(OFFSET($B$3,0,0,$D$2-E237,1)/OFFSET($B$3,E237,0,$D$2-E237,1))&lt;=F237,(LN(OFFSET($B$3,0,0,$D$2-E237,1)/OFFSET($B$3,E237,0,$D$2-E237,1))-F237)^2,"")))/SQRT(M237)</f>
        <v>0.32958828286740172</v>
      </c>
      <c r="O237" s="13">
        <f t="shared" ca="1" si="7"/>
        <v>0.76848918211237804</v>
      </c>
    </row>
    <row r="238" spans="1:15" ht="15">
      <c r="A238" s="14">
        <v>42460</v>
      </c>
      <c r="B238" s="15">
        <v>3218.09</v>
      </c>
      <c r="C238" s="1"/>
      <c r="D238" s="1"/>
      <c r="E238" s="1">
        <v>235</v>
      </c>
      <c r="F238" s="2">
        <f t="array" aca="1" ref="F238" ca="1">AVERAGE(LN(OFFSET($B$3,0,0,$D$2-E238,1)/OFFSET($B$3,E238,0,$D$2-E238,1)))</f>
        <v>6.4507776407838821E-2</v>
      </c>
      <c r="G238" s="3">
        <f t="array" aca="1" ref="G238" ca="1">_xlfn.STDEV.S(LN(OFFSET($B$3,0,0,$D$2-E238,1)/OFFSET($B$3,E238,0,$D$2-E238,1)))</f>
        <v>0.429929202045925</v>
      </c>
      <c r="H238" s="4">
        <f t="array" aca="1" ref="H238" ca="1">SKEW(LN(OFFSET($B$3,0,0,$D$2-E238,1)/OFFSET($B$3,E238,0,$D$2-E238,1)))</f>
        <v>0.64039468672840161</v>
      </c>
      <c r="I238" s="5">
        <f t="array" aca="1" ref="I238" ca="1">KURT(LN(OFFSET($B$3,0,0,$D$2-E238,1)/OFFSET($B$3,E238,0,$D$2-E238,1)))+3</f>
        <v>4.3100649158771738</v>
      </c>
      <c r="J238" s="1">
        <f t="array" aca="1" ref="J238" ca="1">SUM(IF(LN(OFFSET($B$3,0,0,$D$2-E238,1)/OFFSET($B$3,E238,0,$D$2-E238,1))&gt;F238,1,0))</f>
        <v>1209</v>
      </c>
      <c r="K238" s="2">
        <f t="array" aca="1" ref="K238" ca="1">SQRT(SUM(IF(LN(OFFSET($B$3,0,0,$D$2-E238,1)/OFFSET($B$3,E238,0,$D$2-E238,1))&gt;F238,(LN(OFFSET($B$3,0,0,$D$2-E238,1)/OFFSET($B$3,E238,0,$D$2-E238,1))-F238)^2,"")))/SQRT(J238)</f>
        <v>0.56987690952919356</v>
      </c>
      <c r="L238" s="6">
        <f t="shared" ca="1" si="6"/>
        <v>1.3255133794524601</v>
      </c>
      <c r="M238" s="1">
        <f t="array" aca="1" ref="M238" ca="1">SUM(IF(LN(OFFSET($B$3,0,0,$D$2-E238,1)/OFFSET($B$3,E238,0,$D$2-E238,1))&lt;=F238,1,0))</f>
        <v>2241</v>
      </c>
      <c r="N238" s="2">
        <f t="array" aca="1" ref="N238" ca="1">SQRT(SUM(IF(LN(OFFSET($B$3,0,0,$D$2-E238,1)/OFFSET($B$3,E238,0,$D$2-E238,1))&lt;=F238,(LN(OFFSET($B$3,0,0,$D$2-E238,1)/OFFSET($B$3,E238,0,$D$2-E238,1))-F238)^2,"")))/SQRT(M238)</f>
        <v>0.3305611991453562</v>
      </c>
      <c r="O238" s="13">
        <f t="shared" ca="1" si="7"/>
        <v>0.76887356702521847</v>
      </c>
    </row>
    <row r="239" spans="1:15" ht="15">
      <c r="A239" s="14">
        <v>42459</v>
      </c>
      <c r="B239" s="15">
        <v>3216.27</v>
      </c>
      <c r="C239" s="1"/>
      <c r="D239" s="1"/>
      <c r="E239" s="1">
        <v>236</v>
      </c>
      <c r="F239" s="2">
        <f t="array" aca="1" ref="F239" ca="1">AVERAGE(LN(OFFSET($B$3,0,0,$D$2-E239,1)/OFFSET($B$3,E239,0,$D$2-E239,1)))</f>
        <v>6.4836765095733453E-2</v>
      </c>
      <c r="G239" s="3">
        <f t="array" aca="1" ref="G239" ca="1">_xlfn.STDEV.S(LN(OFFSET($B$3,0,0,$D$2-E239,1)/OFFSET($B$3,E239,0,$D$2-E239,1)))</f>
        <v>0.43096920686267731</v>
      </c>
      <c r="H239" s="4">
        <f t="array" aca="1" ref="H239" ca="1">SKEW(LN(OFFSET($B$3,0,0,$D$2-E239,1)/OFFSET($B$3,E239,0,$D$2-E239,1)))</f>
        <v>0.64210382542214084</v>
      </c>
      <c r="I239" s="5">
        <f t="array" aca="1" ref="I239" ca="1">KURT(LN(OFFSET($B$3,0,0,$D$2-E239,1)/OFFSET($B$3,E239,0,$D$2-E239,1)))+3</f>
        <v>4.308645380325224</v>
      </c>
      <c r="J239" s="1">
        <f t="array" aca="1" ref="J239" ca="1">SUM(IF(LN(OFFSET($B$3,0,0,$D$2-E239,1)/OFFSET($B$3,E239,0,$D$2-E239,1))&gt;F239,1,0))</f>
        <v>1207</v>
      </c>
      <c r="K239" s="2">
        <f t="array" aca="1" ref="K239" ca="1">SQRT(SUM(IF(LN(OFFSET($B$3,0,0,$D$2-E239,1)/OFFSET($B$3,E239,0,$D$2-E239,1))&gt;F239,(LN(OFFSET($B$3,0,0,$D$2-E239,1)/OFFSET($B$3,E239,0,$D$2-E239,1))-F239)^2,"")))/SQRT(J239)</f>
        <v>0.57174398103144641</v>
      </c>
      <c r="L239" s="6">
        <f t="shared" ca="1" si="6"/>
        <v>1.3266469435103403</v>
      </c>
      <c r="M239" s="1">
        <f t="array" aca="1" ref="M239" ca="1">SUM(IF(LN(OFFSET($B$3,0,0,$D$2-E239,1)/OFFSET($B$3,E239,0,$D$2-E239,1))&lt;=F239,1,0))</f>
        <v>2242</v>
      </c>
      <c r="N239" s="2">
        <f t="array" aca="1" ref="N239" ca="1">SQRT(SUM(IF(LN(OFFSET($B$3,0,0,$D$2-E239,1)/OFFSET($B$3,E239,0,$D$2-E239,1))&lt;=F239,(LN(OFFSET($B$3,0,0,$D$2-E239,1)/OFFSET($B$3,E239,0,$D$2-E239,1))-F239)^2,"")))/SQRT(M239)</f>
        <v>0.33114751596406033</v>
      </c>
      <c r="O239" s="13">
        <f t="shared" ca="1" si="7"/>
        <v>0.76837860035224315</v>
      </c>
    </row>
    <row r="240" spans="1:15" ht="15">
      <c r="A240" s="14">
        <v>42458</v>
      </c>
      <c r="B240" s="15">
        <v>3135.41</v>
      </c>
      <c r="C240" s="1"/>
      <c r="D240" s="1"/>
      <c r="E240" s="1">
        <v>237</v>
      </c>
      <c r="F240" s="2">
        <f t="array" aca="1" ref="F240" ca="1">AVERAGE(LN(OFFSET($B$3,0,0,$D$2-E240,1)/OFFSET($B$3,E240,0,$D$2-E240,1)))</f>
        <v>6.5173411560744327E-2</v>
      </c>
      <c r="G240" s="3">
        <f t="array" aca="1" ref="G240" ca="1">_xlfn.STDEV.S(LN(OFFSET($B$3,0,0,$D$2-E240,1)/OFFSET($B$3,E240,0,$D$2-E240,1)))</f>
        <v>0.43199375467874979</v>
      </c>
      <c r="H240" s="4">
        <f t="array" aca="1" ref="H240" ca="1">SKEW(LN(OFFSET($B$3,0,0,$D$2-E240,1)/OFFSET($B$3,E240,0,$D$2-E240,1)))</f>
        <v>0.64402785544490493</v>
      </c>
      <c r="I240" s="5">
        <f t="array" aca="1" ref="I240" ca="1">KURT(LN(OFFSET($B$3,0,0,$D$2-E240,1)/OFFSET($B$3,E240,0,$D$2-E240,1)))+3</f>
        <v>4.3063282514356862</v>
      </c>
      <c r="J240" s="1">
        <f t="array" aca="1" ref="J240" ca="1">SUM(IF(LN(OFFSET($B$3,0,0,$D$2-E240,1)/OFFSET($B$3,E240,0,$D$2-E240,1))&gt;F240,1,0))</f>
        <v>1209</v>
      </c>
      <c r="K240" s="2">
        <f t="array" aca="1" ref="K240" ca="1">SQRT(SUM(IF(LN(OFFSET($B$3,0,0,$D$2-E240,1)/OFFSET($B$3,E240,0,$D$2-E240,1))&gt;F240,(LN(OFFSET($B$3,0,0,$D$2-E240,1)/OFFSET($B$3,E240,0,$D$2-E240,1))-F240)^2,"")))/SQRT(J240)</f>
        <v>0.57265546663929623</v>
      </c>
      <c r="L240" s="6">
        <f t="shared" ca="1" si="6"/>
        <v>1.3256105219973582</v>
      </c>
      <c r="M240" s="1">
        <f t="array" aca="1" ref="M240" ca="1">SUM(IF(LN(OFFSET($B$3,0,0,$D$2-E240,1)/OFFSET($B$3,E240,0,$D$2-E240,1))&lt;=F240,1,0))</f>
        <v>2239</v>
      </c>
      <c r="N240" s="2">
        <f t="array" aca="1" ref="N240" ca="1">SQRT(SUM(IF(LN(OFFSET($B$3,0,0,$D$2-E240,1)/OFFSET($B$3,E240,0,$D$2-E240,1))&lt;=F240,(LN(OFFSET($B$3,0,0,$D$2-E240,1)/OFFSET($B$3,E240,0,$D$2-E240,1))-F240)^2,"")))/SQRT(M240)</f>
        <v>0.33200689007366208</v>
      </c>
      <c r="O240" s="13">
        <f t="shared" ca="1" si="7"/>
        <v>0.76854557844373816</v>
      </c>
    </row>
    <row r="241" spans="1:15" ht="15">
      <c r="A241" s="14">
        <v>42457</v>
      </c>
      <c r="B241" s="15">
        <v>3169.73</v>
      </c>
      <c r="C241" s="1"/>
      <c r="D241" s="1"/>
      <c r="E241" s="1">
        <v>238</v>
      </c>
      <c r="F241" s="2">
        <f t="array" aca="1" ref="F241" ca="1">AVERAGE(LN(OFFSET($B$3,0,0,$D$2-E241,1)/OFFSET($B$3,E241,0,$D$2-E241,1)))</f>
        <v>6.5503260818006642E-2</v>
      </c>
      <c r="G241" s="3">
        <f t="array" aca="1" ref="G241" ca="1">_xlfn.STDEV.S(LN(OFFSET($B$3,0,0,$D$2-E241,1)/OFFSET($B$3,E241,0,$D$2-E241,1)))</f>
        <v>0.43301614235028452</v>
      </c>
      <c r="H241" s="4">
        <f t="array" aca="1" ref="H241" ca="1">SKEW(LN(OFFSET($B$3,0,0,$D$2-E241,1)/OFFSET($B$3,E241,0,$D$2-E241,1)))</f>
        <v>0.64628653398206759</v>
      </c>
      <c r="I241" s="5">
        <f t="array" aca="1" ref="I241" ca="1">KURT(LN(OFFSET($B$3,0,0,$D$2-E241,1)/OFFSET($B$3,E241,0,$D$2-E241,1)))+3</f>
        <v>4.305485255625638</v>
      </c>
      <c r="J241" s="1">
        <f t="array" aca="1" ref="J241" ca="1">SUM(IF(LN(OFFSET($B$3,0,0,$D$2-E241,1)/OFFSET($B$3,E241,0,$D$2-E241,1))&gt;F241,1,0))</f>
        <v>1214</v>
      </c>
      <c r="K241" s="2">
        <f t="array" aca="1" ref="K241" ca="1">SQRT(SUM(IF(LN(OFFSET($B$3,0,0,$D$2-E241,1)/OFFSET($B$3,E241,0,$D$2-E241,1))&gt;F241,(LN(OFFSET($B$3,0,0,$D$2-E241,1)/OFFSET($B$3,E241,0,$D$2-E241,1))-F241)^2,"")))/SQRT(J241)</f>
        <v>0.57286994730976326</v>
      </c>
      <c r="L241" s="6">
        <f t="shared" ca="1" si="6"/>
        <v>1.3229759615897767</v>
      </c>
      <c r="M241" s="1">
        <f t="array" aca="1" ref="M241" ca="1">SUM(IF(LN(OFFSET($B$3,0,0,$D$2-E241,1)/OFFSET($B$3,E241,0,$D$2-E241,1))&lt;=F241,1,0))</f>
        <v>2233</v>
      </c>
      <c r="N241" s="2">
        <f t="array" aca="1" ref="N241" ca="1">SQRT(SUM(IF(LN(OFFSET($B$3,0,0,$D$2-E241,1)/OFFSET($B$3,E241,0,$D$2-E241,1))&lt;=F241,(LN(OFFSET($B$3,0,0,$D$2-E241,1)/OFFSET($B$3,E241,0,$D$2-E241,1))-F241)^2,"")))/SQRT(M241)</f>
        <v>0.33307371467217489</v>
      </c>
      <c r="O241" s="13">
        <f t="shared" ca="1" si="7"/>
        <v>0.7691946837463115</v>
      </c>
    </row>
    <row r="242" spans="1:15" ht="15">
      <c r="A242" s="14">
        <v>42454</v>
      </c>
      <c r="B242" s="15">
        <v>3197.82</v>
      </c>
      <c r="C242" s="1"/>
      <c r="D242" s="1"/>
      <c r="E242" s="1">
        <v>239</v>
      </c>
      <c r="F242" s="2">
        <f t="array" aca="1" ref="F242" ca="1">AVERAGE(LN(OFFSET($B$3,0,0,$D$2-E242,1)/OFFSET($B$3,E242,0,$D$2-E242,1)))</f>
        <v>6.5833405997861458E-2</v>
      </c>
      <c r="G242" s="3">
        <f t="array" aca="1" ref="G242" ca="1">_xlfn.STDEV.S(LN(OFFSET($B$3,0,0,$D$2-E242,1)/OFFSET($B$3,E242,0,$D$2-E242,1)))</f>
        <v>0.43403585172937115</v>
      </c>
      <c r="H242" s="4">
        <f t="array" aca="1" ref="H242" ca="1">SKEW(LN(OFFSET($B$3,0,0,$D$2-E242,1)/OFFSET($B$3,E242,0,$D$2-E242,1)))</f>
        <v>0.64830688177765672</v>
      </c>
      <c r="I242" s="5">
        <f t="array" aca="1" ref="I242" ca="1">KURT(LN(OFFSET($B$3,0,0,$D$2-E242,1)/OFFSET($B$3,E242,0,$D$2-E242,1)))+3</f>
        <v>4.3053169012983528</v>
      </c>
      <c r="J242" s="1">
        <f t="array" aca="1" ref="J242" ca="1">SUM(IF(LN(OFFSET($B$3,0,0,$D$2-E242,1)/OFFSET($B$3,E242,0,$D$2-E242,1))&gt;F242,1,0))</f>
        <v>1212</v>
      </c>
      <c r="K242" s="2">
        <f t="array" aca="1" ref="K242" ca="1">SQRT(SUM(IF(LN(OFFSET($B$3,0,0,$D$2-E242,1)/OFFSET($B$3,E242,0,$D$2-E242,1))&gt;F242,(LN(OFFSET($B$3,0,0,$D$2-E242,1)/OFFSET($B$3,E242,0,$D$2-E242,1))-F242)^2,"")))/SQRT(J242)</f>
        <v>0.574720205497667</v>
      </c>
      <c r="L242" s="6">
        <f t="shared" ca="1" si="6"/>
        <v>1.3241307214778537</v>
      </c>
      <c r="M242" s="1">
        <f t="array" aca="1" ref="M242" ca="1">SUM(IF(LN(OFFSET($B$3,0,0,$D$2-E242,1)/OFFSET($B$3,E242,0,$D$2-E242,1))&lt;=F242,1,0))</f>
        <v>2234</v>
      </c>
      <c r="N242" s="2">
        <f t="array" aca="1" ref="N242" ca="1">SQRT(SUM(IF(LN(OFFSET($B$3,0,0,$D$2-E242,1)/OFFSET($B$3,E242,0,$D$2-E242,1))&lt;=F242,(LN(OFFSET($B$3,0,0,$D$2-E242,1)/OFFSET($B$3,E242,0,$D$2-E242,1))-F242)^2,"")))/SQRT(M242)</f>
        <v>0.33363117982633483</v>
      </c>
      <c r="O242" s="13">
        <f t="shared" ca="1" si="7"/>
        <v>0.76867193918893051</v>
      </c>
    </row>
    <row r="243" spans="1:15" ht="15">
      <c r="A243" s="14">
        <v>42453</v>
      </c>
      <c r="B243" s="15">
        <v>3181.85</v>
      </c>
      <c r="C243" s="1"/>
      <c r="D243" s="1"/>
      <c r="E243" s="1">
        <v>240</v>
      </c>
      <c r="F243" s="2">
        <f t="array" aca="1" ref="F243" ca="1">AVERAGE(LN(OFFSET($B$3,0,0,$D$2-E243,1)/OFFSET($B$3,E243,0,$D$2-E243,1)))</f>
        <v>6.6167177497538518E-2</v>
      </c>
      <c r="G243" s="3">
        <f t="array" aca="1" ref="G243" ca="1">_xlfn.STDEV.S(LN(OFFSET($B$3,0,0,$D$2-E243,1)/OFFSET($B$3,E243,0,$D$2-E243,1)))</f>
        <v>0.43505643244869541</v>
      </c>
      <c r="H243" s="4">
        <f t="array" aca="1" ref="H243" ca="1">SKEW(LN(OFFSET($B$3,0,0,$D$2-E243,1)/OFFSET($B$3,E243,0,$D$2-E243,1)))</f>
        <v>0.65024418323708</v>
      </c>
      <c r="I243" s="5">
        <f t="array" aca="1" ref="I243" ca="1">KURT(LN(OFFSET($B$3,0,0,$D$2-E243,1)/OFFSET($B$3,E243,0,$D$2-E243,1)))+3</f>
        <v>4.3047776192466314</v>
      </c>
      <c r="J243" s="1">
        <f t="array" aca="1" ref="J243" ca="1">SUM(IF(LN(OFFSET($B$3,0,0,$D$2-E243,1)/OFFSET($B$3,E243,0,$D$2-E243,1))&gt;F243,1,0))</f>
        <v>1207</v>
      </c>
      <c r="K243" s="2">
        <f t="array" aca="1" ref="K243" ca="1">SQRT(SUM(IF(LN(OFFSET($B$3,0,0,$D$2-E243,1)/OFFSET($B$3,E243,0,$D$2-E243,1))&gt;F243,(LN(OFFSET($B$3,0,0,$D$2-E243,1)/OFFSET($B$3,E243,0,$D$2-E243,1))-F243)^2,"")))/SQRT(J243)</f>
        <v>0.57728404613776552</v>
      </c>
      <c r="L243" s="6">
        <f t="shared" ca="1" si="6"/>
        <v>1.3269176205223503</v>
      </c>
      <c r="M243" s="1">
        <f t="array" aca="1" ref="M243" ca="1">SUM(IF(LN(OFFSET($B$3,0,0,$D$2-E243,1)/OFFSET($B$3,E243,0,$D$2-E243,1))&lt;=F243,1,0))</f>
        <v>2238</v>
      </c>
      <c r="N243" s="2">
        <f t="array" aca="1" ref="N243" ca="1">SQRT(SUM(IF(LN(OFFSET($B$3,0,0,$D$2-E243,1)/OFFSET($B$3,E243,0,$D$2-E243,1))&lt;=F243,(LN(OFFSET($B$3,0,0,$D$2-E243,1)/OFFSET($B$3,E243,0,$D$2-E243,1))-F243)^2,"")))/SQRT(M243)</f>
        <v>0.33397098731605335</v>
      </c>
      <c r="O243" s="13">
        <f t="shared" ca="1" si="7"/>
        <v>0.76764980909789748</v>
      </c>
    </row>
    <row r="244" spans="1:15" ht="15">
      <c r="A244" s="14">
        <v>42452</v>
      </c>
      <c r="B244" s="15">
        <v>3236.09</v>
      </c>
      <c r="C244" s="1"/>
      <c r="D244" s="1"/>
      <c r="E244" s="1">
        <v>241</v>
      </c>
      <c r="F244" s="2">
        <f t="array" aca="1" ref="F244" ca="1">AVERAGE(LN(OFFSET($B$3,0,0,$D$2-E244,1)/OFFSET($B$3,E244,0,$D$2-E244,1)))</f>
        <v>6.6491690464929559E-2</v>
      </c>
      <c r="G244" s="3">
        <f t="array" aca="1" ref="G244" ca="1">_xlfn.STDEV.S(LN(OFFSET($B$3,0,0,$D$2-E244,1)/OFFSET($B$3,E244,0,$D$2-E244,1)))</f>
        <v>0.43608013746344765</v>
      </c>
      <c r="H244" s="4">
        <f t="array" aca="1" ref="H244" ca="1">SKEW(LN(OFFSET($B$3,0,0,$D$2-E244,1)/OFFSET($B$3,E244,0,$D$2-E244,1)))</f>
        <v>0.65275349553886619</v>
      </c>
      <c r="I244" s="5">
        <f t="array" aca="1" ref="I244" ca="1">KURT(LN(OFFSET($B$3,0,0,$D$2-E244,1)/OFFSET($B$3,E244,0,$D$2-E244,1)))+3</f>
        <v>4.3039620403030217</v>
      </c>
      <c r="J244" s="1">
        <f t="array" aca="1" ref="J244" ca="1">SUM(IF(LN(OFFSET($B$3,0,0,$D$2-E244,1)/OFFSET($B$3,E244,0,$D$2-E244,1))&gt;F244,1,0))</f>
        <v>1205</v>
      </c>
      <c r="K244" s="2">
        <f t="array" aca="1" ref="K244" ca="1">SQRT(SUM(IF(LN(OFFSET($B$3,0,0,$D$2-E244,1)/OFFSET($B$3,E244,0,$D$2-E244,1))&gt;F244,(LN(OFFSET($B$3,0,0,$D$2-E244,1)/OFFSET($B$3,E244,0,$D$2-E244,1))-F244)^2,"")))/SQRT(J244)</f>
        <v>0.57916357825047893</v>
      </c>
      <c r="L244" s="6">
        <f t="shared" ca="1" si="6"/>
        <v>1.328112721710524</v>
      </c>
      <c r="M244" s="1">
        <f t="array" aca="1" ref="M244" ca="1">SUM(IF(LN(OFFSET($B$3,0,0,$D$2-E244,1)/OFFSET($B$3,E244,0,$D$2-E244,1))&lt;=F244,1,0))</f>
        <v>2239</v>
      </c>
      <c r="N244" s="2">
        <f t="array" aca="1" ref="N244" ca="1">SQRT(SUM(IF(LN(OFFSET($B$3,0,0,$D$2-E244,1)/OFFSET($B$3,E244,0,$D$2-E244,1))&lt;=F244,(LN(OFFSET($B$3,0,0,$D$2-E244,1)/OFFSET($B$3,E244,0,$D$2-E244,1))-F244)^2,"")))/SQRT(M244)</f>
        <v>0.33451681258244415</v>
      </c>
      <c r="O244" s="13">
        <f t="shared" ca="1" si="7"/>
        <v>0.76709940179397285</v>
      </c>
    </row>
    <row r="245" spans="1:15" ht="15">
      <c r="A245" s="14">
        <v>42451</v>
      </c>
      <c r="B245" s="15">
        <v>3225.79</v>
      </c>
      <c r="C245" s="1"/>
      <c r="D245" s="1"/>
      <c r="E245" s="1">
        <v>242</v>
      </c>
      <c r="F245" s="2">
        <f t="array" aca="1" ref="F245" ca="1">AVERAGE(LN(OFFSET($B$3,0,0,$D$2-E245,1)/OFFSET($B$3,E245,0,$D$2-E245,1)))</f>
        <v>6.6816035906755028E-2</v>
      </c>
      <c r="G245" s="3">
        <f t="array" aca="1" ref="G245" ca="1">_xlfn.STDEV.S(LN(OFFSET($B$3,0,0,$D$2-E245,1)/OFFSET($B$3,E245,0,$D$2-E245,1)))</f>
        <v>0.43711190302006098</v>
      </c>
      <c r="H245" s="4">
        <f t="array" aca="1" ref="H245" ca="1">SKEW(LN(OFFSET($B$3,0,0,$D$2-E245,1)/OFFSET($B$3,E245,0,$D$2-E245,1)))</f>
        <v>0.65504364349597022</v>
      </c>
      <c r="I245" s="5">
        <f t="array" aca="1" ref="I245" ca="1">KURT(LN(OFFSET($B$3,0,0,$D$2-E245,1)/OFFSET($B$3,E245,0,$D$2-E245,1)))+3</f>
        <v>4.3034630767056843</v>
      </c>
      <c r="J245" s="1">
        <f t="array" aca="1" ref="J245" ca="1">SUM(IF(LN(OFFSET($B$3,0,0,$D$2-E245,1)/OFFSET($B$3,E245,0,$D$2-E245,1))&gt;F245,1,0))</f>
        <v>1211</v>
      </c>
      <c r="K245" s="2">
        <f t="array" aca="1" ref="K245" ca="1">SQRT(SUM(IF(LN(OFFSET($B$3,0,0,$D$2-E245,1)/OFFSET($B$3,E245,0,$D$2-E245,1))&gt;F245,(LN(OFFSET($B$3,0,0,$D$2-E245,1)/OFFSET($B$3,E245,0,$D$2-E245,1))-F245)^2,"")))/SQRT(J245)</f>
        <v>0.57910933942837528</v>
      </c>
      <c r="L245" s="6">
        <f t="shared" ca="1" si="6"/>
        <v>1.3248537398026368</v>
      </c>
      <c r="M245" s="1">
        <f t="array" aca="1" ref="M245" ca="1">SUM(IF(LN(OFFSET($B$3,0,0,$D$2-E245,1)/OFFSET($B$3,E245,0,$D$2-E245,1))&lt;=F245,1,0))</f>
        <v>2232</v>
      </c>
      <c r="N245" s="2">
        <f t="array" aca="1" ref="N245" ca="1">SQRT(SUM(IF(LN(OFFSET($B$3,0,0,$D$2-E245,1)/OFFSET($B$3,E245,0,$D$2-E245,1))&lt;=F245,(LN(OFFSET($B$3,0,0,$D$2-E245,1)/OFFSET($B$3,E245,0,$D$2-E245,1))-F245)^2,"")))/SQRT(M245)</f>
        <v>0.33569177994065919</v>
      </c>
      <c r="O245" s="13">
        <f t="shared" ca="1" si="7"/>
        <v>0.76797675291229217</v>
      </c>
    </row>
    <row r="246" spans="1:15" ht="15">
      <c r="A246" s="14">
        <v>42450</v>
      </c>
      <c r="B246" s="15">
        <v>3249.44</v>
      </c>
      <c r="C246" s="1"/>
      <c r="D246" s="1"/>
      <c r="E246" s="1">
        <v>243</v>
      </c>
      <c r="F246" s="2">
        <f t="array" aca="1" ref="F246" ca="1">AVERAGE(LN(OFFSET($B$3,0,0,$D$2-E246,1)/OFFSET($B$3,E246,0,$D$2-E246,1)))</f>
        <v>6.7142373940435013E-2</v>
      </c>
      <c r="G246" s="3">
        <f t="array" aca="1" ref="G246" ca="1">_xlfn.STDEV.S(LN(OFFSET($B$3,0,0,$D$2-E246,1)/OFFSET($B$3,E246,0,$D$2-E246,1)))</f>
        <v>0.43814244899771942</v>
      </c>
      <c r="H246" s="4">
        <f t="array" aca="1" ref="H246" ca="1">SKEW(LN(OFFSET($B$3,0,0,$D$2-E246,1)/OFFSET($B$3,E246,0,$D$2-E246,1)))</f>
        <v>0.65750813001348085</v>
      </c>
      <c r="I246" s="5">
        <f t="array" aca="1" ref="I246" ca="1">KURT(LN(OFFSET($B$3,0,0,$D$2-E246,1)/OFFSET($B$3,E246,0,$D$2-E246,1)))+3</f>
        <v>4.3029348263591878</v>
      </c>
      <c r="J246" s="1">
        <f t="array" aca="1" ref="J246" ca="1">SUM(IF(LN(OFFSET($B$3,0,0,$D$2-E246,1)/OFFSET($B$3,E246,0,$D$2-E246,1))&gt;F246,1,0))</f>
        <v>1210</v>
      </c>
      <c r="K246" s="2">
        <f t="array" aca="1" ref="K246" ca="1">SQRT(SUM(IF(LN(OFFSET($B$3,0,0,$D$2-E246,1)/OFFSET($B$3,E246,0,$D$2-E246,1))&gt;F246,(LN(OFFSET($B$3,0,0,$D$2-E246,1)/OFFSET($B$3,E246,0,$D$2-E246,1))-F246)^2,"")))/SQRT(J246)</f>
        <v>0.58074521648210786</v>
      </c>
      <c r="L246" s="6">
        <f t="shared" ca="1" si="6"/>
        <v>1.3254712429955189</v>
      </c>
      <c r="M246" s="1">
        <f t="array" aca="1" ref="M246" ca="1">SUM(IF(LN(OFFSET($B$3,0,0,$D$2-E246,1)/OFFSET($B$3,E246,0,$D$2-E246,1))&lt;=F246,1,0))</f>
        <v>2232</v>
      </c>
      <c r="N246" s="2">
        <f t="array" aca="1" ref="N246" ca="1">SQRT(SUM(IF(LN(OFFSET($B$3,0,0,$D$2-E246,1)/OFFSET($B$3,E246,0,$D$2-E246,1))&lt;=F246,(LN(OFFSET($B$3,0,0,$D$2-E246,1)/OFFSET($B$3,E246,0,$D$2-E246,1))-F246)^2,"")))/SQRT(M246)</f>
        <v>0.33632661569476618</v>
      </c>
      <c r="O246" s="13">
        <f t="shared" ca="1" si="7"/>
        <v>0.76761933582134334</v>
      </c>
    </row>
    <row r="247" spans="1:15" ht="15">
      <c r="A247" s="14">
        <v>42447</v>
      </c>
      <c r="B247" s="15">
        <v>3171.96</v>
      </c>
      <c r="C247" s="1"/>
      <c r="D247" s="1"/>
      <c r="E247" s="1">
        <v>244</v>
      </c>
      <c r="F247" s="2">
        <f t="array" aca="1" ref="F247" ca="1">AVERAGE(LN(OFFSET($B$3,0,0,$D$2-E247,1)/OFFSET($B$3,E247,0,$D$2-E247,1)))</f>
        <v>6.747031283757407E-2</v>
      </c>
      <c r="G247" s="3">
        <f t="array" aca="1" ref="G247" ca="1">_xlfn.STDEV.S(LN(OFFSET($B$3,0,0,$D$2-E247,1)/OFFSET($B$3,E247,0,$D$2-E247,1)))</f>
        <v>0.43916512532566648</v>
      </c>
      <c r="H247" s="4">
        <f t="array" aca="1" ref="H247" ca="1">SKEW(LN(OFFSET($B$3,0,0,$D$2-E247,1)/OFFSET($B$3,E247,0,$D$2-E247,1)))</f>
        <v>0.66000243168646988</v>
      </c>
      <c r="I247" s="5">
        <f t="array" aca="1" ref="I247" ca="1">KURT(LN(OFFSET($B$3,0,0,$D$2-E247,1)/OFFSET($B$3,E247,0,$D$2-E247,1)))+3</f>
        <v>4.3025661841958804</v>
      </c>
      <c r="J247" s="1">
        <f t="array" aca="1" ref="J247" ca="1">SUM(IF(LN(OFFSET($B$3,0,0,$D$2-E247,1)/OFFSET($B$3,E247,0,$D$2-E247,1))&gt;F247,1,0))</f>
        <v>1212</v>
      </c>
      <c r="K247" s="2">
        <f t="array" aca="1" ref="K247" ca="1">SQRT(SUM(IF(LN(OFFSET($B$3,0,0,$D$2-E247,1)/OFFSET($B$3,E247,0,$D$2-E247,1))&gt;F247,(LN(OFFSET($B$3,0,0,$D$2-E247,1)/OFFSET($B$3,E247,0,$D$2-E247,1))-F247)^2,"")))/SQRT(J247)</f>
        <v>0.58165696338102135</v>
      </c>
      <c r="L247" s="6">
        <f t="shared" ca="1" si="6"/>
        <v>1.3244607320530948</v>
      </c>
      <c r="M247" s="1">
        <f t="array" aca="1" ref="M247" ca="1">SUM(IF(LN(OFFSET($B$3,0,0,$D$2-E247,1)/OFFSET($B$3,E247,0,$D$2-E247,1))&lt;=F247,1,0))</f>
        <v>2229</v>
      </c>
      <c r="N247" s="2">
        <f t="array" aca="1" ref="N247" ca="1">SQRT(SUM(IF(LN(OFFSET($B$3,0,0,$D$2-E247,1)/OFFSET($B$3,E247,0,$D$2-E247,1))&lt;=F247,(LN(OFFSET($B$3,0,0,$D$2-E247,1)/OFFSET($B$3,E247,0,$D$2-E247,1))-F247)^2,"")))/SQRT(M247)</f>
        <v>0.33717573165480591</v>
      </c>
      <c r="O247" s="13">
        <f t="shared" ca="1" si="7"/>
        <v>0.76776527144492746</v>
      </c>
    </row>
    <row r="248" spans="1:15" ht="15">
      <c r="A248" s="14">
        <v>42446</v>
      </c>
      <c r="B248" s="15">
        <v>3124.2</v>
      </c>
      <c r="C248" s="1"/>
      <c r="D248" s="1"/>
      <c r="E248" s="1">
        <v>245</v>
      </c>
      <c r="F248" s="2">
        <f t="array" aca="1" ref="F248" ca="1">AVERAGE(LN(OFFSET($B$3,0,0,$D$2-E248,1)/OFFSET($B$3,E248,0,$D$2-E248,1)))</f>
        <v>6.7775935896807818E-2</v>
      </c>
      <c r="G248" s="3">
        <f t="array" aca="1" ref="G248" ca="1">_xlfn.STDEV.S(LN(OFFSET($B$3,0,0,$D$2-E248,1)/OFFSET($B$3,E248,0,$D$2-E248,1)))</f>
        <v>0.44015032003919274</v>
      </c>
      <c r="H248" s="4">
        <f t="array" aca="1" ref="H248" ca="1">SKEW(LN(OFFSET($B$3,0,0,$D$2-E248,1)/OFFSET($B$3,E248,0,$D$2-E248,1)))</f>
        <v>0.66272916406487159</v>
      </c>
      <c r="I248" s="5">
        <f t="array" aca="1" ref="I248" ca="1">KURT(LN(OFFSET($B$3,0,0,$D$2-E248,1)/OFFSET($B$3,E248,0,$D$2-E248,1)))+3</f>
        <v>4.3014458396539386</v>
      </c>
      <c r="J248" s="1">
        <f t="array" aca="1" ref="J248" ca="1">SUM(IF(LN(OFFSET($B$3,0,0,$D$2-E248,1)/OFFSET($B$3,E248,0,$D$2-E248,1))&gt;F248,1,0))</f>
        <v>1211</v>
      </c>
      <c r="K248" s="2">
        <f t="array" aca="1" ref="K248" ca="1">SQRT(SUM(IF(LN(OFFSET($B$3,0,0,$D$2-E248,1)/OFFSET($B$3,E248,0,$D$2-E248,1))&gt;F248,(LN(OFFSET($B$3,0,0,$D$2-E248,1)/OFFSET($B$3,E248,0,$D$2-E248,1))-F248)^2,"")))/SQRT(J248)</f>
        <v>0.58325721866796887</v>
      </c>
      <c r="L248" s="6">
        <f t="shared" ca="1" si="6"/>
        <v>1.3251318745287595</v>
      </c>
      <c r="M248" s="1">
        <f t="array" aca="1" ref="M248" ca="1">SUM(IF(LN(OFFSET($B$3,0,0,$D$2-E248,1)/OFFSET($B$3,E248,0,$D$2-E248,1))&lt;=F248,1,0))</f>
        <v>2229</v>
      </c>
      <c r="N248" s="2">
        <f t="array" aca="1" ref="N248" ca="1">SQRT(SUM(IF(LN(OFFSET($B$3,0,0,$D$2-E248,1)/OFFSET($B$3,E248,0,$D$2-E248,1))&lt;=F248,(LN(OFFSET($B$3,0,0,$D$2-E248,1)/OFFSET($B$3,E248,0,$D$2-E248,1))-F248)^2,"")))/SQRT(M248)</f>
        <v>0.33775213945702409</v>
      </c>
      <c r="O248" s="13">
        <f t="shared" ca="1" si="7"/>
        <v>0.76735634186736312</v>
      </c>
    </row>
    <row r="249" spans="1:15" ht="15">
      <c r="A249" s="14">
        <v>42445</v>
      </c>
      <c r="B249" s="15">
        <v>3090.03</v>
      </c>
      <c r="C249" s="1"/>
      <c r="D249" s="1"/>
      <c r="E249" s="1">
        <v>246</v>
      </c>
      <c r="F249" s="2">
        <f t="array" aca="1" ref="F249" ca="1">AVERAGE(LN(OFFSET($B$3,0,0,$D$2-E249,1)/OFFSET($B$3,E249,0,$D$2-E249,1)))</f>
        <v>6.8079268716900787E-2</v>
      </c>
      <c r="G249" s="3">
        <f t="array" aca="1" ref="G249" ca="1">_xlfn.STDEV.S(LN(OFFSET($B$3,0,0,$D$2-E249,1)/OFFSET($B$3,E249,0,$D$2-E249,1)))</f>
        <v>0.44111871586535328</v>
      </c>
      <c r="H249" s="4">
        <f t="array" aca="1" ref="H249" ca="1">SKEW(LN(OFFSET($B$3,0,0,$D$2-E249,1)/OFFSET($B$3,E249,0,$D$2-E249,1)))</f>
        <v>0.66536484630147441</v>
      </c>
      <c r="I249" s="5">
        <f t="array" aca="1" ref="I249" ca="1">KURT(LN(OFFSET($B$3,0,0,$D$2-E249,1)/OFFSET($B$3,E249,0,$D$2-E249,1)))+3</f>
        <v>4.3000294403789692</v>
      </c>
      <c r="J249" s="1">
        <f t="array" aca="1" ref="J249" ca="1">SUM(IF(LN(OFFSET($B$3,0,0,$D$2-E249,1)/OFFSET($B$3,E249,0,$D$2-E249,1))&gt;F249,1,0))</f>
        <v>1215</v>
      </c>
      <c r="K249" s="2">
        <f t="array" aca="1" ref="K249" ca="1">SQRT(SUM(IF(LN(OFFSET($B$3,0,0,$D$2-E249,1)/OFFSET($B$3,E249,0,$D$2-E249,1))&gt;F249,(LN(OFFSET($B$3,0,0,$D$2-E249,1)/OFFSET($B$3,E249,0,$D$2-E249,1))-F249)^2,"")))/SQRT(J249)</f>
        <v>0.58362957643837743</v>
      </c>
      <c r="L249" s="6">
        <f t="shared" ca="1" si="6"/>
        <v>1.3230669102158976</v>
      </c>
      <c r="M249" s="1">
        <f t="array" aca="1" ref="M249" ca="1">SUM(IF(LN(OFFSET($B$3,0,0,$D$2-E249,1)/OFFSET($B$3,E249,0,$D$2-E249,1))&lt;=F249,1,0))</f>
        <v>2224</v>
      </c>
      <c r="N249" s="2">
        <f t="array" aca="1" ref="N249" ca="1">SQRT(SUM(IF(LN(OFFSET($B$3,0,0,$D$2-E249,1)/OFFSET($B$3,E249,0,$D$2-E249,1))&lt;=F249,(LN(OFFSET($B$3,0,0,$D$2-E249,1)/OFFSET($B$3,E249,0,$D$2-E249,1))-F249)^2,"")))/SQRT(M249)</f>
        <v>0.33869736924329363</v>
      </c>
      <c r="O249" s="13">
        <f t="shared" ca="1" si="7"/>
        <v>0.76781455209594263</v>
      </c>
    </row>
    <row r="250" spans="1:15" ht="15">
      <c r="A250" s="14">
        <v>42444</v>
      </c>
      <c r="B250" s="15">
        <v>3074.78</v>
      </c>
      <c r="C250" s="1"/>
      <c r="D250" s="1"/>
      <c r="E250" s="1">
        <v>247</v>
      </c>
      <c r="F250" s="2">
        <f t="array" aca="1" ref="F250" ca="1">AVERAGE(LN(OFFSET($B$3,0,0,$D$2-E250,1)/OFFSET($B$3,E250,0,$D$2-E250,1)))</f>
        <v>6.8375066092987768E-2</v>
      </c>
      <c r="G250" s="3">
        <f t="array" aca="1" ref="G250" ca="1">_xlfn.STDEV.S(LN(OFFSET($B$3,0,0,$D$2-E250,1)/OFFSET($B$3,E250,0,$D$2-E250,1)))</f>
        <v>0.44206309184543707</v>
      </c>
      <c r="H250" s="4">
        <f t="array" aca="1" ref="H250" ca="1">SKEW(LN(OFFSET($B$3,0,0,$D$2-E250,1)/OFFSET($B$3,E250,0,$D$2-E250,1)))</f>
        <v>0.66819760069690359</v>
      </c>
      <c r="I250" s="5">
        <f t="array" aca="1" ref="I250" ca="1">KURT(LN(OFFSET($B$3,0,0,$D$2-E250,1)/OFFSET($B$3,E250,0,$D$2-E250,1)))+3</f>
        <v>4.2982538727370319</v>
      </c>
      <c r="J250" s="1">
        <f t="array" aca="1" ref="J250" ca="1">SUM(IF(LN(OFFSET($B$3,0,0,$D$2-E250,1)/OFFSET($B$3,E250,0,$D$2-E250,1))&gt;F250,1,0))</f>
        <v>1217</v>
      </c>
      <c r="K250" s="2">
        <f t="array" aca="1" ref="K250" ca="1">SQRT(SUM(IF(LN(OFFSET($B$3,0,0,$D$2-E250,1)/OFFSET($B$3,E250,0,$D$2-E250,1))&gt;F250,(LN(OFFSET($B$3,0,0,$D$2-E250,1)/OFFSET($B$3,E250,0,$D$2-E250,1))-F250)^2,"")))/SQRT(J250)</f>
        <v>0.58446270425271984</v>
      </c>
      <c r="L250" s="6">
        <f t="shared" ca="1" si="6"/>
        <v>1.3221250881018389</v>
      </c>
      <c r="M250" s="1">
        <f t="array" aca="1" ref="M250" ca="1">SUM(IF(LN(OFFSET($B$3,0,0,$D$2-E250,1)/OFFSET($B$3,E250,0,$D$2-E250,1))&lt;=F250,1,0))</f>
        <v>2221</v>
      </c>
      <c r="N250" s="2">
        <f t="array" aca="1" ref="N250" ca="1">SQRT(SUM(IF(LN(OFFSET($B$3,0,0,$D$2-E250,1)/OFFSET($B$3,E250,0,$D$2-E250,1))&lt;=F250,(LN(OFFSET($B$3,0,0,$D$2-E250,1)/OFFSET($B$3,E250,0,$D$2-E250,1))-F250)^2,"")))/SQRT(M250)</f>
        <v>0.33946129413534909</v>
      </c>
      <c r="O250" s="13">
        <f t="shared" ca="1" si="7"/>
        <v>0.76790236596824579</v>
      </c>
    </row>
    <row r="251" spans="1:15" ht="15">
      <c r="A251" s="14">
        <v>42443</v>
      </c>
      <c r="B251" s="15">
        <v>3065.69</v>
      </c>
      <c r="C251" s="1"/>
      <c r="D251" s="1"/>
      <c r="E251" s="1">
        <v>248</v>
      </c>
      <c r="F251" s="2">
        <f t="array" aca="1" ref="F251" ca="1">AVERAGE(LN(OFFSET($B$3,0,0,$D$2-E251,1)/OFFSET($B$3,E251,0,$D$2-E251,1)))</f>
        <v>6.8670936763145105E-2</v>
      </c>
      <c r="G251" s="3">
        <f t="array" aca="1" ref="G251" ca="1">_xlfn.STDEV.S(LN(OFFSET($B$3,0,0,$D$2-E251,1)/OFFSET($B$3,E251,0,$D$2-E251,1)))</f>
        <v>0.44299633129744076</v>
      </c>
      <c r="H251" s="4">
        <f t="array" aca="1" ref="H251" ca="1">SKEW(LN(OFFSET($B$3,0,0,$D$2-E251,1)/OFFSET($B$3,E251,0,$D$2-E251,1)))</f>
        <v>0.67092638366435076</v>
      </c>
      <c r="I251" s="5">
        <f t="array" aca="1" ref="I251" ca="1">KURT(LN(OFFSET($B$3,0,0,$D$2-E251,1)/OFFSET($B$3,E251,0,$D$2-E251,1)))+3</f>
        <v>4.2959456336633197</v>
      </c>
      <c r="J251" s="1">
        <f t="array" aca="1" ref="J251" ca="1">SUM(IF(LN(OFFSET($B$3,0,0,$D$2-E251,1)/OFFSET($B$3,E251,0,$D$2-E251,1))&gt;F251,1,0))</f>
        <v>1220</v>
      </c>
      <c r="K251" s="2">
        <f t="array" aca="1" ref="K251" ca="1">SQRT(SUM(IF(LN(OFFSET($B$3,0,0,$D$2-E251,1)/OFFSET($B$3,E251,0,$D$2-E251,1))&gt;F251,(LN(OFFSET($B$3,0,0,$D$2-E251,1)/OFFSET($B$3,E251,0,$D$2-E251,1))-F251)^2,"")))/SQRT(J251)</f>
        <v>0.58502462048630421</v>
      </c>
      <c r="L251" s="6">
        <f t="shared" ca="1" si="6"/>
        <v>1.3206082740525034</v>
      </c>
      <c r="M251" s="1">
        <f t="array" aca="1" ref="M251" ca="1">SUM(IF(LN(OFFSET($B$3,0,0,$D$2-E251,1)/OFFSET($B$3,E251,0,$D$2-E251,1))&lt;=F251,1,0))</f>
        <v>2217</v>
      </c>
      <c r="N251" s="2">
        <f t="array" aca="1" ref="N251" ca="1">SQRT(SUM(IF(LN(OFFSET($B$3,0,0,$D$2-E251,1)/OFFSET($B$3,E251,0,$D$2-E251,1))&lt;=F251,(LN(OFFSET($B$3,0,0,$D$2-E251,1)/OFFSET($B$3,E251,0,$D$2-E251,1))-F251)^2,"")))/SQRT(M251)</f>
        <v>0.34030867108246338</v>
      </c>
      <c r="O251" s="13">
        <f t="shared" ca="1" si="7"/>
        <v>0.76819749293582784</v>
      </c>
    </row>
    <row r="252" spans="1:15" ht="15">
      <c r="A252" s="14">
        <v>42440</v>
      </c>
      <c r="B252" s="15">
        <v>3018.28</v>
      </c>
      <c r="C252" s="1"/>
      <c r="D252" s="1"/>
      <c r="E252" s="1">
        <v>249</v>
      </c>
      <c r="F252" s="2">
        <f t="array" aca="1" ref="F252" ca="1">AVERAGE(LN(OFFSET($B$3,0,0,$D$2-E252,1)/OFFSET($B$3,E252,0,$D$2-E252,1)))</f>
        <v>6.8965183490403217E-2</v>
      </c>
      <c r="G252" s="3">
        <f t="array" aca="1" ref="G252" ca="1">_xlfn.STDEV.S(LN(OFFSET($B$3,0,0,$D$2-E252,1)/OFFSET($B$3,E252,0,$D$2-E252,1)))</f>
        <v>0.44392940714448931</v>
      </c>
      <c r="H252" s="4">
        <f t="array" aca="1" ref="H252" ca="1">SKEW(LN(OFFSET($B$3,0,0,$D$2-E252,1)/OFFSET($B$3,E252,0,$D$2-E252,1)))</f>
        <v>0.67357939365121844</v>
      </c>
      <c r="I252" s="5">
        <f t="array" aca="1" ref="I252" ca="1">KURT(LN(OFFSET($B$3,0,0,$D$2-E252,1)/OFFSET($B$3,E252,0,$D$2-E252,1)))+3</f>
        <v>4.2932576772658422</v>
      </c>
      <c r="J252" s="1">
        <f t="array" aca="1" ref="J252" ca="1">SUM(IF(LN(OFFSET($B$3,0,0,$D$2-E252,1)/OFFSET($B$3,E252,0,$D$2-E252,1))&gt;F252,1,0))</f>
        <v>1220</v>
      </c>
      <c r="K252" s="2">
        <f t="array" aca="1" ref="K252" ca="1">SQRT(SUM(IF(LN(OFFSET($B$3,0,0,$D$2-E252,1)/OFFSET($B$3,E252,0,$D$2-E252,1))&gt;F252,(LN(OFFSET($B$3,0,0,$D$2-E252,1)/OFFSET($B$3,E252,0,$D$2-E252,1))-F252)^2,"")))/SQRT(J252)</f>
        <v>0.58630971718128533</v>
      </c>
      <c r="L252" s="6">
        <f t="shared" ca="1" si="6"/>
        <v>1.3207273673367044</v>
      </c>
      <c r="M252" s="1">
        <f t="array" aca="1" ref="M252" ca="1">SUM(IF(LN(OFFSET($B$3,0,0,$D$2-E252,1)/OFFSET($B$3,E252,0,$D$2-E252,1))&lt;=F252,1,0))</f>
        <v>2216</v>
      </c>
      <c r="N252" s="2">
        <f t="array" aca="1" ref="N252" ca="1">SQRT(SUM(IF(LN(OFFSET($B$3,0,0,$D$2-E252,1)/OFFSET($B$3,E252,0,$D$2-E252,1))&lt;=F252,(LN(OFFSET($B$3,0,0,$D$2-E252,1)/OFFSET($B$3,E252,0,$D$2-E252,1))-F252)^2,"")))/SQRT(M252)</f>
        <v>0.34092195959783705</v>
      </c>
      <c r="O252" s="13">
        <f t="shared" ca="1" si="7"/>
        <v>0.76796435223962178</v>
      </c>
    </row>
    <row r="253" spans="1:15" ht="15">
      <c r="A253" s="14">
        <v>42439</v>
      </c>
      <c r="B253" s="15">
        <v>3013.15</v>
      </c>
      <c r="C253" s="1"/>
      <c r="D253" s="1"/>
      <c r="E253" s="1">
        <v>250</v>
      </c>
      <c r="F253" s="2">
        <f t="array" aca="1" ref="F253" ca="1">AVERAGE(LN(OFFSET($B$3,0,0,$D$2-E253,1)/OFFSET($B$3,E253,0,$D$2-E253,1)))</f>
        <v>6.9260621542717823E-2</v>
      </c>
      <c r="G253" s="3">
        <f t="array" aca="1" ref="G253" ca="1">_xlfn.STDEV.S(LN(OFFSET($B$3,0,0,$D$2-E253,1)/OFFSET($B$3,E253,0,$D$2-E253,1)))</f>
        <v>0.44484091906237877</v>
      </c>
      <c r="H253" s="4">
        <f t="array" aca="1" ref="H253" ca="1">SKEW(LN(OFFSET($B$3,0,0,$D$2-E253,1)/OFFSET($B$3,E253,0,$D$2-E253,1)))</f>
        <v>0.6763815529009386</v>
      </c>
      <c r="I253" s="5">
        <f t="array" aca="1" ref="I253" ca="1">KURT(LN(OFFSET($B$3,0,0,$D$2-E253,1)/OFFSET($B$3,E253,0,$D$2-E253,1)))+3</f>
        <v>4.2905208869980083</v>
      </c>
      <c r="J253" s="1">
        <f t="array" aca="1" ref="J253" ca="1">SUM(IF(LN(OFFSET($B$3,0,0,$D$2-E253,1)/OFFSET($B$3,E253,0,$D$2-E253,1))&gt;F253,1,0))</f>
        <v>1230</v>
      </c>
      <c r="K253" s="2">
        <f t="array" aca="1" ref="K253" ca="1">SQRT(SUM(IF(LN(OFFSET($B$3,0,0,$D$2-E253,1)/OFFSET($B$3,E253,0,$D$2-E253,1))&gt;F253,(LN(OFFSET($B$3,0,0,$D$2-E253,1)/OFFSET($B$3,E253,0,$D$2-E253,1))-F253)^2,"")))/SQRT(J253)</f>
        <v>0.5851945021437176</v>
      </c>
      <c r="L253" s="6">
        <f t="shared" ca="1" si="6"/>
        <v>1.315514101933724</v>
      </c>
      <c r="M253" s="1">
        <f t="array" aca="1" ref="M253" ca="1">SUM(IF(LN(OFFSET($B$3,0,0,$D$2-E253,1)/OFFSET($B$3,E253,0,$D$2-E253,1))&lt;=F253,1,0))</f>
        <v>2205</v>
      </c>
      <c r="N253" s="2">
        <f t="array" aca="1" ref="N253" ca="1">SQRT(SUM(IF(LN(OFFSET($B$3,0,0,$D$2-E253,1)/OFFSET($B$3,E253,0,$D$2-E253,1))&lt;=F253,(LN(OFFSET($B$3,0,0,$D$2-E253,1)/OFFSET($B$3,E253,0,$D$2-E253,1))-F253)^2,"")))/SQRT(M253)</f>
        <v>0.34227135117709506</v>
      </c>
      <c r="O253" s="13">
        <f t="shared" ca="1" si="7"/>
        <v>0.76942416155987514</v>
      </c>
    </row>
    <row r="254" spans="1:15" ht="15">
      <c r="A254" s="14">
        <v>42438</v>
      </c>
      <c r="B254" s="15">
        <v>3071.91</v>
      </c>
      <c r="C254" s="1"/>
      <c r="D254" s="1"/>
      <c r="E254" s="1">
        <v>251</v>
      </c>
      <c r="F254" s="2">
        <f t="array" aca="1" ref="F254" ca="1">AVERAGE(LN(OFFSET($B$3,0,0,$D$2-E254,1)/OFFSET($B$3,E254,0,$D$2-E254,1)))</f>
        <v>6.9555130727793277E-2</v>
      </c>
      <c r="G254" s="3">
        <f t="array" aca="1" ref="G254" ca="1">_xlfn.STDEV.S(LN(OFFSET($B$3,0,0,$D$2-E254,1)/OFFSET($B$3,E254,0,$D$2-E254,1)))</f>
        <v>0.44575438304684978</v>
      </c>
      <c r="H254" s="4">
        <f t="array" aca="1" ref="H254" ca="1">SKEW(LN(OFFSET($B$3,0,0,$D$2-E254,1)/OFFSET($B$3,E254,0,$D$2-E254,1)))</f>
        <v>0.67913401990655076</v>
      </c>
      <c r="I254" s="5">
        <f t="array" aca="1" ref="I254" ca="1">KURT(LN(OFFSET($B$3,0,0,$D$2-E254,1)/OFFSET($B$3,E254,0,$D$2-E254,1)))+3</f>
        <v>4.2880974386206239</v>
      </c>
      <c r="J254" s="1">
        <f t="array" aca="1" ref="J254" ca="1">SUM(IF(LN(OFFSET($B$3,0,0,$D$2-E254,1)/OFFSET($B$3,E254,0,$D$2-E254,1))&gt;F254,1,0))</f>
        <v>1225</v>
      </c>
      <c r="K254" s="2">
        <f t="array" aca="1" ref="K254" ca="1">SQRT(SUM(IF(LN(OFFSET($B$3,0,0,$D$2-E254,1)/OFFSET($B$3,E254,0,$D$2-E254,1))&gt;F254,(LN(OFFSET($B$3,0,0,$D$2-E254,1)/OFFSET($B$3,E254,0,$D$2-E254,1))-F254)^2,"")))/SQRT(J254)</f>
        <v>0.58766148553294584</v>
      </c>
      <c r="L254" s="6">
        <f t="shared" ca="1" si="6"/>
        <v>1.3183526800479746</v>
      </c>
      <c r="M254" s="1">
        <f t="array" aca="1" ref="M254" ca="1">SUM(IF(LN(OFFSET($B$3,0,0,$D$2-E254,1)/OFFSET($B$3,E254,0,$D$2-E254,1))&lt;=F254,1,0))</f>
        <v>2209</v>
      </c>
      <c r="N254" s="2">
        <f t="array" aca="1" ref="N254" ca="1">SQRT(SUM(IF(LN(OFFSET($B$3,0,0,$D$2-E254,1)/OFFSET($B$3,E254,0,$D$2-E254,1))&lt;=F254,(LN(OFFSET($B$3,0,0,$D$2-E254,1)/OFFSET($B$3,E254,0,$D$2-E254,1))-F254)^2,"")))/SQRT(M254)</f>
        <v>0.34246584164142252</v>
      </c>
      <c r="O254" s="13">
        <f t="shared" ca="1" si="7"/>
        <v>0.76828373352288182</v>
      </c>
    </row>
    <row r="255" spans="1:15" ht="15">
      <c r="A255" s="14">
        <v>42437</v>
      </c>
      <c r="B255" s="15">
        <v>3107.67</v>
      </c>
      <c r="C255" s="1"/>
      <c r="D255" s="1"/>
      <c r="E255" s="1">
        <v>252</v>
      </c>
      <c r="F255" s="2">
        <f t="array" aca="1" ref="F255" ca="1">AVERAGE(LN(OFFSET($B$3,0,0,$D$2-E255,1)/OFFSET($B$3,E255,0,$D$2-E255,1)))</f>
        <v>6.985716352572828E-2</v>
      </c>
      <c r="G255" s="3">
        <f t="array" aca="1" ref="G255" ca="1">_xlfn.STDEV.S(LN(OFFSET($B$3,0,0,$D$2-E255,1)/OFFSET($B$3,E255,0,$D$2-E255,1)))</f>
        <v>0.4466581777318846</v>
      </c>
      <c r="H255" s="4">
        <f t="array" aca="1" ref="H255" ca="1">SKEW(LN(OFFSET($B$3,0,0,$D$2-E255,1)/OFFSET($B$3,E255,0,$D$2-E255,1)))</f>
        <v>0.68229312360692673</v>
      </c>
      <c r="I255" s="5">
        <f t="array" aca="1" ref="I255" ca="1">KURT(LN(OFFSET($B$3,0,0,$D$2-E255,1)/OFFSET($B$3,E255,0,$D$2-E255,1)))+3</f>
        <v>4.2856288802085913</v>
      </c>
      <c r="J255" s="1">
        <f t="array" aca="1" ref="J255" ca="1">SUM(IF(LN(OFFSET($B$3,0,0,$D$2-E255,1)/OFFSET($B$3,E255,0,$D$2-E255,1))&gt;F255,1,0))</f>
        <v>1227</v>
      </c>
      <c r="K255" s="2">
        <f t="array" aca="1" ref="K255" ca="1">SQRT(SUM(IF(LN(OFFSET($B$3,0,0,$D$2-E255,1)/OFFSET($B$3,E255,0,$D$2-E255,1))&gt;F255,(LN(OFFSET($B$3,0,0,$D$2-E255,1)/OFFSET($B$3,E255,0,$D$2-E255,1))-F255)^2,"")))/SQRT(J255)</f>
        <v>0.58846041892824563</v>
      </c>
      <c r="L255" s="6">
        <f t="shared" ca="1" si="6"/>
        <v>1.317473737784066</v>
      </c>
      <c r="M255" s="1">
        <f t="array" aca="1" ref="M255" ca="1">SUM(IF(LN(OFFSET($B$3,0,0,$D$2-E255,1)/OFFSET($B$3,E255,0,$D$2-E255,1))&lt;=F255,1,0))</f>
        <v>2206</v>
      </c>
      <c r="N255" s="2">
        <f t="array" aca="1" ref="N255" ca="1">SQRT(SUM(IF(LN(OFFSET($B$3,0,0,$D$2-E255,1)/OFFSET($B$3,E255,0,$D$2-E255,1))&lt;=F255,(LN(OFFSET($B$3,0,0,$D$2-E255,1)/OFFSET($B$3,E255,0,$D$2-E255,1))-F255)^2,"")))/SQRT(M255)</f>
        <v>0.34317830547687539</v>
      </c>
      <c r="O255" s="13">
        <f t="shared" ca="1" si="7"/>
        <v>0.76832424118936637</v>
      </c>
    </row>
    <row r="256" spans="1:15" ht="15">
      <c r="A256" s="14">
        <v>42436</v>
      </c>
      <c r="B256" s="15">
        <v>3104.84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7"/>
    </row>
    <row r="257" spans="1:15" ht="15">
      <c r="A257" s="14">
        <v>42433</v>
      </c>
      <c r="B257" s="15">
        <v>3093.89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7"/>
    </row>
    <row r="258" spans="1:15" ht="15">
      <c r="A258" s="14">
        <v>42432</v>
      </c>
      <c r="B258" s="15">
        <v>3058.42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7"/>
    </row>
    <row r="259" spans="1:15" ht="15">
      <c r="A259" s="14">
        <v>42431</v>
      </c>
      <c r="B259" s="15">
        <v>3051.33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7"/>
    </row>
    <row r="260" spans="1:15" ht="15">
      <c r="A260" s="14">
        <v>42430</v>
      </c>
      <c r="B260" s="15">
        <v>2930.69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7"/>
    </row>
    <row r="261" spans="1:15" ht="15">
      <c r="A261" s="14">
        <v>42429</v>
      </c>
      <c r="B261" s="15">
        <v>2877.47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7"/>
    </row>
    <row r="262" spans="1:15" ht="15">
      <c r="A262" s="14">
        <v>42426</v>
      </c>
      <c r="B262" s="15">
        <v>2948.03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7"/>
    </row>
    <row r="263" spans="1:15" ht="15">
      <c r="A263" s="14">
        <v>42425</v>
      </c>
      <c r="B263" s="15">
        <v>2918.75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7"/>
    </row>
    <row r="264" spans="1:15" ht="15">
      <c r="A264" s="14">
        <v>42424</v>
      </c>
      <c r="B264" s="15">
        <v>3109.54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7"/>
    </row>
    <row r="265" spans="1:15" ht="15">
      <c r="A265" s="14">
        <v>42423</v>
      </c>
      <c r="B265" s="15">
        <v>3089.36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7"/>
    </row>
    <row r="266" spans="1:15" ht="15">
      <c r="A266" s="14">
        <v>42422</v>
      </c>
      <c r="B266" s="15">
        <v>3118.87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7"/>
    </row>
    <row r="267" spans="1:15" ht="15">
      <c r="A267" s="14">
        <v>42419</v>
      </c>
      <c r="B267" s="15">
        <v>3051.58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7"/>
    </row>
    <row r="268" spans="1:15" ht="15">
      <c r="A268" s="14">
        <v>42418</v>
      </c>
      <c r="B268" s="15">
        <v>3053.7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7"/>
    </row>
    <row r="269" spans="1:15" ht="15">
      <c r="A269" s="14">
        <v>42417</v>
      </c>
      <c r="B269" s="15">
        <v>3063.32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7"/>
    </row>
    <row r="270" spans="1:15" ht="15">
      <c r="A270" s="14">
        <v>42416</v>
      </c>
      <c r="B270" s="15">
        <v>3037.03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7"/>
    </row>
    <row r="271" spans="1:15" ht="15">
      <c r="A271" s="14">
        <v>42415</v>
      </c>
      <c r="B271" s="15">
        <v>2946.71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7"/>
    </row>
    <row r="272" spans="1:15" ht="15">
      <c r="A272" s="14">
        <v>42405</v>
      </c>
      <c r="B272" s="15">
        <v>2963.79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7"/>
    </row>
    <row r="273" spans="1:15" ht="15">
      <c r="A273" s="14">
        <v>42404</v>
      </c>
      <c r="B273" s="15">
        <v>2984.76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7"/>
    </row>
    <row r="274" spans="1:15" ht="15">
      <c r="A274" s="14">
        <v>42403</v>
      </c>
      <c r="B274" s="15">
        <v>2948.64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7"/>
    </row>
    <row r="275" spans="1:15" ht="15">
      <c r="A275" s="14">
        <v>42402</v>
      </c>
      <c r="B275" s="15">
        <v>2961.33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7"/>
    </row>
    <row r="276" spans="1:15" ht="15">
      <c r="A276" s="14">
        <v>42401</v>
      </c>
      <c r="B276" s="15">
        <v>2901.05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7"/>
    </row>
    <row r="277" spans="1:15" ht="15">
      <c r="A277" s="14">
        <v>42398</v>
      </c>
      <c r="B277" s="15">
        <v>2946.09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7"/>
    </row>
    <row r="278" spans="1:15" ht="15">
      <c r="A278" s="14">
        <v>42397</v>
      </c>
      <c r="B278" s="15">
        <v>2853.76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7"/>
    </row>
    <row r="279" spans="1:15" ht="15">
      <c r="A279" s="14">
        <v>42396</v>
      </c>
      <c r="B279" s="15">
        <v>2930.35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7"/>
    </row>
    <row r="280" spans="1:15" ht="15">
      <c r="A280" s="14">
        <v>42395</v>
      </c>
      <c r="B280" s="15">
        <v>2940.51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7"/>
    </row>
    <row r="281" spans="1:15" ht="15">
      <c r="A281" s="14">
        <v>42394</v>
      </c>
      <c r="B281" s="15">
        <v>3128.89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7"/>
    </row>
    <row r="282" spans="1:15" ht="15">
      <c r="A282" s="14">
        <v>42391</v>
      </c>
      <c r="B282" s="15">
        <v>3113.46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7"/>
    </row>
    <row r="283" spans="1:15" ht="15">
      <c r="A283" s="14">
        <v>42390</v>
      </c>
      <c r="B283" s="15">
        <v>3081.34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7"/>
    </row>
    <row r="284" spans="1:15" ht="15">
      <c r="A284" s="14">
        <v>42389</v>
      </c>
      <c r="B284" s="15">
        <v>3174.38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7"/>
    </row>
    <row r="285" spans="1:15" ht="15">
      <c r="A285" s="14">
        <v>42388</v>
      </c>
      <c r="B285" s="15">
        <v>3223.13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7"/>
    </row>
    <row r="286" spans="1:15" ht="15">
      <c r="A286" s="14">
        <v>42387</v>
      </c>
      <c r="B286" s="15">
        <v>3130.73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7"/>
    </row>
    <row r="287" spans="1:15" ht="15">
      <c r="A287" s="14">
        <v>42384</v>
      </c>
      <c r="B287" s="15">
        <v>3118.73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7"/>
    </row>
    <row r="288" spans="1:15" ht="15">
      <c r="A288" s="14">
        <v>42383</v>
      </c>
      <c r="B288" s="15">
        <v>3221.57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7"/>
    </row>
    <row r="289" spans="1:15" ht="15">
      <c r="A289" s="14">
        <v>42382</v>
      </c>
      <c r="B289" s="15">
        <v>3155.88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7"/>
    </row>
    <row r="290" spans="1:15" ht="15">
      <c r="A290" s="14">
        <v>42381</v>
      </c>
      <c r="B290" s="15">
        <v>3215.71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7"/>
    </row>
    <row r="291" spans="1:15" ht="15">
      <c r="A291" s="14">
        <v>42380</v>
      </c>
      <c r="B291" s="15">
        <v>3192.45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7"/>
    </row>
    <row r="292" spans="1:15" ht="15">
      <c r="A292" s="14">
        <v>42377</v>
      </c>
      <c r="B292" s="15">
        <v>3361.56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7"/>
    </row>
    <row r="293" spans="1:15" ht="15">
      <c r="A293" s="14">
        <v>42376</v>
      </c>
      <c r="B293" s="15">
        <v>3294.38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7"/>
    </row>
    <row r="294" spans="1:15" ht="15">
      <c r="A294" s="14">
        <v>42375</v>
      </c>
      <c r="B294" s="15">
        <v>3539.81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7"/>
    </row>
    <row r="295" spans="1:15" ht="15">
      <c r="A295" s="14">
        <v>42374</v>
      </c>
      <c r="B295" s="15">
        <v>3478.78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7"/>
    </row>
    <row r="296" spans="1:15" ht="15">
      <c r="A296" s="14">
        <v>42373</v>
      </c>
      <c r="B296" s="15">
        <v>3469.07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7"/>
    </row>
    <row r="297" spans="1:15" ht="15">
      <c r="A297" s="14">
        <v>42369</v>
      </c>
      <c r="B297" s="15">
        <v>3731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7"/>
    </row>
    <row r="298" spans="1:15" ht="15">
      <c r="A298" s="14">
        <v>42368</v>
      </c>
      <c r="B298" s="15">
        <v>3765.18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7"/>
    </row>
    <row r="299" spans="1:15" ht="15">
      <c r="A299" s="14">
        <v>42367</v>
      </c>
      <c r="B299" s="15">
        <v>3761.88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7"/>
    </row>
    <row r="300" spans="1:15" ht="15">
      <c r="A300" s="14">
        <v>42366</v>
      </c>
      <c r="B300" s="15">
        <v>3727.63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7"/>
    </row>
    <row r="301" spans="1:15" ht="15">
      <c r="A301" s="14">
        <v>42363</v>
      </c>
      <c r="B301" s="15">
        <v>3838.2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7"/>
    </row>
    <row r="302" spans="1:15" ht="15">
      <c r="A302" s="14">
        <v>42362</v>
      </c>
      <c r="B302" s="15">
        <v>3829.4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7"/>
    </row>
    <row r="303" spans="1:15" ht="15">
      <c r="A303" s="14">
        <v>42361</v>
      </c>
      <c r="B303" s="15">
        <v>3866.38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7"/>
    </row>
    <row r="304" spans="1:15" ht="15">
      <c r="A304" s="14">
        <v>42360</v>
      </c>
      <c r="B304" s="15">
        <v>3876.73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7"/>
    </row>
    <row r="305" spans="1:15" ht="15">
      <c r="A305" s="14">
        <v>42359</v>
      </c>
      <c r="B305" s="15">
        <v>3865.97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7"/>
    </row>
    <row r="306" spans="1:15" ht="15">
      <c r="A306" s="14">
        <v>42356</v>
      </c>
      <c r="B306" s="15">
        <v>3767.91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7"/>
    </row>
    <row r="307" spans="1:15" ht="15">
      <c r="A307" s="14">
        <v>42355</v>
      </c>
      <c r="B307" s="15">
        <v>3755.89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7"/>
    </row>
    <row r="308" spans="1:15" ht="15">
      <c r="A308" s="14">
        <v>42354</v>
      </c>
      <c r="B308" s="15">
        <v>3685.44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7"/>
    </row>
    <row r="309" spans="1:15" ht="15">
      <c r="A309" s="14">
        <v>42353</v>
      </c>
      <c r="B309" s="15">
        <v>3694.39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7"/>
    </row>
    <row r="310" spans="1:15" ht="15">
      <c r="A310" s="14">
        <v>42352</v>
      </c>
      <c r="B310" s="15">
        <v>3711.32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7"/>
    </row>
    <row r="311" spans="1:15" ht="15">
      <c r="A311" s="14">
        <v>42349</v>
      </c>
      <c r="B311" s="15">
        <v>3608.06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7"/>
    </row>
    <row r="312" spans="1:15" ht="15">
      <c r="A312" s="14">
        <v>42348</v>
      </c>
      <c r="B312" s="15">
        <v>3623.08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7"/>
    </row>
    <row r="313" spans="1:15" ht="15">
      <c r="A313" s="14">
        <v>42347</v>
      </c>
      <c r="B313" s="15">
        <v>3635.94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7"/>
    </row>
    <row r="314" spans="1:15" ht="15">
      <c r="A314" s="14">
        <v>42346</v>
      </c>
      <c r="B314" s="15">
        <v>3623.02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7"/>
    </row>
    <row r="315" spans="1:15" ht="15">
      <c r="A315" s="14">
        <v>42345</v>
      </c>
      <c r="B315" s="15">
        <v>3687.61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7"/>
    </row>
    <row r="316" spans="1:15" ht="15">
      <c r="A316" s="14">
        <v>42342</v>
      </c>
      <c r="B316" s="15">
        <v>3677.59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7"/>
    </row>
    <row r="317" spans="1:15" ht="15">
      <c r="A317" s="14">
        <v>42341</v>
      </c>
      <c r="B317" s="15">
        <v>3749.3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7"/>
    </row>
    <row r="318" spans="1:15" ht="15">
      <c r="A318" s="14">
        <v>42340</v>
      </c>
      <c r="B318" s="15">
        <v>3721.96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7"/>
    </row>
    <row r="319" spans="1:15" ht="15">
      <c r="A319" s="14">
        <v>42339</v>
      </c>
      <c r="B319" s="15">
        <v>3591.7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7"/>
    </row>
    <row r="320" spans="1:15" ht="15">
      <c r="A320" s="14">
        <v>42338</v>
      </c>
      <c r="B320" s="15">
        <v>3566.41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7"/>
    </row>
    <row r="321" spans="1:15" ht="15">
      <c r="A321" s="14">
        <v>42335</v>
      </c>
      <c r="B321" s="15">
        <v>3556.99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7"/>
    </row>
    <row r="322" spans="1:15" ht="15">
      <c r="A322" s="14">
        <v>42334</v>
      </c>
      <c r="B322" s="15">
        <v>3759.43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7"/>
    </row>
    <row r="323" spans="1:15" ht="15">
      <c r="A323" s="14">
        <v>42333</v>
      </c>
      <c r="B323" s="15">
        <v>3781.61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7"/>
    </row>
    <row r="324" spans="1:15" ht="15">
      <c r="A324" s="14">
        <v>42332</v>
      </c>
      <c r="B324" s="15">
        <v>3753.89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7"/>
    </row>
    <row r="325" spans="1:15" ht="15">
      <c r="A325" s="14">
        <v>42331</v>
      </c>
      <c r="B325" s="15">
        <v>3753.33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7"/>
    </row>
    <row r="326" spans="1:15" ht="15">
      <c r="A326" s="14">
        <v>42328</v>
      </c>
      <c r="B326" s="15">
        <v>3774.38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7"/>
    </row>
    <row r="327" spans="1:15" ht="15">
      <c r="A327" s="14">
        <v>42327</v>
      </c>
      <c r="B327" s="15">
        <v>3774.97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7"/>
    </row>
    <row r="328" spans="1:15" ht="15">
      <c r="A328" s="14">
        <v>42326</v>
      </c>
      <c r="B328" s="15">
        <v>3715.58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7"/>
    </row>
    <row r="329" spans="1:15" ht="15">
      <c r="A329" s="14">
        <v>42325</v>
      </c>
      <c r="B329" s="15">
        <v>3758.39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7"/>
    </row>
    <row r="330" spans="1:15" ht="15">
      <c r="A330" s="14">
        <v>42324</v>
      </c>
      <c r="B330" s="15">
        <v>3764.13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7"/>
    </row>
    <row r="331" spans="1:15" ht="15">
      <c r="A331" s="14">
        <v>42321</v>
      </c>
      <c r="B331" s="15">
        <v>3746.24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7"/>
    </row>
    <row r="332" spans="1:15" ht="15">
      <c r="A332" s="14">
        <v>42320</v>
      </c>
      <c r="B332" s="15">
        <v>3795.32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7"/>
    </row>
    <row r="333" spans="1:15" ht="15">
      <c r="A333" s="14">
        <v>42319</v>
      </c>
      <c r="B333" s="15">
        <v>3833.65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7"/>
    </row>
    <row r="334" spans="1:15" ht="15">
      <c r="A334" s="14">
        <v>42318</v>
      </c>
      <c r="B334" s="15">
        <v>3833.24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7"/>
    </row>
    <row r="335" spans="1:15" ht="15">
      <c r="A335" s="14">
        <v>42317</v>
      </c>
      <c r="B335" s="15">
        <v>3840.36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7"/>
    </row>
    <row r="336" spans="1:15" ht="15">
      <c r="A336" s="14">
        <v>42314</v>
      </c>
      <c r="B336" s="15">
        <v>3793.37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7"/>
    </row>
    <row r="337" spans="1:15" ht="15">
      <c r="A337" s="14">
        <v>42313</v>
      </c>
      <c r="B337" s="15">
        <v>3705.97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7"/>
    </row>
    <row r="338" spans="1:15" ht="15">
      <c r="A338" s="14">
        <v>42312</v>
      </c>
      <c r="B338" s="15">
        <v>3628.54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7"/>
    </row>
    <row r="339" spans="1:15" ht="15">
      <c r="A339" s="14">
        <v>42311</v>
      </c>
      <c r="B339" s="15">
        <v>3465.49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7"/>
    </row>
    <row r="340" spans="1:15" ht="15">
      <c r="A340" s="14">
        <v>42310</v>
      </c>
      <c r="B340" s="15">
        <v>3475.96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7"/>
    </row>
    <row r="341" spans="1:15" ht="15">
      <c r="A341" s="14">
        <v>42307</v>
      </c>
      <c r="B341" s="15">
        <v>3534.08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7"/>
    </row>
    <row r="342" spans="1:15" ht="15">
      <c r="A342" s="14">
        <v>42306</v>
      </c>
      <c r="B342" s="15">
        <v>3533.31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7"/>
    </row>
    <row r="343" spans="1:15" ht="15">
      <c r="A343" s="14">
        <v>42305</v>
      </c>
      <c r="B343" s="15">
        <v>3524.92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7"/>
    </row>
    <row r="344" spans="1:15" ht="15">
      <c r="A344" s="14">
        <v>42304</v>
      </c>
      <c r="B344" s="15">
        <v>3592.88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7"/>
    </row>
    <row r="345" spans="1:15" ht="15">
      <c r="A345" s="14">
        <v>42303</v>
      </c>
      <c r="B345" s="15">
        <v>3589.26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7"/>
    </row>
    <row r="346" spans="1:15" ht="15">
      <c r="A346" s="14">
        <v>42300</v>
      </c>
      <c r="B346" s="15">
        <v>3571.24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7"/>
    </row>
    <row r="347" spans="1:15" ht="15">
      <c r="A347" s="14">
        <v>42299</v>
      </c>
      <c r="B347" s="15">
        <v>3524.53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7"/>
    </row>
    <row r="348" spans="1:15" ht="15">
      <c r="A348" s="14">
        <v>42298</v>
      </c>
      <c r="B348" s="15">
        <v>3473.25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7"/>
    </row>
    <row r="349" spans="1:15" ht="15">
      <c r="A349" s="14">
        <v>42297</v>
      </c>
      <c r="B349" s="15">
        <v>3577.7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7"/>
    </row>
    <row r="350" spans="1:15" ht="15">
      <c r="A350" s="14">
        <v>42296</v>
      </c>
      <c r="B350" s="15">
        <v>3534.18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7"/>
    </row>
    <row r="351" spans="1:15" ht="15">
      <c r="A351" s="14">
        <v>42293</v>
      </c>
      <c r="B351" s="15">
        <v>3534.06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7"/>
    </row>
    <row r="352" spans="1:15" ht="15">
      <c r="A352" s="14">
        <v>42292</v>
      </c>
      <c r="B352" s="15">
        <v>3486.81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7"/>
    </row>
    <row r="353" spans="1:15" ht="15">
      <c r="A353" s="14">
        <v>42291</v>
      </c>
      <c r="B353" s="15">
        <v>3406.11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7"/>
    </row>
    <row r="354" spans="1:15" ht="15">
      <c r="A354" s="14">
        <v>42290</v>
      </c>
      <c r="B354" s="15">
        <v>3445.04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7"/>
    </row>
    <row r="355" spans="1:15" ht="15">
      <c r="A355" s="14">
        <v>42289</v>
      </c>
      <c r="B355" s="15">
        <v>3447.69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7"/>
    </row>
    <row r="356" spans="1:15" ht="15">
      <c r="A356" s="14">
        <v>42286</v>
      </c>
      <c r="B356" s="15">
        <v>3340.12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7"/>
    </row>
    <row r="357" spans="1:15" ht="15">
      <c r="A357" s="14">
        <v>42285</v>
      </c>
      <c r="B357" s="15">
        <v>3296.48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7"/>
    </row>
    <row r="358" spans="1:15" ht="15">
      <c r="A358" s="14">
        <v>42277</v>
      </c>
      <c r="B358" s="15">
        <v>3202.95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7"/>
    </row>
    <row r="359" spans="1:15" ht="15">
      <c r="A359" s="14">
        <v>42276</v>
      </c>
      <c r="B359" s="15">
        <v>3178.85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7"/>
    </row>
    <row r="360" spans="1:15" ht="15">
      <c r="A360" s="14">
        <v>42275</v>
      </c>
      <c r="B360" s="15">
        <v>3242.75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7"/>
    </row>
    <row r="361" spans="1:15" ht="15">
      <c r="A361" s="14">
        <v>42272</v>
      </c>
      <c r="B361" s="15">
        <v>3231.95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7"/>
    </row>
    <row r="362" spans="1:15" ht="15">
      <c r="A362" s="14">
        <v>42271</v>
      </c>
      <c r="B362" s="15">
        <v>3285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7"/>
    </row>
    <row r="363" spans="1:15" ht="15">
      <c r="A363" s="14">
        <v>42270</v>
      </c>
      <c r="B363" s="15">
        <v>3263.03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7"/>
    </row>
    <row r="364" spans="1:15" ht="15">
      <c r="A364" s="14">
        <v>42269</v>
      </c>
      <c r="B364" s="15">
        <v>3339.03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7"/>
    </row>
    <row r="365" spans="1:15" ht="15">
      <c r="A365" s="14">
        <v>42268</v>
      </c>
      <c r="B365" s="15">
        <v>3308.25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7"/>
    </row>
    <row r="366" spans="1:15" ht="15">
      <c r="A366" s="14">
        <v>42265</v>
      </c>
      <c r="B366" s="15">
        <v>3251.27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7"/>
    </row>
    <row r="367" spans="1:15" ht="15">
      <c r="A367" s="14">
        <v>42264</v>
      </c>
      <c r="B367" s="15">
        <v>3237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7"/>
    </row>
    <row r="368" spans="1:15" ht="15">
      <c r="A368" s="14">
        <v>42263</v>
      </c>
      <c r="B368" s="15">
        <v>3309.25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7"/>
    </row>
    <row r="369" spans="1:15" ht="15">
      <c r="A369" s="14">
        <v>42262</v>
      </c>
      <c r="B369" s="15">
        <v>3152.23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7"/>
    </row>
    <row r="370" spans="1:15" ht="15">
      <c r="A370" s="14">
        <v>42261</v>
      </c>
      <c r="B370" s="15">
        <v>3281.13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7"/>
    </row>
    <row r="371" spans="1:15" ht="15">
      <c r="A371" s="14">
        <v>42258</v>
      </c>
      <c r="B371" s="15">
        <v>3347.19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7"/>
    </row>
    <row r="372" spans="1:15" ht="15">
      <c r="A372" s="14">
        <v>42257</v>
      </c>
      <c r="B372" s="15">
        <v>3357.56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7"/>
    </row>
    <row r="373" spans="1:15" ht="15">
      <c r="A373" s="14">
        <v>42256</v>
      </c>
      <c r="B373" s="15">
        <v>3399.3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7"/>
    </row>
    <row r="374" spans="1:15" ht="15">
      <c r="A374" s="14">
        <v>42255</v>
      </c>
      <c r="B374" s="15">
        <v>3334.02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7"/>
    </row>
    <row r="375" spans="1:15" ht="15">
      <c r="A375" s="14">
        <v>42254</v>
      </c>
      <c r="B375" s="15">
        <v>3250.49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7"/>
    </row>
    <row r="376" spans="1:15" ht="15">
      <c r="A376" s="14">
        <v>42249</v>
      </c>
      <c r="B376" s="15">
        <v>3365.83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7"/>
    </row>
    <row r="377" spans="1:15" ht="15">
      <c r="A377" s="14">
        <v>42248</v>
      </c>
      <c r="B377" s="15">
        <v>3362.08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7"/>
    </row>
    <row r="378" spans="1:15" ht="15">
      <c r="A378" s="14">
        <v>42247</v>
      </c>
      <c r="B378" s="15">
        <v>3366.54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7"/>
    </row>
    <row r="379" spans="1:15" ht="15">
      <c r="A379" s="14">
        <v>42244</v>
      </c>
      <c r="B379" s="15">
        <v>3342.29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7"/>
    </row>
    <row r="380" spans="1:15" ht="15">
      <c r="A380" s="14">
        <v>42243</v>
      </c>
      <c r="B380" s="15">
        <v>3205.64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7"/>
    </row>
    <row r="381" spans="1:15" ht="15">
      <c r="A381" s="14">
        <v>42242</v>
      </c>
      <c r="B381" s="15">
        <v>3025.69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7"/>
    </row>
    <row r="382" spans="1:15" ht="15">
      <c r="A382" s="14">
        <v>42241</v>
      </c>
      <c r="B382" s="15">
        <v>3042.93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7"/>
    </row>
    <row r="383" spans="1:15" ht="15">
      <c r="A383" s="14">
        <v>42240</v>
      </c>
      <c r="B383" s="15">
        <v>3275.53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7"/>
    </row>
    <row r="384" spans="1:15" ht="15">
      <c r="A384" s="14">
        <v>42237</v>
      </c>
      <c r="B384" s="15">
        <v>3589.54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7"/>
    </row>
    <row r="385" spans="1:15" ht="15">
      <c r="A385" s="14">
        <v>42236</v>
      </c>
      <c r="B385" s="15">
        <v>3761.45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7"/>
    </row>
    <row r="386" spans="1:15" ht="15">
      <c r="A386" s="14">
        <v>42235</v>
      </c>
      <c r="B386" s="15">
        <v>3886.14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7"/>
    </row>
    <row r="387" spans="1:15" ht="15">
      <c r="A387" s="14">
        <v>42234</v>
      </c>
      <c r="B387" s="15">
        <v>3825.41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7"/>
    </row>
    <row r="388" spans="1:15" ht="15">
      <c r="A388" s="14">
        <v>42233</v>
      </c>
      <c r="B388" s="15">
        <v>4077.87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7"/>
    </row>
    <row r="389" spans="1:15" ht="15">
      <c r="A389" s="14">
        <v>42230</v>
      </c>
      <c r="B389" s="15">
        <v>4073.54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7"/>
    </row>
    <row r="390" spans="1:15" ht="15">
      <c r="A390" s="14">
        <v>42229</v>
      </c>
      <c r="B390" s="15">
        <v>4075.46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7"/>
    </row>
    <row r="391" spans="1:15" ht="15">
      <c r="A391" s="14">
        <v>42228</v>
      </c>
      <c r="B391" s="15">
        <v>4016.13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7"/>
    </row>
    <row r="392" spans="1:15" ht="15">
      <c r="A392" s="14">
        <v>42227</v>
      </c>
      <c r="B392" s="15">
        <v>4066.67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7"/>
    </row>
    <row r="393" spans="1:15" ht="15">
      <c r="A393" s="14">
        <v>42226</v>
      </c>
      <c r="B393" s="15">
        <v>4084.36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7"/>
    </row>
    <row r="394" spans="1:15" ht="15">
      <c r="A394" s="14">
        <v>42223</v>
      </c>
      <c r="B394" s="15">
        <v>3906.95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7"/>
    </row>
    <row r="395" spans="1:15" ht="15">
      <c r="A395" s="14">
        <v>42222</v>
      </c>
      <c r="B395" s="15">
        <v>3831.85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7"/>
    </row>
    <row r="396" spans="1:15" ht="15">
      <c r="A396" s="14">
        <v>42221</v>
      </c>
      <c r="B396" s="15">
        <v>3866.9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7"/>
    </row>
    <row r="397" spans="1:15" ht="15">
      <c r="A397" s="14">
        <v>42220</v>
      </c>
      <c r="B397" s="15">
        <v>3948.16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7"/>
    </row>
    <row r="398" spans="1:15" ht="15">
      <c r="A398" s="14">
        <v>42219</v>
      </c>
      <c r="B398" s="15">
        <v>3829.24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7"/>
    </row>
    <row r="399" spans="1:15" ht="15">
      <c r="A399" s="14">
        <v>42216</v>
      </c>
      <c r="B399" s="15">
        <v>3816.7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7"/>
    </row>
    <row r="400" spans="1:15" ht="15">
      <c r="A400" s="14">
        <v>42215</v>
      </c>
      <c r="B400" s="15">
        <v>3815.41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7"/>
    </row>
    <row r="401" spans="1:15" ht="15">
      <c r="A401" s="14">
        <v>42214</v>
      </c>
      <c r="B401" s="15">
        <v>3930.38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7"/>
    </row>
    <row r="402" spans="1:15" ht="15">
      <c r="A402" s="14">
        <v>42213</v>
      </c>
      <c r="B402" s="15">
        <v>3811.09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7"/>
    </row>
    <row r="403" spans="1:15" ht="15">
      <c r="A403" s="14">
        <v>42212</v>
      </c>
      <c r="B403" s="15">
        <v>3818.73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7"/>
    </row>
    <row r="404" spans="1:15" ht="15">
      <c r="A404" s="14">
        <v>42209</v>
      </c>
      <c r="B404" s="15">
        <v>4176.28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7"/>
    </row>
    <row r="405" spans="1:15" ht="15">
      <c r="A405" s="14">
        <v>42208</v>
      </c>
      <c r="B405" s="15">
        <v>4250.8100000000004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7"/>
    </row>
    <row r="406" spans="1:15" ht="15">
      <c r="A406" s="14">
        <v>42207</v>
      </c>
      <c r="B406" s="15">
        <v>4157.16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7"/>
    </row>
    <row r="407" spans="1:15" ht="15">
      <c r="A407" s="14">
        <v>42206</v>
      </c>
      <c r="B407" s="15">
        <v>4166.01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7"/>
    </row>
    <row r="408" spans="1:15" ht="15">
      <c r="A408" s="14">
        <v>42205</v>
      </c>
      <c r="B408" s="15">
        <v>4160.6099999999997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7"/>
    </row>
    <row r="409" spans="1:15" ht="15">
      <c r="A409" s="14">
        <v>42202</v>
      </c>
      <c r="B409" s="15">
        <v>4151.5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7"/>
    </row>
    <row r="410" spans="1:15" ht="15">
      <c r="A410" s="14">
        <v>42201</v>
      </c>
      <c r="B410" s="15">
        <v>3997.36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7"/>
    </row>
    <row r="411" spans="1:15" ht="15">
      <c r="A411" s="14">
        <v>42200</v>
      </c>
      <c r="B411" s="15">
        <v>3966.76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7"/>
    </row>
    <row r="412" spans="1:15" ht="15">
      <c r="A412" s="14">
        <v>42199</v>
      </c>
      <c r="B412" s="15">
        <v>4112.1499999999996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7"/>
    </row>
    <row r="413" spans="1:15" ht="15">
      <c r="A413" s="14">
        <v>42198</v>
      </c>
      <c r="B413" s="15">
        <v>4211.8100000000004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7"/>
    </row>
    <row r="414" spans="1:15" ht="15">
      <c r="A414" s="14">
        <v>42195</v>
      </c>
      <c r="B414" s="15">
        <v>4106.5600000000004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7"/>
    </row>
    <row r="415" spans="1:15" ht="15">
      <c r="A415" s="14">
        <v>42194</v>
      </c>
      <c r="B415" s="15">
        <v>3897.63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7"/>
    </row>
    <row r="416" spans="1:15" ht="15">
      <c r="A416" s="14">
        <v>42193</v>
      </c>
      <c r="B416" s="15">
        <v>3663.04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7"/>
    </row>
    <row r="417" spans="1:15" ht="15">
      <c r="A417" s="14">
        <v>42192</v>
      </c>
      <c r="B417" s="15">
        <v>3928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7"/>
    </row>
    <row r="418" spans="1:15" ht="15">
      <c r="A418" s="14">
        <v>42191</v>
      </c>
      <c r="B418" s="15">
        <v>3998.54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7"/>
    </row>
    <row r="419" spans="1:15" ht="15">
      <c r="A419" s="14">
        <v>42188</v>
      </c>
      <c r="B419" s="15">
        <v>3885.92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7"/>
    </row>
    <row r="420" spans="1:15" ht="15">
      <c r="A420" s="14">
        <v>42187</v>
      </c>
      <c r="B420" s="15">
        <v>4108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7"/>
    </row>
    <row r="421" spans="1:15" ht="15">
      <c r="A421" s="14">
        <v>42186</v>
      </c>
      <c r="B421" s="15">
        <v>4253.0200000000004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7"/>
    </row>
    <row r="422" spans="1:15" ht="15">
      <c r="A422" s="14">
        <v>42185</v>
      </c>
      <c r="B422" s="15">
        <v>4473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7"/>
    </row>
    <row r="423" spans="1:15" ht="15">
      <c r="A423" s="14">
        <v>42184</v>
      </c>
      <c r="B423" s="15">
        <v>4191.55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7"/>
    </row>
    <row r="424" spans="1:15" ht="15">
      <c r="A424" s="14">
        <v>42181</v>
      </c>
      <c r="B424" s="15">
        <v>4336.1899999999996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7"/>
    </row>
    <row r="425" spans="1:15" ht="15">
      <c r="A425" s="14">
        <v>42180</v>
      </c>
      <c r="B425" s="15">
        <v>4706.5200000000004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7"/>
    </row>
    <row r="426" spans="1:15" ht="15">
      <c r="A426" s="14">
        <v>42179</v>
      </c>
      <c r="B426" s="15">
        <v>4880.13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7"/>
    </row>
    <row r="427" spans="1:15" ht="15">
      <c r="A427" s="14">
        <v>42178</v>
      </c>
      <c r="B427" s="15">
        <v>4786.09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7"/>
    </row>
    <row r="428" spans="1:15" ht="15">
      <c r="A428" s="14">
        <v>42174</v>
      </c>
      <c r="B428" s="15">
        <v>4637.05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7"/>
    </row>
    <row r="429" spans="1:15" ht="15">
      <c r="A429" s="14">
        <v>42173</v>
      </c>
      <c r="B429" s="15">
        <v>4930.55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7"/>
    </row>
    <row r="430" spans="1:15" ht="15">
      <c r="A430" s="14">
        <v>42172</v>
      </c>
      <c r="B430" s="15">
        <v>5138.83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7"/>
    </row>
    <row r="431" spans="1:15" ht="15">
      <c r="A431" s="14">
        <v>42171</v>
      </c>
      <c r="B431" s="15">
        <v>5064.82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7"/>
    </row>
    <row r="432" spans="1:15" ht="15">
      <c r="A432" s="14">
        <v>42170</v>
      </c>
      <c r="B432" s="15">
        <v>5221.17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7"/>
    </row>
    <row r="433" spans="1:15" ht="15">
      <c r="A433" s="14">
        <v>42167</v>
      </c>
      <c r="B433" s="15">
        <v>5335.12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7"/>
    </row>
    <row r="434" spans="1:15" ht="15">
      <c r="A434" s="14">
        <v>42166</v>
      </c>
      <c r="B434" s="15">
        <v>5306.59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7"/>
    </row>
    <row r="435" spans="1:15" ht="15">
      <c r="A435" s="14">
        <v>42165</v>
      </c>
      <c r="B435" s="15">
        <v>5309.11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7"/>
    </row>
    <row r="436" spans="1:15" ht="15">
      <c r="A436" s="14">
        <v>42164</v>
      </c>
      <c r="B436" s="15">
        <v>5317.46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7"/>
    </row>
    <row r="437" spans="1:15" ht="15">
      <c r="A437" s="14">
        <v>42163</v>
      </c>
      <c r="B437" s="15">
        <v>5353.75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7"/>
    </row>
    <row r="438" spans="1:15" ht="15">
      <c r="A438" s="14">
        <v>42160</v>
      </c>
      <c r="B438" s="15">
        <v>5230.55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7"/>
    </row>
    <row r="439" spans="1:15" ht="15">
      <c r="A439" s="14">
        <v>42159</v>
      </c>
      <c r="B439" s="15">
        <v>5181.42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7"/>
    </row>
    <row r="440" spans="1:15" ht="15">
      <c r="A440" s="14">
        <v>42158</v>
      </c>
      <c r="B440" s="15">
        <v>5143.59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7"/>
    </row>
    <row r="441" spans="1:15" ht="15">
      <c r="A441" s="14">
        <v>42157</v>
      </c>
      <c r="B441" s="15">
        <v>5161.87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7"/>
    </row>
    <row r="442" spans="1:15" ht="15">
      <c r="A442" s="14">
        <v>42156</v>
      </c>
      <c r="B442" s="15">
        <v>5076.18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7"/>
    </row>
    <row r="443" spans="1:15" ht="15">
      <c r="A443" s="14">
        <v>42153</v>
      </c>
      <c r="B443" s="15">
        <v>4840.83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7"/>
    </row>
    <row r="444" spans="1:15" ht="15">
      <c r="A444" s="14">
        <v>42152</v>
      </c>
      <c r="B444" s="15">
        <v>4834.01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7"/>
    </row>
    <row r="445" spans="1:15" ht="15">
      <c r="A445" s="14">
        <v>42151</v>
      </c>
      <c r="B445" s="15">
        <v>5181.43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7"/>
    </row>
    <row r="446" spans="1:15" ht="15">
      <c r="A446" s="14">
        <v>42150</v>
      </c>
      <c r="B446" s="15">
        <v>5198.92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7"/>
    </row>
    <row r="447" spans="1:15" ht="15">
      <c r="A447" s="14">
        <v>42149</v>
      </c>
      <c r="B447" s="15">
        <v>5099.49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7"/>
    </row>
    <row r="448" spans="1:15" ht="15">
      <c r="A448" s="14">
        <v>42146</v>
      </c>
      <c r="B448" s="15">
        <v>4951.34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7"/>
    </row>
    <row r="449" spans="1:15" ht="15">
      <c r="A449" s="14">
        <v>42145</v>
      </c>
      <c r="B449" s="15">
        <v>4840.9799999999996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7"/>
    </row>
    <row r="450" spans="1:15" ht="15">
      <c r="A450" s="14">
        <v>42144</v>
      </c>
      <c r="B450" s="15">
        <v>4754.92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7"/>
    </row>
    <row r="451" spans="1:15" ht="15">
      <c r="A451" s="14">
        <v>42143</v>
      </c>
      <c r="B451" s="15">
        <v>4731.22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7"/>
    </row>
    <row r="452" spans="1:15" ht="15">
      <c r="A452" s="14">
        <v>42142</v>
      </c>
      <c r="B452" s="15">
        <v>4575.1400000000003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7"/>
    </row>
    <row r="453" spans="1:15" ht="15">
      <c r="A453" s="14">
        <v>42139</v>
      </c>
      <c r="B453" s="15">
        <v>4617.47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7"/>
    </row>
    <row r="454" spans="1:15" ht="15">
      <c r="A454" s="14">
        <v>42138</v>
      </c>
      <c r="B454" s="15">
        <v>4700.78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7"/>
    </row>
    <row r="455" spans="1:15" ht="15">
      <c r="A455" s="14">
        <v>42137</v>
      </c>
      <c r="B455" s="15">
        <v>4718.4399999999996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7"/>
    </row>
    <row r="456" spans="1:15" ht="15">
      <c r="A456" s="14">
        <v>42136</v>
      </c>
      <c r="B456" s="15">
        <v>4747.42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7"/>
    </row>
    <row r="457" spans="1:15" ht="15">
      <c r="A457" s="14">
        <v>42135</v>
      </c>
      <c r="B457" s="15">
        <v>4690.53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7"/>
    </row>
    <row r="458" spans="1:15" ht="15">
      <c r="A458" s="14">
        <v>42132</v>
      </c>
      <c r="B458" s="15">
        <v>4558.3999999999996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7"/>
    </row>
    <row r="459" spans="1:15" ht="15">
      <c r="A459" s="14">
        <v>42131</v>
      </c>
      <c r="B459" s="15">
        <v>4470.09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7"/>
    </row>
    <row r="460" spans="1:15" ht="15">
      <c r="A460" s="14">
        <v>42130</v>
      </c>
      <c r="B460" s="15">
        <v>4553.33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7"/>
    </row>
    <row r="461" spans="1:15" ht="15">
      <c r="A461" s="14">
        <v>42129</v>
      </c>
      <c r="B461" s="15">
        <v>4596.84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7"/>
    </row>
    <row r="462" spans="1:15" ht="15">
      <c r="A462" s="14">
        <v>42128</v>
      </c>
      <c r="B462" s="15">
        <v>4787.74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7"/>
    </row>
    <row r="463" spans="1:15" ht="15">
      <c r="A463" s="14">
        <v>42124</v>
      </c>
      <c r="B463" s="15">
        <v>4749.8900000000003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7"/>
    </row>
    <row r="464" spans="1:15" ht="15">
      <c r="A464" s="14">
        <v>42123</v>
      </c>
      <c r="B464" s="15">
        <v>4774.33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7"/>
    </row>
    <row r="465" spans="1:15" ht="15">
      <c r="A465" s="14">
        <v>42122</v>
      </c>
      <c r="B465" s="15">
        <v>4741.8599999999997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7"/>
    </row>
    <row r="466" spans="1:15" ht="15">
      <c r="A466" s="14">
        <v>42121</v>
      </c>
      <c r="B466" s="15">
        <v>4807.59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7"/>
    </row>
    <row r="467" spans="1:15" ht="15">
      <c r="A467" s="14">
        <v>42118</v>
      </c>
      <c r="B467" s="15">
        <v>4702.6400000000003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7"/>
    </row>
    <row r="468" spans="1:15" ht="15">
      <c r="A468" s="14">
        <v>42117</v>
      </c>
      <c r="B468" s="15">
        <v>4740.8900000000003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7"/>
    </row>
    <row r="469" spans="1:15" ht="15">
      <c r="A469" s="14">
        <v>42116</v>
      </c>
      <c r="B469" s="15">
        <v>4739.8100000000004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7"/>
    </row>
    <row r="470" spans="1:15" ht="15">
      <c r="A470" s="14">
        <v>42115</v>
      </c>
      <c r="B470" s="15">
        <v>4619.16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7"/>
    </row>
    <row r="471" spans="1:15" ht="15">
      <c r="A471" s="14">
        <v>42114</v>
      </c>
      <c r="B471" s="15">
        <v>4521.92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7"/>
    </row>
    <row r="472" spans="1:15" ht="15">
      <c r="A472" s="14">
        <v>42111</v>
      </c>
      <c r="B472" s="15">
        <v>4596.1400000000003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7"/>
    </row>
    <row r="473" spans="1:15" ht="15">
      <c r="A473" s="14">
        <v>42110</v>
      </c>
      <c r="B473" s="15">
        <v>4513.55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7"/>
    </row>
    <row r="474" spans="1:15" ht="15">
      <c r="A474" s="14">
        <v>42109</v>
      </c>
      <c r="B474" s="15">
        <v>4380.51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7"/>
    </row>
    <row r="475" spans="1:15" ht="15">
      <c r="A475" s="14">
        <v>42108</v>
      </c>
      <c r="B475" s="15">
        <v>4438.18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7"/>
    </row>
    <row r="476" spans="1:15" ht="15">
      <c r="A476" s="14">
        <v>42107</v>
      </c>
      <c r="B476" s="15">
        <v>4421.07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7"/>
    </row>
    <row r="477" spans="1:15" ht="15">
      <c r="A477" s="14">
        <v>42104</v>
      </c>
      <c r="B477" s="15">
        <v>4344.42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7"/>
    </row>
    <row r="478" spans="1:15" ht="15">
      <c r="A478" s="14">
        <v>42103</v>
      </c>
      <c r="B478" s="15">
        <v>4262.1400000000003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7"/>
    </row>
    <row r="479" spans="1:15" ht="15">
      <c r="A479" s="14">
        <v>42102</v>
      </c>
      <c r="B479" s="15">
        <v>4295.8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7"/>
    </row>
    <row r="480" spans="1:15" ht="15">
      <c r="A480" s="14">
        <v>42101</v>
      </c>
      <c r="B480" s="15">
        <v>4260.04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7"/>
    </row>
    <row r="481" spans="1:15" ht="15">
      <c r="A481" s="14">
        <v>42097</v>
      </c>
      <c r="B481" s="15">
        <v>4170.54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7"/>
    </row>
    <row r="482" spans="1:15" ht="15">
      <c r="A482" s="14">
        <v>42096</v>
      </c>
      <c r="B482" s="15">
        <v>4124.78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7"/>
    </row>
    <row r="483" spans="1:15" ht="15">
      <c r="A483" s="14">
        <v>42095</v>
      </c>
      <c r="B483" s="15">
        <v>4123.8999999999996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7"/>
    </row>
    <row r="484" spans="1:15" ht="15">
      <c r="A484" s="14">
        <v>42094</v>
      </c>
      <c r="B484" s="15">
        <v>4051.2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7"/>
    </row>
    <row r="485" spans="1:15" ht="15">
      <c r="A485" s="14">
        <v>42093</v>
      </c>
      <c r="B485" s="15">
        <v>4088.18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7"/>
    </row>
    <row r="486" spans="1:15" ht="15">
      <c r="A486" s="14">
        <v>42090</v>
      </c>
      <c r="B486" s="15">
        <v>3971.7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7"/>
    </row>
    <row r="487" spans="1:15" ht="15">
      <c r="A487" s="14">
        <v>42089</v>
      </c>
      <c r="B487" s="15">
        <v>3950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7"/>
    </row>
    <row r="488" spans="1:15" ht="15">
      <c r="A488" s="14">
        <v>42088</v>
      </c>
      <c r="B488" s="15">
        <v>3940.41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7"/>
    </row>
    <row r="489" spans="1:15" ht="15">
      <c r="A489" s="14">
        <v>42087</v>
      </c>
      <c r="B489" s="15">
        <v>3973.05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7"/>
    </row>
    <row r="490" spans="1:15" ht="15">
      <c r="A490" s="14">
        <v>42086</v>
      </c>
      <c r="B490" s="15">
        <v>3972.06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7"/>
    </row>
    <row r="491" spans="1:15" ht="15">
      <c r="A491" s="14">
        <v>42083</v>
      </c>
      <c r="B491" s="15">
        <v>3892.57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7"/>
    </row>
    <row r="492" spans="1:15" ht="15">
      <c r="A492" s="14">
        <v>42082</v>
      </c>
      <c r="B492" s="15">
        <v>3839.74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7"/>
    </row>
    <row r="493" spans="1:15" ht="15">
      <c r="A493" s="14">
        <v>42081</v>
      </c>
      <c r="B493" s="15">
        <v>3846.05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7"/>
    </row>
    <row r="494" spans="1:15" ht="15">
      <c r="A494" s="14">
        <v>42080</v>
      </c>
      <c r="B494" s="15">
        <v>3757.12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7"/>
    </row>
    <row r="495" spans="1:15" ht="15">
      <c r="A495" s="14">
        <v>42079</v>
      </c>
      <c r="B495" s="15">
        <v>3705.67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7"/>
    </row>
    <row r="496" spans="1:15" ht="15">
      <c r="A496" s="14">
        <v>42076</v>
      </c>
      <c r="B496" s="15">
        <v>3617.66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7"/>
    </row>
    <row r="497" spans="1:15" ht="15">
      <c r="A497" s="14">
        <v>42075</v>
      </c>
      <c r="B497" s="15">
        <v>3592.84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7"/>
    </row>
    <row r="498" spans="1:15" ht="15">
      <c r="A498" s="14">
        <v>42074</v>
      </c>
      <c r="B498" s="15">
        <v>3524.65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7"/>
    </row>
    <row r="499" spans="1:15" ht="15">
      <c r="A499" s="14">
        <v>42073</v>
      </c>
      <c r="B499" s="15">
        <v>3520.61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7"/>
    </row>
    <row r="500" spans="1:15" ht="15">
      <c r="A500" s="14">
        <v>42072</v>
      </c>
      <c r="B500" s="15">
        <v>3537.75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7"/>
    </row>
    <row r="501" spans="1:15" ht="15">
      <c r="A501" s="14">
        <v>42069</v>
      </c>
      <c r="B501" s="15">
        <v>3478.52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7"/>
    </row>
    <row r="502" spans="1:15" ht="15">
      <c r="A502" s="14">
        <v>42068</v>
      </c>
      <c r="B502" s="15">
        <v>3496.34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7"/>
    </row>
    <row r="503" spans="1:15" ht="15">
      <c r="A503" s="14">
        <v>42067</v>
      </c>
      <c r="B503" s="15">
        <v>3530.82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7"/>
    </row>
    <row r="504" spans="1:15" ht="15">
      <c r="A504" s="14">
        <v>42066</v>
      </c>
      <c r="B504" s="15">
        <v>3507.9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7"/>
    </row>
    <row r="505" spans="1:15" ht="15">
      <c r="A505" s="14">
        <v>42065</v>
      </c>
      <c r="B505" s="15">
        <v>3601.26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7"/>
    </row>
    <row r="506" spans="1:15" ht="15">
      <c r="A506" s="14">
        <v>42062</v>
      </c>
      <c r="B506" s="15">
        <v>3572.84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7"/>
    </row>
    <row r="507" spans="1:15" ht="15">
      <c r="A507" s="14">
        <v>42061</v>
      </c>
      <c r="B507" s="15">
        <v>3566.29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7"/>
    </row>
    <row r="508" spans="1:15" ht="15">
      <c r="A508" s="14">
        <v>42060</v>
      </c>
      <c r="B508" s="15">
        <v>3478.73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7"/>
    </row>
    <row r="509" spans="1:15" ht="15">
      <c r="A509" s="14">
        <v>42052</v>
      </c>
      <c r="B509" s="15">
        <v>3522.32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7"/>
    </row>
    <row r="510" spans="1:15" ht="15">
      <c r="A510" s="14">
        <v>42051</v>
      </c>
      <c r="B510" s="15">
        <v>3499.48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7"/>
    </row>
    <row r="511" spans="1:15" ht="15">
      <c r="A511" s="14">
        <v>42048</v>
      </c>
      <c r="B511" s="15">
        <v>3469.83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7"/>
    </row>
    <row r="512" spans="1:15" ht="15">
      <c r="A512" s="14">
        <v>42047</v>
      </c>
      <c r="B512" s="15">
        <v>3442.87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7"/>
    </row>
    <row r="513" spans="1:15" ht="15">
      <c r="A513" s="14">
        <v>42046</v>
      </c>
      <c r="B513" s="15">
        <v>3434.12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7"/>
    </row>
    <row r="514" spans="1:15" ht="15">
      <c r="A514" s="14">
        <v>42045</v>
      </c>
      <c r="B514" s="15">
        <v>3406.94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7"/>
    </row>
    <row r="515" spans="1:15" ht="15">
      <c r="A515" s="14">
        <v>42044</v>
      </c>
      <c r="B515" s="15">
        <v>3345.92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7"/>
    </row>
    <row r="516" spans="1:15" ht="15">
      <c r="A516" s="14">
        <v>42041</v>
      </c>
      <c r="B516" s="15">
        <v>3312.42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7"/>
    </row>
    <row r="517" spans="1:15" ht="15">
      <c r="A517" s="14">
        <v>42040</v>
      </c>
      <c r="B517" s="15">
        <v>3366.95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7"/>
    </row>
    <row r="518" spans="1:15" ht="15">
      <c r="A518" s="14">
        <v>42039</v>
      </c>
      <c r="B518" s="15">
        <v>3401.77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7"/>
    </row>
    <row r="519" spans="1:15" ht="15">
      <c r="A519" s="14">
        <v>42038</v>
      </c>
      <c r="B519" s="15">
        <v>3437.45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7"/>
    </row>
    <row r="520" spans="1:15" ht="15">
      <c r="A520" s="14">
        <v>42037</v>
      </c>
      <c r="B520" s="15">
        <v>3353.96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7"/>
    </row>
    <row r="521" spans="1:15" ht="15">
      <c r="A521" s="14">
        <v>42034</v>
      </c>
      <c r="B521" s="15">
        <v>3434.39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7"/>
    </row>
    <row r="522" spans="1:15" ht="15">
      <c r="A522" s="14">
        <v>42033</v>
      </c>
      <c r="B522" s="15">
        <v>3481.8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7"/>
    </row>
    <row r="523" spans="1:15" ht="15">
      <c r="A523" s="14">
        <v>42032</v>
      </c>
      <c r="B523" s="15">
        <v>3525.32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7"/>
    </row>
    <row r="524" spans="1:15" ht="15">
      <c r="A524" s="14">
        <v>42031</v>
      </c>
      <c r="B524" s="15">
        <v>3574.93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7"/>
    </row>
    <row r="525" spans="1:15" ht="15">
      <c r="A525" s="14">
        <v>42030</v>
      </c>
      <c r="B525" s="15">
        <v>3607.99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7"/>
    </row>
    <row r="526" spans="1:15" ht="15">
      <c r="A526" s="14">
        <v>42027</v>
      </c>
      <c r="B526" s="15">
        <v>3571.73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7"/>
    </row>
    <row r="527" spans="1:15" ht="15">
      <c r="A527" s="14">
        <v>42026</v>
      </c>
      <c r="B527" s="15">
        <v>3567.61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7"/>
    </row>
    <row r="528" spans="1:15" ht="15">
      <c r="A528" s="14">
        <v>42025</v>
      </c>
      <c r="B528" s="15">
        <v>3548.89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7"/>
    </row>
    <row r="529" spans="1:15" ht="15">
      <c r="A529" s="14">
        <v>42024</v>
      </c>
      <c r="B529" s="15">
        <v>3396.22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7"/>
    </row>
    <row r="530" spans="1:15" ht="15">
      <c r="A530" s="14">
        <v>42023</v>
      </c>
      <c r="B530" s="15">
        <v>3355.16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7"/>
    </row>
    <row r="531" spans="1:15" ht="15">
      <c r="A531" s="14">
        <v>42020</v>
      </c>
      <c r="B531" s="15">
        <v>3635.15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7"/>
    </row>
    <row r="532" spans="1:15" ht="15">
      <c r="A532" s="14">
        <v>42019</v>
      </c>
      <c r="B532" s="15">
        <v>3604.12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7"/>
    </row>
    <row r="533" spans="1:15" ht="15">
      <c r="A533" s="14">
        <v>42018</v>
      </c>
      <c r="B533" s="15">
        <v>3502.42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7"/>
    </row>
    <row r="534" spans="1:15" ht="15">
      <c r="A534" s="14">
        <v>42017</v>
      </c>
      <c r="B534" s="15">
        <v>3514.04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7"/>
    </row>
    <row r="535" spans="1:15" ht="15">
      <c r="A535" s="14">
        <v>42016</v>
      </c>
      <c r="B535" s="15">
        <v>3513.58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7"/>
    </row>
    <row r="536" spans="1:15" ht="15">
      <c r="A536" s="14">
        <v>42013</v>
      </c>
      <c r="B536" s="15">
        <v>3546.72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7"/>
    </row>
    <row r="537" spans="1:15" ht="15">
      <c r="A537" s="14">
        <v>42012</v>
      </c>
      <c r="B537" s="15">
        <v>3559.26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7"/>
    </row>
    <row r="538" spans="1:15" ht="15">
      <c r="A538" s="14">
        <v>42011</v>
      </c>
      <c r="B538" s="15">
        <v>3643.79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7"/>
    </row>
    <row r="539" spans="1:15" ht="15">
      <c r="A539" s="14">
        <v>42010</v>
      </c>
      <c r="B539" s="15">
        <v>3641.06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7"/>
    </row>
    <row r="540" spans="1:15" ht="15">
      <c r="A540" s="14">
        <v>42009</v>
      </c>
      <c r="B540" s="15">
        <v>3641.54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7"/>
    </row>
    <row r="541" spans="1:15" ht="15">
      <c r="A541" s="14">
        <v>42004</v>
      </c>
      <c r="B541" s="15">
        <v>3533.71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7"/>
    </row>
    <row r="542" spans="1:15" ht="15">
      <c r="A542" s="14">
        <v>42003</v>
      </c>
      <c r="B542" s="15">
        <v>3457.55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7"/>
    </row>
    <row r="543" spans="1:15" ht="15">
      <c r="A543" s="14">
        <v>42002</v>
      </c>
      <c r="B543" s="15">
        <v>3455.46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7"/>
    </row>
    <row r="544" spans="1:15" ht="15">
      <c r="A544" s="14">
        <v>41999</v>
      </c>
      <c r="B544" s="15">
        <v>3445.84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7"/>
    </row>
    <row r="545" spans="1:15" ht="15">
      <c r="A545" s="14">
        <v>41998</v>
      </c>
      <c r="B545" s="15">
        <v>3335.42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7"/>
    </row>
    <row r="546" spans="1:15" ht="15">
      <c r="A546" s="14">
        <v>41997</v>
      </c>
      <c r="B546" s="15">
        <v>3230.39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7"/>
    </row>
    <row r="547" spans="1:15" ht="15">
      <c r="A547" s="14">
        <v>41996</v>
      </c>
      <c r="B547" s="15">
        <v>3324.92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7"/>
    </row>
    <row r="548" spans="1:15" ht="15">
      <c r="A548" s="14">
        <v>41995</v>
      </c>
      <c r="B548" s="15">
        <v>3394.48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7"/>
    </row>
    <row r="549" spans="1:15" ht="15">
      <c r="A549" s="14">
        <v>41992</v>
      </c>
      <c r="B549" s="15">
        <v>3383.17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7"/>
    </row>
    <row r="550" spans="1:15" ht="15">
      <c r="A550" s="14">
        <v>41991</v>
      </c>
      <c r="B550" s="15">
        <v>3345.93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7"/>
    </row>
    <row r="551" spans="1:15" ht="15">
      <c r="A551" s="14">
        <v>41990</v>
      </c>
      <c r="B551" s="15">
        <v>3360.6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7"/>
    </row>
    <row r="552" spans="1:15" ht="15">
      <c r="A552" s="14">
        <v>41989</v>
      </c>
      <c r="B552" s="15">
        <v>3303.4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7"/>
    </row>
    <row r="553" spans="1:15" ht="15">
      <c r="A553" s="14">
        <v>41988</v>
      </c>
      <c r="B553" s="15">
        <v>3217.23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7"/>
    </row>
    <row r="554" spans="1:15" ht="15">
      <c r="A554" s="14">
        <v>41985</v>
      </c>
      <c r="B554" s="15">
        <v>3193.23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7"/>
    </row>
    <row r="555" spans="1:15" ht="15">
      <c r="A555" s="14">
        <v>41984</v>
      </c>
      <c r="B555" s="15">
        <v>3183.01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7"/>
    </row>
    <row r="556" spans="1:15" ht="15">
      <c r="A556" s="14">
        <v>41983</v>
      </c>
      <c r="B556" s="15">
        <v>3221.55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7"/>
    </row>
    <row r="557" spans="1:15" ht="15">
      <c r="A557" s="14">
        <v>41982</v>
      </c>
      <c r="B557" s="15">
        <v>3106.91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7"/>
    </row>
    <row r="558" spans="1:15" ht="15">
      <c r="A558" s="14">
        <v>41981</v>
      </c>
      <c r="B558" s="15">
        <v>3252.88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7"/>
    </row>
    <row r="559" spans="1:15" ht="15">
      <c r="A559" s="14">
        <v>41978</v>
      </c>
      <c r="B559" s="15">
        <v>3124.89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7"/>
    </row>
    <row r="560" spans="1:15" ht="15">
      <c r="A560" s="14">
        <v>41977</v>
      </c>
      <c r="B560" s="15">
        <v>3104.35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7"/>
    </row>
    <row r="561" spans="1:15" ht="15">
      <c r="A561" s="14">
        <v>41976</v>
      </c>
      <c r="B561" s="15">
        <v>2967.55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7"/>
    </row>
    <row r="562" spans="1:15" ht="15">
      <c r="A562" s="14">
        <v>41975</v>
      </c>
      <c r="B562" s="15">
        <v>2923.94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7"/>
    </row>
    <row r="563" spans="1:15" ht="15">
      <c r="A563" s="14">
        <v>41974</v>
      </c>
      <c r="B563" s="15">
        <v>2819.81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7"/>
    </row>
    <row r="564" spans="1:15" ht="15">
      <c r="A564" s="14">
        <v>41971</v>
      </c>
      <c r="B564" s="15">
        <v>2808.82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7"/>
    </row>
    <row r="565" spans="1:15" ht="15">
      <c r="A565" s="14">
        <v>41970</v>
      </c>
      <c r="B565" s="15">
        <v>2754.49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7"/>
    </row>
    <row r="566" spans="1:15" ht="15">
      <c r="A566" s="14">
        <v>41969</v>
      </c>
      <c r="B566" s="15">
        <v>2723.02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7"/>
    </row>
    <row r="567" spans="1:15" ht="15">
      <c r="A567" s="14">
        <v>41968</v>
      </c>
      <c r="B567" s="15">
        <v>2685.56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7"/>
    </row>
    <row r="568" spans="1:15" ht="15">
      <c r="A568" s="14">
        <v>41967</v>
      </c>
      <c r="B568" s="15">
        <v>2649.26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7"/>
    </row>
    <row r="569" spans="1:15" ht="15">
      <c r="A569" s="14">
        <v>41964</v>
      </c>
      <c r="B569" s="15">
        <v>2583.46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7"/>
    </row>
    <row r="570" spans="1:15" ht="15">
      <c r="A570" s="14">
        <v>41963</v>
      </c>
      <c r="B570" s="15">
        <v>2537.1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7"/>
    </row>
    <row r="571" spans="1:15" ht="15">
      <c r="A571" s="14">
        <v>41962</v>
      </c>
      <c r="B571" s="15">
        <v>2537.2199999999998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7"/>
    </row>
    <row r="572" spans="1:15" ht="15">
      <c r="A572" s="14">
        <v>41961</v>
      </c>
      <c r="B572" s="15">
        <v>2541.42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7"/>
    </row>
    <row r="573" spans="1:15" ht="15">
      <c r="A573" s="14">
        <v>41960</v>
      </c>
      <c r="B573" s="15">
        <v>2567.1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7"/>
    </row>
    <row r="574" spans="1:15" ht="15">
      <c r="A574" s="14">
        <v>41957</v>
      </c>
      <c r="B574" s="15">
        <v>2581.09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7"/>
    </row>
    <row r="575" spans="1:15" ht="15">
      <c r="A575" s="14">
        <v>41956</v>
      </c>
      <c r="B575" s="15">
        <v>2579.75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7"/>
    </row>
    <row r="576" spans="1:15" ht="15">
      <c r="A576" s="14">
        <v>41955</v>
      </c>
      <c r="B576" s="15">
        <v>2594.3200000000002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7"/>
    </row>
    <row r="577" spans="1:15" ht="15">
      <c r="A577" s="14">
        <v>41954</v>
      </c>
      <c r="B577" s="15">
        <v>2558.61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7"/>
    </row>
    <row r="578" spans="1:15" ht="15">
      <c r="A578" s="14">
        <v>41953</v>
      </c>
      <c r="B578" s="15">
        <v>2565.73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7"/>
    </row>
    <row r="579" spans="1:15" ht="15">
      <c r="A579" s="14">
        <v>41950</v>
      </c>
      <c r="B579" s="15">
        <v>2502.15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7"/>
    </row>
    <row r="580" spans="1:15" ht="15">
      <c r="A580" s="14">
        <v>41949</v>
      </c>
      <c r="B580" s="15">
        <v>2506.0700000000002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7"/>
    </row>
    <row r="581" spans="1:15" ht="15">
      <c r="A581" s="14">
        <v>41948</v>
      </c>
      <c r="B581" s="15">
        <v>2503.4499999999998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7"/>
    </row>
    <row r="582" spans="1:15" ht="15">
      <c r="A582" s="14">
        <v>41947</v>
      </c>
      <c r="B582" s="15">
        <v>2513.17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7"/>
    </row>
    <row r="583" spans="1:15" ht="15">
      <c r="A583" s="14">
        <v>41946</v>
      </c>
      <c r="B583" s="15">
        <v>2512.5500000000002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7"/>
    </row>
    <row r="584" spans="1:15" ht="15">
      <c r="A584" s="14">
        <v>41943</v>
      </c>
      <c r="B584" s="15">
        <v>2508.3200000000002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7"/>
    </row>
    <row r="585" spans="1:15" ht="15">
      <c r="A585" s="14">
        <v>41942</v>
      </c>
      <c r="B585" s="15">
        <v>2468.9299999999998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7"/>
    </row>
    <row r="586" spans="1:15" ht="15">
      <c r="A586" s="14">
        <v>41941</v>
      </c>
      <c r="B586" s="15">
        <v>2451.38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7"/>
    </row>
    <row r="587" spans="1:15" ht="15">
      <c r="A587" s="14">
        <v>41940</v>
      </c>
      <c r="B587" s="15">
        <v>2416.65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7"/>
    </row>
    <row r="588" spans="1:15" ht="15">
      <c r="A588" s="14">
        <v>41939</v>
      </c>
      <c r="B588" s="15">
        <v>2368.83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7"/>
    </row>
    <row r="589" spans="1:15" ht="15">
      <c r="A589" s="14">
        <v>41936</v>
      </c>
      <c r="B589" s="15">
        <v>2390.71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7"/>
    </row>
    <row r="590" spans="1:15" ht="15">
      <c r="A590" s="14">
        <v>41935</v>
      </c>
      <c r="B590" s="15">
        <v>2395.94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7"/>
    </row>
    <row r="591" spans="1:15" ht="15">
      <c r="A591" s="14">
        <v>41934</v>
      </c>
      <c r="B591" s="15">
        <v>2418.64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7"/>
    </row>
    <row r="592" spans="1:15" ht="15">
      <c r="A592" s="14">
        <v>41933</v>
      </c>
      <c r="B592" s="15">
        <v>2433.39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7"/>
    </row>
    <row r="593" spans="1:15" ht="15">
      <c r="A593" s="14">
        <v>41932</v>
      </c>
      <c r="B593" s="15">
        <v>2454.71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7"/>
    </row>
    <row r="594" spans="1:15" ht="15">
      <c r="A594" s="14">
        <v>41929</v>
      </c>
      <c r="B594" s="15">
        <v>2441.73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7"/>
    </row>
    <row r="595" spans="1:15" ht="15">
      <c r="A595" s="14">
        <v>41928</v>
      </c>
      <c r="B595" s="15">
        <v>2444.39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7"/>
    </row>
    <row r="596" spans="1:15" ht="15">
      <c r="A596" s="14">
        <v>41927</v>
      </c>
      <c r="B596" s="15">
        <v>2463.87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7"/>
    </row>
    <row r="597" spans="1:15" ht="15">
      <c r="A597" s="14">
        <v>41926</v>
      </c>
      <c r="B597" s="15">
        <v>2446.56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7"/>
    </row>
    <row r="598" spans="1:15" ht="15">
      <c r="A598" s="14">
        <v>41925</v>
      </c>
      <c r="B598" s="15">
        <v>2454.9499999999998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7"/>
    </row>
    <row r="599" spans="1:15" ht="15">
      <c r="A599" s="14">
        <v>41922</v>
      </c>
      <c r="B599" s="15">
        <v>2466.79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7"/>
    </row>
    <row r="600" spans="1:15" ht="15">
      <c r="A600" s="14">
        <v>41921</v>
      </c>
      <c r="B600" s="15">
        <v>2481.96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7"/>
    </row>
    <row r="601" spans="1:15" ht="15">
      <c r="A601" s="14">
        <v>41920</v>
      </c>
      <c r="B601" s="15">
        <v>2478.38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7"/>
    </row>
    <row r="602" spans="1:15" ht="15">
      <c r="A602" s="14">
        <v>41912</v>
      </c>
      <c r="B602" s="15">
        <v>2450.9899999999998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7"/>
    </row>
    <row r="603" spans="1:15" ht="15">
      <c r="A603" s="14">
        <v>41911</v>
      </c>
      <c r="B603" s="15">
        <v>2447.8000000000002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7"/>
    </row>
    <row r="604" spans="1:15" ht="15">
      <c r="A604" s="14">
        <v>41908</v>
      </c>
      <c r="B604" s="15">
        <v>2437.1999999999998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7"/>
    </row>
    <row r="605" spans="1:15" ht="15">
      <c r="A605" s="14">
        <v>41907</v>
      </c>
      <c r="B605" s="15">
        <v>2436.9699999999998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7"/>
    </row>
    <row r="606" spans="1:15" ht="15">
      <c r="A606" s="14">
        <v>41906</v>
      </c>
      <c r="B606" s="15">
        <v>2441.86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7"/>
    </row>
    <row r="607" spans="1:15" ht="15">
      <c r="A607" s="14">
        <v>41905</v>
      </c>
      <c r="B607" s="15">
        <v>2399.46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7"/>
    </row>
    <row r="608" spans="1:15" ht="15">
      <c r="A608" s="14">
        <v>41904</v>
      </c>
      <c r="B608" s="15">
        <v>2378.92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7"/>
    </row>
    <row r="609" spans="1:15" ht="15">
      <c r="A609" s="14">
        <v>41901</v>
      </c>
      <c r="B609" s="15">
        <v>2425.21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7"/>
    </row>
    <row r="610" spans="1:15" ht="15">
      <c r="A610" s="14">
        <v>41900</v>
      </c>
      <c r="B610" s="15">
        <v>2408.66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7"/>
    </row>
    <row r="611" spans="1:15" ht="15">
      <c r="A611" s="14">
        <v>41899</v>
      </c>
      <c r="B611" s="15">
        <v>2401.33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7"/>
    </row>
    <row r="612" spans="1:15" ht="15">
      <c r="A612" s="14">
        <v>41898</v>
      </c>
      <c r="B612" s="15">
        <v>2388.7600000000002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7"/>
    </row>
    <row r="613" spans="1:15" ht="15">
      <c r="A613" s="14">
        <v>41897</v>
      </c>
      <c r="B613" s="15">
        <v>2437.19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7"/>
    </row>
    <row r="614" spans="1:15" ht="15">
      <c r="A614" s="14">
        <v>41894</v>
      </c>
      <c r="B614" s="15">
        <v>2438.36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7"/>
    </row>
    <row r="615" spans="1:15" ht="15">
      <c r="A615" s="14">
        <v>41893</v>
      </c>
      <c r="B615" s="15">
        <v>2423.4499999999998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7"/>
    </row>
    <row r="616" spans="1:15" ht="15">
      <c r="A616" s="14">
        <v>41892</v>
      </c>
      <c r="B616" s="15">
        <v>2432.4299999999998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7"/>
    </row>
    <row r="617" spans="1:15" ht="15">
      <c r="A617" s="14">
        <v>41891</v>
      </c>
      <c r="B617" s="15">
        <v>2445.2199999999998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7"/>
    </row>
    <row r="618" spans="1:15" ht="15">
      <c r="A618" s="14">
        <v>41887</v>
      </c>
      <c r="B618" s="15">
        <v>2449.2600000000002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7"/>
    </row>
    <row r="619" spans="1:15" ht="15">
      <c r="A619" s="14">
        <v>41886</v>
      </c>
      <c r="B619" s="15">
        <v>2426.2199999999998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7"/>
    </row>
    <row r="620" spans="1:15" ht="15">
      <c r="A620" s="14">
        <v>41885</v>
      </c>
      <c r="B620" s="15">
        <v>2408.84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7"/>
    </row>
    <row r="621" spans="1:15" ht="15">
      <c r="A621" s="14">
        <v>41884</v>
      </c>
      <c r="B621" s="15">
        <v>2386.46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7"/>
    </row>
    <row r="622" spans="1:15" ht="15">
      <c r="A622" s="14">
        <v>41883</v>
      </c>
      <c r="B622" s="15">
        <v>2355.3200000000002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7"/>
    </row>
    <row r="623" spans="1:15" ht="15">
      <c r="A623" s="14">
        <v>41880</v>
      </c>
      <c r="B623" s="15">
        <v>2338.29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7"/>
    </row>
    <row r="624" spans="1:15" ht="15">
      <c r="A624" s="14">
        <v>41879</v>
      </c>
      <c r="B624" s="15">
        <v>2311.2800000000002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7"/>
    </row>
    <row r="625" spans="1:15" ht="15">
      <c r="A625" s="14">
        <v>41878</v>
      </c>
      <c r="B625" s="15">
        <v>2327.59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7"/>
    </row>
    <row r="626" spans="1:15" ht="15">
      <c r="A626" s="14">
        <v>41877</v>
      </c>
      <c r="B626" s="15">
        <v>2324.09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7"/>
    </row>
    <row r="627" spans="1:15" ht="15">
      <c r="A627" s="14">
        <v>41876</v>
      </c>
      <c r="B627" s="15">
        <v>2342.86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7"/>
    </row>
    <row r="628" spans="1:15" ht="15">
      <c r="A628" s="14">
        <v>41873</v>
      </c>
      <c r="B628" s="15">
        <v>2365.36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7"/>
    </row>
    <row r="629" spans="1:15" ht="15">
      <c r="A629" s="14">
        <v>41872</v>
      </c>
      <c r="B629" s="15">
        <v>2354.2399999999998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7"/>
    </row>
    <row r="630" spans="1:15" ht="15">
      <c r="A630" s="14">
        <v>41871</v>
      </c>
      <c r="B630" s="15">
        <v>2366.14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7"/>
    </row>
    <row r="631" spans="1:15" ht="15">
      <c r="A631" s="14">
        <v>41870</v>
      </c>
      <c r="B631" s="15">
        <v>2374.77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7"/>
    </row>
    <row r="632" spans="1:15" ht="15">
      <c r="A632" s="14">
        <v>41869</v>
      </c>
      <c r="B632" s="15">
        <v>2374.56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7"/>
    </row>
    <row r="633" spans="1:15" ht="15">
      <c r="A633" s="14">
        <v>41866</v>
      </c>
      <c r="B633" s="15">
        <v>2360.64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7"/>
    </row>
    <row r="634" spans="1:15" ht="15">
      <c r="A634" s="14">
        <v>41865</v>
      </c>
      <c r="B634" s="15">
        <v>2335.9499999999998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7"/>
    </row>
    <row r="635" spans="1:15" ht="15">
      <c r="A635" s="14">
        <v>41864</v>
      </c>
      <c r="B635" s="15">
        <v>2358.9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7"/>
    </row>
    <row r="636" spans="1:15" ht="15">
      <c r="A636" s="14">
        <v>41863</v>
      </c>
      <c r="B636" s="15">
        <v>2357.0500000000002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7"/>
    </row>
    <row r="637" spans="1:15" ht="15">
      <c r="A637" s="14">
        <v>41862</v>
      </c>
      <c r="B637" s="15">
        <v>2365.35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7"/>
    </row>
    <row r="638" spans="1:15" ht="15">
      <c r="A638" s="14">
        <v>41859</v>
      </c>
      <c r="B638" s="15">
        <v>2331.13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7"/>
    </row>
    <row r="639" spans="1:15" ht="15">
      <c r="A639" s="14">
        <v>41858</v>
      </c>
      <c r="B639" s="15">
        <v>2327.46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7"/>
    </row>
    <row r="640" spans="1:15" ht="15">
      <c r="A640" s="14">
        <v>41857</v>
      </c>
      <c r="B640" s="15">
        <v>2363.2199999999998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7"/>
    </row>
    <row r="641" spans="1:15" ht="15">
      <c r="A641" s="14">
        <v>41856</v>
      </c>
      <c r="B641" s="15">
        <v>2369.35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7"/>
    </row>
    <row r="642" spans="1:15" ht="15">
      <c r="A642" s="14">
        <v>41855</v>
      </c>
      <c r="B642" s="15">
        <v>2375.62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7"/>
    </row>
    <row r="643" spans="1:15" ht="15">
      <c r="A643" s="14">
        <v>41852</v>
      </c>
      <c r="B643" s="15">
        <v>2329.4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7"/>
    </row>
    <row r="644" spans="1:15" ht="15">
      <c r="A644" s="14">
        <v>41851</v>
      </c>
      <c r="B644" s="15">
        <v>2350.25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7"/>
    </row>
    <row r="645" spans="1:15" ht="15">
      <c r="A645" s="14">
        <v>41850</v>
      </c>
      <c r="B645" s="15">
        <v>2322.0100000000002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7"/>
    </row>
    <row r="646" spans="1:15" ht="15">
      <c r="A646" s="14">
        <v>41849</v>
      </c>
      <c r="B646" s="15">
        <v>2331.37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7"/>
    </row>
    <row r="647" spans="1:15" ht="15">
      <c r="A647" s="14">
        <v>41848</v>
      </c>
      <c r="B647" s="15">
        <v>2323.9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7"/>
    </row>
    <row r="648" spans="1:15" ht="15">
      <c r="A648" s="14">
        <v>41845</v>
      </c>
      <c r="B648" s="15">
        <v>2260.4499999999998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7"/>
    </row>
    <row r="649" spans="1:15" ht="15">
      <c r="A649" s="14">
        <v>41844</v>
      </c>
      <c r="B649" s="15">
        <v>2237.0100000000002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7"/>
    </row>
    <row r="650" spans="1:15" ht="15">
      <c r="A650" s="14">
        <v>41843</v>
      </c>
      <c r="B650" s="15">
        <v>2197.83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7"/>
    </row>
    <row r="651" spans="1:15" ht="15">
      <c r="A651" s="14">
        <v>41842</v>
      </c>
      <c r="B651" s="15">
        <v>2192.6999999999998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7"/>
    </row>
    <row r="652" spans="1:15" ht="15">
      <c r="A652" s="14">
        <v>41841</v>
      </c>
      <c r="B652" s="15">
        <v>2166.29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7"/>
    </row>
    <row r="653" spans="1:15" ht="15">
      <c r="A653" s="14">
        <v>41838</v>
      </c>
      <c r="B653" s="15">
        <v>2164.14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7"/>
    </row>
    <row r="654" spans="1:15" ht="15">
      <c r="A654" s="14">
        <v>41837</v>
      </c>
      <c r="B654" s="15">
        <v>2157.0700000000002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7"/>
    </row>
    <row r="655" spans="1:15" ht="15">
      <c r="A655" s="14">
        <v>41836</v>
      </c>
      <c r="B655" s="15">
        <v>2170.87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7"/>
    </row>
    <row r="656" spans="1:15" ht="15">
      <c r="A656" s="14">
        <v>41835</v>
      </c>
      <c r="B656" s="15">
        <v>2174.98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7"/>
    </row>
    <row r="657" spans="1:15" ht="15">
      <c r="A657" s="14">
        <v>41834</v>
      </c>
      <c r="B657" s="15">
        <v>2171.7600000000002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7"/>
    </row>
    <row r="658" spans="1:15" ht="15">
      <c r="A658" s="14">
        <v>41831</v>
      </c>
      <c r="B658" s="15">
        <v>2148.0100000000002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7"/>
    </row>
    <row r="659" spans="1:15" ht="15">
      <c r="A659" s="14">
        <v>41830</v>
      </c>
      <c r="B659" s="15">
        <v>2142.85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7"/>
    </row>
    <row r="660" spans="1:15" ht="15">
      <c r="A660" s="14">
        <v>41829</v>
      </c>
      <c r="B660" s="15">
        <v>2148.71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7"/>
    </row>
    <row r="661" spans="1:15" ht="15">
      <c r="A661" s="14">
        <v>41828</v>
      </c>
      <c r="B661" s="15">
        <v>2180.4699999999998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7"/>
    </row>
    <row r="662" spans="1:15" ht="15">
      <c r="A662" s="14">
        <v>41827</v>
      </c>
      <c r="B662" s="15">
        <v>2176.29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7"/>
    </row>
    <row r="663" spans="1:15" ht="15">
      <c r="A663" s="14">
        <v>41824</v>
      </c>
      <c r="B663" s="15">
        <v>2178.6999999999998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7"/>
    </row>
    <row r="664" spans="1:15" ht="15">
      <c r="A664" s="14">
        <v>41823</v>
      </c>
      <c r="B664" s="15">
        <v>2180.19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7"/>
    </row>
    <row r="665" spans="1:15" ht="15">
      <c r="A665" s="14">
        <v>41822</v>
      </c>
      <c r="B665" s="15">
        <v>2170.87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7"/>
    </row>
    <row r="666" spans="1:15" ht="15">
      <c r="A666" s="14">
        <v>41821</v>
      </c>
      <c r="B666" s="15">
        <v>2164.56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7"/>
    </row>
    <row r="667" spans="1:15" ht="15">
      <c r="A667" s="14">
        <v>41820</v>
      </c>
      <c r="B667" s="15">
        <v>2165.12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7"/>
    </row>
    <row r="668" spans="1:15" ht="15">
      <c r="A668" s="14">
        <v>41817</v>
      </c>
      <c r="B668" s="15">
        <v>2150.2600000000002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7"/>
    </row>
    <row r="669" spans="1:15" ht="15">
      <c r="A669" s="14">
        <v>41816</v>
      </c>
      <c r="B669" s="15">
        <v>2149.08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7"/>
    </row>
    <row r="670" spans="1:15" ht="15">
      <c r="A670" s="14">
        <v>41815</v>
      </c>
      <c r="B670" s="15">
        <v>2133.37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7"/>
    </row>
    <row r="671" spans="1:15" ht="15">
      <c r="A671" s="14">
        <v>41814</v>
      </c>
      <c r="B671" s="15">
        <v>2144.8200000000002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7"/>
    </row>
    <row r="672" spans="1:15" ht="15">
      <c r="A672" s="14">
        <v>41813</v>
      </c>
      <c r="B672" s="15">
        <v>2134.11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7"/>
    </row>
    <row r="673" spans="1:15" ht="15">
      <c r="A673" s="14">
        <v>41810</v>
      </c>
      <c r="B673" s="15">
        <v>2136.73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7"/>
    </row>
    <row r="674" spans="1:15" ht="15">
      <c r="A674" s="14">
        <v>41809</v>
      </c>
      <c r="B674" s="15">
        <v>2126.91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7"/>
    </row>
    <row r="675" spans="1:15" ht="15">
      <c r="A675" s="14">
        <v>41808</v>
      </c>
      <c r="B675" s="15">
        <v>2160.2399999999998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7"/>
    </row>
    <row r="676" spans="1:15" ht="15">
      <c r="A676" s="14">
        <v>41807</v>
      </c>
      <c r="B676" s="15">
        <v>2169.67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7"/>
    </row>
    <row r="677" spans="1:15" ht="15">
      <c r="A677" s="14">
        <v>41806</v>
      </c>
      <c r="B677" s="15">
        <v>2191.86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7"/>
    </row>
    <row r="678" spans="1:15" ht="15">
      <c r="A678" s="14">
        <v>41803</v>
      </c>
      <c r="B678" s="15">
        <v>2176.2399999999998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7"/>
    </row>
    <row r="679" spans="1:15" ht="15">
      <c r="A679" s="14">
        <v>41802</v>
      </c>
      <c r="B679" s="15">
        <v>2153.41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7"/>
    </row>
    <row r="680" spans="1:15" ht="15">
      <c r="A680" s="14">
        <v>41801</v>
      </c>
      <c r="B680" s="15">
        <v>2160.77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7"/>
    </row>
    <row r="681" spans="1:15" ht="15">
      <c r="A681" s="14">
        <v>41800</v>
      </c>
      <c r="B681" s="15">
        <v>2161.27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7"/>
    </row>
    <row r="682" spans="1:15" ht="15">
      <c r="A682" s="14">
        <v>41799</v>
      </c>
      <c r="B682" s="15">
        <v>2134.2800000000002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7"/>
    </row>
    <row r="683" spans="1:15" ht="15">
      <c r="A683" s="14">
        <v>41796</v>
      </c>
      <c r="B683" s="15">
        <v>2134.7199999999998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7"/>
    </row>
    <row r="684" spans="1:15" ht="15">
      <c r="A684" s="14">
        <v>41795</v>
      </c>
      <c r="B684" s="15">
        <v>2150.6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7"/>
    </row>
    <row r="685" spans="1:15" ht="15">
      <c r="A685" s="14">
        <v>41794</v>
      </c>
      <c r="B685" s="15">
        <v>2128.27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7"/>
    </row>
    <row r="686" spans="1:15" ht="15">
      <c r="A686" s="14">
        <v>41793</v>
      </c>
      <c r="B686" s="15">
        <v>2149.92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7"/>
    </row>
    <row r="687" spans="1:15" ht="15">
      <c r="A687" s="14">
        <v>41789</v>
      </c>
      <c r="B687" s="15">
        <v>2156.46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7"/>
    </row>
    <row r="688" spans="1:15" ht="15">
      <c r="A688" s="14">
        <v>41788</v>
      </c>
      <c r="B688" s="15">
        <v>2155.16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7"/>
    </row>
    <row r="689" spans="1:15" ht="15">
      <c r="A689" s="14">
        <v>41787</v>
      </c>
      <c r="B689" s="15">
        <v>2169.35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7"/>
    </row>
    <row r="690" spans="1:15" ht="15">
      <c r="A690" s="14">
        <v>41786</v>
      </c>
      <c r="B690" s="15">
        <v>2147.2800000000002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7"/>
    </row>
    <row r="691" spans="1:15" ht="15">
      <c r="A691" s="14">
        <v>41785</v>
      </c>
      <c r="B691" s="15">
        <v>2155.98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7"/>
    </row>
    <row r="692" spans="1:15" ht="15">
      <c r="A692" s="14">
        <v>41782</v>
      </c>
      <c r="B692" s="15">
        <v>2148.41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7"/>
    </row>
    <row r="693" spans="1:15" ht="15">
      <c r="A693" s="14">
        <v>41781</v>
      </c>
      <c r="B693" s="15">
        <v>2130.87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7"/>
    </row>
    <row r="694" spans="1:15" ht="15">
      <c r="A694" s="14">
        <v>41780</v>
      </c>
      <c r="B694" s="15">
        <v>2135.91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7"/>
    </row>
    <row r="695" spans="1:15" ht="15">
      <c r="A695" s="14">
        <v>41779</v>
      </c>
      <c r="B695" s="15">
        <v>2115.77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7"/>
    </row>
    <row r="696" spans="1:15" ht="15">
      <c r="A696" s="14">
        <v>41778</v>
      </c>
      <c r="B696" s="15">
        <v>2115.14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7"/>
    </row>
    <row r="697" spans="1:15" ht="15">
      <c r="A697" s="14">
        <v>41775</v>
      </c>
      <c r="B697" s="15">
        <v>2145.9499999999998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7"/>
    </row>
    <row r="698" spans="1:15" ht="15">
      <c r="A698" s="14">
        <v>41774</v>
      </c>
      <c r="B698" s="15">
        <v>2144.08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7"/>
    </row>
    <row r="699" spans="1:15" ht="15">
      <c r="A699" s="14">
        <v>41773</v>
      </c>
      <c r="B699" s="15">
        <v>2172.37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7"/>
    </row>
    <row r="700" spans="1:15" ht="15">
      <c r="A700" s="14">
        <v>41772</v>
      </c>
      <c r="B700" s="15">
        <v>2174.85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7"/>
    </row>
    <row r="701" spans="1:15" ht="15">
      <c r="A701" s="14">
        <v>41771</v>
      </c>
      <c r="B701" s="15">
        <v>2180.0500000000002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7"/>
    </row>
    <row r="702" spans="1:15" ht="15">
      <c r="A702" s="14">
        <v>41768</v>
      </c>
      <c r="B702" s="15">
        <v>2133.91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7"/>
    </row>
    <row r="703" spans="1:15" ht="15">
      <c r="A703" s="14">
        <v>41767</v>
      </c>
      <c r="B703" s="15">
        <v>2135.5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7"/>
    </row>
    <row r="704" spans="1:15" ht="15">
      <c r="A704" s="14">
        <v>41766</v>
      </c>
      <c r="B704" s="15">
        <v>2137.3200000000002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7"/>
    </row>
    <row r="705" spans="1:15" ht="15">
      <c r="A705" s="14">
        <v>41765</v>
      </c>
      <c r="B705" s="15">
        <v>2157.33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7"/>
    </row>
    <row r="706" spans="1:15" ht="15">
      <c r="A706" s="14">
        <v>41764</v>
      </c>
      <c r="B706" s="15">
        <v>2156.4699999999998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7"/>
    </row>
    <row r="707" spans="1:15" ht="15">
      <c r="A707" s="14">
        <v>41759</v>
      </c>
      <c r="B707" s="15">
        <v>2158.66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7"/>
    </row>
    <row r="708" spans="1:15" ht="15">
      <c r="A708" s="14">
        <v>41758</v>
      </c>
      <c r="B708" s="15">
        <v>2158.4699999999998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7"/>
    </row>
    <row r="709" spans="1:15" ht="15">
      <c r="A709" s="14">
        <v>41757</v>
      </c>
      <c r="B709" s="15">
        <v>2134.9699999999998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7"/>
    </row>
    <row r="710" spans="1:15" ht="15">
      <c r="A710" s="14">
        <v>41754</v>
      </c>
      <c r="B710" s="15">
        <v>2167.83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7"/>
    </row>
    <row r="711" spans="1:15" ht="15">
      <c r="A711" s="14">
        <v>41753</v>
      </c>
      <c r="B711" s="15">
        <v>2190.4699999999998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7"/>
    </row>
    <row r="712" spans="1:15" ht="15">
      <c r="A712" s="14">
        <v>41752</v>
      </c>
      <c r="B712" s="15">
        <v>2194.67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7"/>
    </row>
    <row r="713" spans="1:15" ht="15">
      <c r="A713" s="14">
        <v>41751</v>
      </c>
      <c r="B713" s="15">
        <v>2196.79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7"/>
    </row>
    <row r="714" spans="1:15" ht="15">
      <c r="A714" s="14">
        <v>41750</v>
      </c>
      <c r="B714" s="15">
        <v>2187.25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7"/>
    </row>
    <row r="715" spans="1:15" ht="15">
      <c r="A715" s="14">
        <v>41747</v>
      </c>
      <c r="B715" s="15">
        <v>2224.48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7"/>
    </row>
    <row r="716" spans="1:15" ht="15">
      <c r="A716" s="14">
        <v>41746</v>
      </c>
      <c r="B716" s="15">
        <v>2224.8000000000002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7"/>
    </row>
    <row r="717" spans="1:15" ht="15">
      <c r="A717" s="14">
        <v>41745</v>
      </c>
      <c r="B717" s="15">
        <v>2232.5300000000002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7"/>
    </row>
    <row r="718" spans="1:15" ht="15">
      <c r="A718" s="14">
        <v>41744</v>
      </c>
      <c r="B718" s="15">
        <v>2229.46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7"/>
    </row>
    <row r="719" spans="1:15" ht="15">
      <c r="A719" s="14">
        <v>41743</v>
      </c>
      <c r="B719" s="15">
        <v>2268.61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7"/>
    </row>
    <row r="720" spans="1:15" ht="15">
      <c r="A720" s="14">
        <v>41740</v>
      </c>
      <c r="B720" s="15">
        <v>2270.67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7"/>
    </row>
    <row r="721" spans="1:15" ht="15">
      <c r="A721" s="14">
        <v>41739</v>
      </c>
      <c r="B721" s="15">
        <v>2273.7600000000002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7"/>
    </row>
    <row r="722" spans="1:15" ht="15">
      <c r="A722" s="14">
        <v>41738</v>
      </c>
      <c r="B722" s="15">
        <v>2238.62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7"/>
    </row>
    <row r="723" spans="1:15" ht="15">
      <c r="A723" s="14">
        <v>41737</v>
      </c>
      <c r="B723" s="15">
        <v>2237.3200000000002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7"/>
    </row>
    <row r="724" spans="1:15" ht="15">
      <c r="A724" s="14">
        <v>41733</v>
      </c>
      <c r="B724" s="15">
        <v>2185.4699999999998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7"/>
    </row>
    <row r="725" spans="1:15" ht="15">
      <c r="A725" s="14">
        <v>41732</v>
      </c>
      <c r="B725" s="15">
        <v>2165.0100000000002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7"/>
    </row>
    <row r="726" spans="1:15" ht="15">
      <c r="A726" s="14">
        <v>41731</v>
      </c>
      <c r="B726" s="15">
        <v>2180.73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7"/>
    </row>
    <row r="727" spans="1:15" ht="15">
      <c r="A727" s="14">
        <v>41730</v>
      </c>
      <c r="B727" s="15">
        <v>2163.11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7"/>
    </row>
    <row r="728" spans="1:15" ht="15">
      <c r="A728" s="14">
        <v>41729</v>
      </c>
      <c r="B728" s="15">
        <v>2146.3000000000002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7"/>
    </row>
    <row r="729" spans="1:15" ht="15">
      <c r="A729" s="14">
        <v>41726</v>
      </c>
      <c r="B729" s="15">
        <v>2151.9699999999998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7"/>
    </row>
    <row r="730" spans="1:15" ht="15">
      <c r="A730" s="14">
        <v>41725</v>
      </c>
      <c r="B730" s="15">
        <v>2155.71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7"/>
    </row>
    <row r="731" spans="1:15" ht="15">
      <c r="A731" s="14">
        <v>41724</v>
      </c>
      <c r="B731" s="15">
        <v>2171.0500000000002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7"/>
    </row>
    <row r="732" spans="1:15" ht="15">
      <c r="A732" s="14">
        <v>41723</v>
      </c>
      <c r="B732" s="15">
        <v>2174.44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7"/>
    </row>
    <row r="733" spans="1:15" ht="15">
      <c r="A733" s="14">
        <v>41722</v>
      </c>
      <c r="B733" s="15">
        <v>2176.5500000000002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7"/>
    </row>
    <row r="734" spans="1:15" ht="15">
      <c r="A734" s="14">
        <v>41719</v>
      </c>
      <c r="B734" s="15">
        <v>2158.8000000000002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7"/>
    </row>
    <row r="735" spans="1:15" ht="15">
      <c r="A735" s="14">
        <v>41718</v>
      </c>
      <c r="B735" s="15">
        <v>2086.9699999999998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7"/>
    </row>
    <row r="736" spans="1:15" ht="15">
      <c r="A736" s="14">
        <v>41717</v>
      </c>
      <c r="B736" s="15">
        <v>2120.87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7"/>
    </row>
    <row r="737" spans="1:15" ht="15">
      <c r="A737" s="14">
        <v>41716</v>
      </c>
      <c r="B737" s="15">
        <v>2138.13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7"/>
    </row>
    <row r="738" spans="1:15" ht="15">
      <c r="A738" s="14">
        <v>41715</v>
      </c>
      <c r="B738" s="15">
        <v>2143.04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7"/>
    </row>
    <row r="739" spans="1:15" ht="15">
      <c r="A739" s="14">
        <v>41712</v>
      </c>
      <c r="B739" s="15">
        <v>2122.84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7"/>
    </row>
    <row r="740" spans="1:15" ht="15">
      <c r="A740" s="14">
        <v>41711</v>
      </c>
      <c r="B740" s="15">
        <v>2140.33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7"/>
    </row>
    <row r="741" spans="1:15" ht="15">
      <c r="A741" s="14">
        <v>41710</v>
      </c>
      <c r="B741" s="15">
        <v>2114.13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7"/>
    </row>
    <row r="742" spans="1:15" ht="15">
      <c r="A742" s="14">
        <v>41709</v>
      </c>
      <c r="B742" s="15">
        <v>2108.66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7"/>
    </row>
    <row r="743" spans="1:15" ht="15">
      <c r="A743" s="14">
        <v>41708</v>
      </c>
      <c r="B743" s="15">
        <v>2097.79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7"/>
    </row>
    <row r="744" spans="1:15" ht="15">
      <c r="A744" s="14">
        <v>41705</v>
      </c>
      <c r="B744" s="15">
        <v>2168.36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7"/>
    </row>
    <row r="745" spans="1:15" ht="15">
      <c r="A745" s="14">
        <v>41704</v>
      </c>
      <c r="B745" s="15">
        <v>2173.63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7"/>
    </row>
    <row r="746" spans="1:15" ht="15">
      <c r="A746" s="14">
        <v>41703</v>
      </c>
      <c r="B746" s="15">
        <v>2163.98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7"/>
    </row>
    <row r="747" spans="1:15" ht="15">
      <c r="A747" s="14">
        <v>41702</v>
      </c>
      <c r="B747" s="15">
        <v>2184.27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7"/>
    </row>
    <row r="748" spans="1:15" ht="15">
      <c r="A748" s="14">
        <v>41701</v>
      </c>
      <c r="B748" s="15">
        <v>2190.37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7"/>
    </row>
    <row r="749" spans="1:15" ht="15">
      <c r="A749" s="14">
        <v>41698</v>
      </c>
      <c r="B749" s="15">
        <v>2178.9699999999998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7"/>
    </row>
    <row r="750" spans="1:15" ht="15">
      <c r="A750" s="14">
        <v>41697</v>
      </c>
      <c r="B750" s="15">
        <v>2154.11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7"/>
    </row>
    <row r="751" spans="1:15" ht="15">
      <c r="A751" s="14">
        <v>41696</v>
      </c>
      <c r="B751" s="15">
        <v>2163.41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7"/>
    </row>
    <row r="752" spans="1:15" ht="15">
      <c r="A752" s="14">
        <v>41695</v>
      </c>
      <c r="B752" s="15">
        <v>2157.91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7"/>
    </row>
    <row r="753" spans="1:15" ht="15">
      <c r="A753" s="14">
        <v>41694</v>
      </c>
      <c r="B753" s="15">
        <v>2214.5100000000002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7"/>
    </row>
    <row r="754" spans="1:15" ht="15">
      <c r="A754" s="14">
        <v>41691</v>
      </c>
      <c r="B754" s="15">
        <v>2264.29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7"/>
    </row>
    <row r="755" spans="1:15" ht="15">
      <c r="A755" s="14">
        <v>41690</v>
      </c>
      <c r="B755" s="15">
        <v>2287.44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7"/>
    </row>
    <row r="756" spans="1:15" ht="15">
      <c r="A756" s="14">
        <v>41689</v>
      </c>
      <c r="B756" s="15">
        <v>2308.66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7"/>
    </row>
    <row r="757" spans="1:15" ht="15">
      <c r="A757" s="14">
        <v>41688</v>
      </c>
      <c r="B757" s="15">
        <v>2282.44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7"/>
    </row>
    <row r="758" spans="1:15" ht="15">
      <c r="A758" s="14">
        <v>41687</v>
      </c>
      <c r="B758" s="15">
        <v>2311.65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7"/>
    </row>
    <row r="759" spans="1:15" ht="15">
      <c r="A759" s="14">
        <v>41684</v>
      </c>
      <c r="B759" s="15">
        <v>2295.5700000000002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7"/>
    </row>
    <row r="760" spans="1:15" ht="15">
      <c r="A760" s="14">
        <v>41683</v>
      </c>
      <c r="B760" s="15">
        <v>2279.5500000000002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7"/>
    </row>
    <row r="761" spans="1:15" ht="15">
      <c r="A761" s="14">
        <v>41682</v>
      </c>
      <c r="B761" s="15">
        <v>2291.25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7"/>
    </row>
    <row r="762" spans="1:15" ht="15">
      <c r="A762" s="14">
        <v>41681</v>
      </c>
      <c r="B762" s="15">
        <v>2285.56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7"/>
    </row>
    <row r="763" spans="1:15" ht="15">
      <c r="A763" s="14">
        <v>41680</v>
      </c>
      <c r="B763" s="15">
        <v>2267.5300000000002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7"/>
    </row>
    <row r="764" spans="1:15" ht="15">
      <c r="A764" s="14">
        <v>41677</v>
      </c>
      <c r="B764" s="15">
        <v>2212.48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7"/>
    </row>
    <row r="765" spans="1:15" ht="15">
      <c r="A765" s="14">
        <v>41669</v>
      </c>
      <c r="B765" s="15">
        <v>2202.4499999999998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7"/>
    </row>
    <row r="766" spans="1:15" ht="15">
      <c r="A766" s="14">
        <v>41668</v>
      </c>
      <c r="B766" s="15">
        <v>2227.7800000000002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7"/>
    </row>
    <row r="767" spans="1:15" ht="15">
      <c r="A767" s="14">
        <v>41667</v>
      </c>
      <c r="B767" s="15">
        <v>2219.86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7"/>
    </row>
    <row r="768" spans="1:15" ht="15">
      <c r="A768" s="14">
        <v>41666</v>
      </c>
      <c r="B768" s="15">
        <v>2215.92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7"/>
    </row>
    <row r="769" spans="1:15" ht="15">
      <c r="A769" s="14">
        <v>41663</v>
      </c>
      <c r="B769" s="15">
        <v>2245.6799999999998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7"/>
    </row>
    <row r="770" spans="1:15" ht="15">
      <c r="A770" s="14">
        <v>41662</v>
      </c>
      <c r="B770" s="15">
        <v>2231.89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7"/>
    </row>
    <row r="771" spans="1:15" ht="15">
      <c r="A771" s="14">
        <v>41661</v>
      </c>
      <c r="B771" s="15">
        <v>2243.8000000000002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7"/>
    </row>
    <row r="772" spans="1:15" ht="15">
      <c r="A772" s="14">
        <v>41660</v>
      </c>
      <c r="B772" s="15">
        <v>2187.41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7"/>
    </row>
    <row r="773" spans="1:15" ht="15">
      <c r="A773" s="14">
        <v>41659</v>
      </c>
      <c r="B773" s="15">
        <v>2165.9899999999998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7"/>
    </row>
    <row r="774" spans="1:15" ht="15">
      <c r="A774" s="14">
        <v>41656</v>
      </c>
      <c r="B774" s="15">
        <v>2178.4899999999998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7"/>
    </row>
    <row r="775" spans="1:15" ht="15">
      <c r="A775" s="14">
        <v>41655</v>
      </c>
      <c r="B775" s="15">
        <v>2211.84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7"/>
    </row>
    <row r="776" spans="1:15" ht="15">
      <c r="A776" s="14">
        <v>41654</v>
      </c>
      <c r="B776" s="15">
        <v>2208.94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7"/>
    </row>
    <row r="777" spans="1:15" ht="15">
      <c r="A777" s="14">
        <v>41653</v>
      </c>
      <c r="B777" s="15">
        <v>2212.85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7"/>
    </row>
    <row r="778" spans="1:15" ht="15">
      <c r="A778" s="14">
        <v>41652</v>
      </c>
      <c r="B778" s="15">
        <v>2193.6799999999998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7"/>
    </row>
    <row r="779" spans="1:15" ht="15">
      <c r="A779" s="14">
        <v>41649</v>
      </c>
      <c r="B779" s="15">
        <v>2204.85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7"/>
    </row>
    <row r="780" spans="1:15" ht="15">
      <c r="A780" s="14">
        <v>41648</v>
      </c>
      <c r="B780" s="15">
        <v>2222.2199999999998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7"/>
    </row>
    <row r="781" spans="1:15" ht="15">
      <c r="A781" s="14">
        <v>41647</v>
      </c>
      <c r="B781" s="15">
        <v>2241.91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7"/>
    </row>
    <row r="782" spans="1:15" ht="15">
      <c r="A782" s="14">
        <v>41646</v>
      </c>
      <c r="B782" s="15">
        <v>2238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7"/>
    </row>
    <row r="783" spans="1:15" ht="15">
      <c r="A783" s="14">
        <v>41645</v>
      </c>
      <c r="B783" s="15">
        <v>2238.64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7"/>
    </row>
    <row r="784" spans="1:15" ht="15">
      <c r="A784" s="14">
        <v>41642</v>
      </c>
      <c r="B784" s="15">
        <v>2290.7800000000002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7"/>
    </row>
    <row r="785" spans="1:15" ht="15">
      <c r="A785" s="14">
        <v>41641</v>
      </c>
      <c r="B785" s="15">
        <v>2321.98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7"/>
    </row>
    <row r="786" spans="1:15" ht="15">
      <c r="A786" s="14">
        <v>41639</v>
      </c>
      <c r="B786" s="15">
        <v>2330.0300000000002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7"/>
    </row>
    <row r="787" spans="1:15" ht="15">
      <c r="A787" s="14">
        <v>41638</v>
      </c>
      <c r="B787" s="15">
        <v>2299.46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7"/>
    </row>
    <row r="788" spans="1:15" ht="15">
      <c r="A788" s="14">
        <v>41635</v>
      </c>
      <c r="B788" s="15">
        <v>2303.48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7"/>
    </row>
    <row r="789" spans="1:15" ht="15">
      <c r="A789" s="14">
        <v>41634</v>
      </c>
      <c r="B789" s="15">
        <v>2265.33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7"/>
    </row>
    <row r="790" spans="1:15" ht="15">
      <c r="A790" s="14">
        <v>41633</v>
      </c>
      <c r="B790" s="15">
        <v>2305.11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7"/>
    </row>
    <row r="791" spans="1:15" ht="15">
      <c r="A791" s="14">
        <v>41632</v>
      </c>
      <c r="B791" s="15">
        <v>2288.25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7"/>
    </row>
    <row r="792" spans="1:15" ht="15">
      <c r="A792" s="14">
        <v>41631</v>
      </c>
      <c r="B792" s="15">
        <v>2284.6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7"/>
    </row>
    <row r="793" spans="1:15" ht="15">
      <c r="A793" s="14">
        <v>41628</v>
      </c>
      <c r="B793" s="15">
        <v>2278.14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7"/>
    </row>
    <row r="794" spans="1:15" ht="15">
      <c r="A794" s="14">
        <v>41627</v>
      </c>
      <c r="B794" s="15">
        <v>2332.41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7"/>
    </row>
    <row r="795" spans="1:15" ht="15">
      <c r="A795" s="14">
        <v>41626</v>
      </c>
      <c r="B795" s="15">
        <v>2357.23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7"/>
    </row>
    <row r="796" spans="1:15" ht="15">
      <c r="A796" s="14">
        <v>41625</v>
      </c>
      <c r="B796" s="15">
        <v>2356.38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7"/>
    </row>
    <row r="797" spans="1:15" ht="15">
      <c r="A797" s="14">
        <v>41624</v>
      </c>
      <c r="B797" s="15">
        <v>2367.92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7"/>
    </row>
    <row r="798" spans="1:15" ht="15">
      <c r="A798" s="14">
        <v>41621</v>
      </c>
      <c r="B798" s="15">
        <v>2406.64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7"/>
    </row>
    <row r="799" spans="1:15" ht="15">
      <c r="A799" s="14">
        <v>41620</v>
      </c>
      <c r="B799" s="15">
        <v>2410.0100000000002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7"/>
    </row>
    <row r="800" spans="1:15" ht="15">
      <c r="A800" s="14">
        <v>41619</v>
      </c>
      <c r="B800" s="15">
        <v>2412.7600000000002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7"/>
    </row>
    <row r="801" spans="1:15" ht="15">
      <c r="A801" s="14">
        <v>41618</v>
      </c>
      <c r="B801" s="15">
        <v>2453.3200000000002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7"/>
    </row>
    <row r="802" spans="1:15" ht="15">
      <c r="A802" s="14">
        <v>41617</v>
      </c>
      <c r="B802" s="15">
        <v>2450.87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7"/>
    </row>
    <row r="803" spans="1:15" ht="15">
      <c r="A803" s="14">
        <v>41614</v>
      </c>
      <c r="B803" s="15">
        <v>2452.29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7"/>
    </row>
    <row r="804" spans="1:15" ht="15">
      <c r="A804" s="14">
        <v>41613</v>
      </c>
      <c r="B804" s="15">
        <v>2468.1999999999998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7"/>
    </row>
    <row r="805" spans="1:15" ht="15">
      <c r="A805" s="14">
        <v>41612</v>
      </c>
      <c r="B805" s="15">
        <v>2475.14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7"/>
    </row>
    <row r="806" spans="1:15" ht="15">
      <c r="A806" s="14">
        <v>41611</v>
      </c>
      <c r="B806" s="15">
        <v>2442.7800000000002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7"/>
    </row>
    <row r="807" spans="1:15" ht="15">
      <c r="A807" s="14">
        <v>41610</v>
      </c>
      <c r="B807" s="15">
        <v>2418.79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7"/>
    </row>
    <row r="808" spans="1:15" ht="15">
      <c r="A808" s="14">
        <v>41607</v>
      </c>
      <c r="B808" s="15">
        <v>2438.94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7"/>
    </row>
    <row r="809" spans="1:15" ht="15">
      <c r="A809" s="14">
        <v>41606</v>
      </c>
      <c r="B809" s="15">
        <v>2439.5300000000002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7"/>
    </row>
    <row r="810" spans="1:15" ht="15">
      <c r="A810" s="14">
        <v>41605</v>
      </c>
      <c r="B810" s="15">
        <v>2414.48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7"/>
    </row>
    <row r="811" spans="1:15" ht="15">
      <c r="A811" s="14">
        <v>41604</v>
      </c>
      <c r="B811" s="15">
        <v>2387.42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7"/>
    </row>
    <row r="812" spans="1:15" ht="15">
      <c r="A812" s="14">
        <v>41603</v>
      </c>
      <c r="B812" s="15">
        <v>2388.63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7"/>
    </row>
    <row r="813" spans="1:15" ht="15">
      <c r="A813" s="14">
        <v>41600</v>
      </c>
      <c r="B813" s="15">
        <v>2397.96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7"/>
    </row>
    <row r="814" spans="1:15" ht="15">
      <c r="A814" s="14">
        <v>41599</v>
      </c>
      <c r="B814" s="15">
        <v>2409.9899999999998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7"/>
    </row>
    <row r="815" spans="1:15" ht="15">
      <c r="A815" s="14">
        <v>41598</v>
      </c>
      <c r="B815" s="15">
        <v>2424.85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7"/>
    </row>
    <row r="816" spans="1:15" ht="15">
      <c r="A816" s="14">
        <v>41597</v>
      </c>
      <c r="B816" s="15">
        <v>2412.16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7"/>
    </row>
    <row r="817" spans="1:15" ht="15">
      <c r="A817" s="14">
        <v>41596</v>
      </c>
      <c r="B817" s="15">
        <v>2428.9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7"/>
    </row>
    <row r="818" spans="1:15" ht="15">
      <c r="A818" s="14">
        <v>41593</v>
      </c>
      <c r="B818" s="15">
        <v>2350.73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7"/>
    </row>
    <row r="819" spans="1:15" ht="15">
      <c r="A819" s="14">
        <v>41592</v>
      </c>
      <c r="B819" s="15">
        <v>2304.5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7"/>
    </row>
    <row r="820" spans="1:15" ht="15">
      <c r="A820" s="14">
        <v>41591</v>
      </c>
      <c r="B820" s="15">
        <v>2288.12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7"/>
    </row>
    <row r="821" spans="1:15" ht="15">
      <c r="A821" s="14">
        <v>41590</v>
      </c>
      <c r="B821" s="15">
        <v>2340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7"/>
    </row>
    <row r="822" spans="1:15" ht="15">
      <c r="A822" s="14">
        <v>41589</v>
      </c>
      <c r="B822" s="15">
        <v>2315.89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7"/>
    </row>
    <row r="823" spans="1:15" ht="15">
      <c r="A823" s="14">
        <v>41586</v>
      </c>
      <c r="B823" s="15">
        <v>2307.9499999999998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7"/>
    </row>
    <row r="824" spans="1:15" ht="15">
      <c r="A824" s="14">
        <v>41585</v>
      </c>
      <c r="B824" s="15">
        <v>2340.5500000000002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7"/>
    </row>
    <row r="825" spans="1:15" ht="15">
      <c r="A825" s="14">
        <v>41584</v>
      </c>
      <c r="B825" s="15">
        <v>2353.5700000000002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7"/>
    </row>
    <row r="826" spans="1:15" ht="15">
      <c r="A826" s="14">
        <v>41583</v>
      </c>
      <c r="B826" s="15">
        <v>2383.77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7"/>
    </row>
    <row r="827" spans="1:15" ht="15">
      <c r="A827" s="14">
        <v>41582</v>
      </c>
      <c r="B827" s="15">
        <v>2380.4499999999998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7"/>
    </row>
    <row r="828" spans="1:15" ht="15">
      <c r="A828" s="14">
        <v>41579</v>
      </c>
      <c r="B828" s="15">
        <v>2384.96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7"/>
    </row>
    <row r="829" spans="1:15" ht="15">
      <c r="A829" s="14">
        <v>41578</v>
      </c>
      <c r="B829" s="15">
        <v>2373.7199999999998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7"/>
    </row>
    <row r="830" spans="1:15" ht="15">
      <c r="A830" s="14">
        <v>41577</v>
      </c>
      <c r="B830" s="15">
        <v>2407.4699999999998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7"/>
    </row>
    <row r="831" spans="1:15" ht="15">
      <c r="A831" s="14">
        <v>41576</v>
      </c>
      <c r="B831" s="15">
        <v>2372.0500000000002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7"/>
    </row>
    <row r="832" spans="1:15" ht="15">
      <c r="A832" s="14">
        <v>41575</v>
      </c>
      <c r="B832" s="15">
        <v>2365.9499999999998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7"/>
    </row>
    <row r="833" spans="1:15" ht="15">
      <c r="A833" s="14">
        <v>41572</v>
      </c>
      <c r="B833" s="15">
        <v>2368.56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7"/>
    </row>
    <row r="834" spans="1:15" ht="15">
      <c r="A834" s="14">
        <v>41571</v>
      </c>
      <c r="B834" s="15">
        <v>2400.5100000000002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7"/>
    </row>
    <row r="835" spans="1:15" ht="15">
      <c r="A835" s="14">
        <v>41570</v>
      </c>
      <c r="B835" s="15">
        <v>2418.4899999999998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7"/>
    </row>
    <row r="836" spans="1:15" ht="15">
      <c r="A836" s="14">
        <v>41569</v>
      </c>
      <c r="B836" s="15">
        <v>2445.89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7"/>
    </row>
    <row r="837" spans="1:15" ht="15">
      <c r="A837" s="14">
        <v>41568</v>
      </c>
      <c r="B837" s="15">
        <v>2471.3200000000002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7"/>
    </row>
    <row r="838" spans="1:15" ht="15">
      <c r="A838" s="14">
        <v>41565</v>
      </c>
      <c r="B838" s="15">
        <v>2426.0500000000002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7"/>
    </row>
    <row r="839" spans="1:15" ht="15">
      <c r="A839" s="14">
        <v>41564</v>
      </c>
      <c r="B839" s="15">
        <v>2413.33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7"/>
    </row>
    <row r="840" spans="1:15" ht="15">
      <c r="A840" s="14">
        <v>41563</v>
      </c>
      <c r="B840" s="15">
        <v>2421.37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7"/>
    </row>
    <row r="841" spans="1:15" ht="15">
      <c r="A841" s="14">
        <v>41562</v>
      </c>
      <c r="B841" s="15">
        <v>2467.52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7"/>
    </row>
    <row r="842" spans="1:15" ht="15">
      <c r="A842" s="14">
        <v>41561</v>
      </c>
      <c r="B842" s="15">
        <v>2472.54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7"/>
    </row>
    <row r="843" spans="1:15" ht="15">
      <c r="A843" s="14">
        <v>41558</v>
      </c>
      <c r="B843" s="15">
        <v>2468.5100000000002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7"/>
    </row>
    <row r="844" spans="1:15" ht="15">
      <c r="A844" s="14">
        <v>41557</v>
      </c>
      <c r="B844" s="15">
        <v>2429.3200000000002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7"/>
    </row>
    <row r="845" spans="1:15" ht="15">
      <c r="A845" s="14">
        <v>41556</v>
      </c>
      <c r="B845" s="15">
        <v>2453.58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7"/>
    </row>
    <row r="846" spans="1:15" ht="15">
      <c r="A846" s="14">
        <v>41555</v>
      </c>
      <c r="B846" s="15">
        <v>2441.81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7"/>
    </row>
    <row r="847" spans="1:15" ht="15">
      <c r="A847" s="14">
        <v>41547</v>
      </c>
      <c r="B847" s="15">
        <v>2409.04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7"/>
    </row>
    <row r="848" spans="1:15" ht="15">
      <c r="A848" s="14">
        <v>41544</v>
      </c>
      <c r="B848" s="15">
        <v>2394.9699999999998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7"/>
    </row>
    <row r="849" spans="1:15" ht="15">
      <c r="A849" s="14">
        <v>41543</v>
      </c>
      <c r="B849" s="15">
        <v>2384.44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7"/>
    </row>
    <row r="850" spans="1:15" ht="15">
      <c r="A850" s="14">
        <v>41542</v>
      </c>
      <c r="B850" s="15">
        <v>2429.0300000000002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7"/>
    </row>
    <row r="851" spans="1:15" ht="15">
      <c r="A851" s="14">
        <v>41541</v>
      </c>
      <c r="B851" s="15">
        <v>2443.89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7"/>
    </row>
    <row r="852" spans="1:15" ht="15">
      <c r="A852" s="14">
        <v>41540</v>
      </c>
      <c r="B852" s="15">
        <v>2472.29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7"/>
    </row>
    <row r="853" spans="1:15" ht="15">
      <c r="A853" s="14">
        <v>41535</v>
      </c>
      <c r="B853" s="15">
        <v>2432.5100000000002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7"/>
    </row>
    <row r="854" spans="1:15" ht="15">
      <c r="A854" s="14">
        <v>41534</v>
      </c>
      <c r="B854" s="15">
        <v>2427.3200000000002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7"/>
    </row>
    <row r="855" spans="1:15" ht="15">
      <c r="A855" s="14">
        <v>41533</v>
      </c>
      <c r="B855" s="15">
        <v>2478.39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7"/>
    </row>
    <row r="856" spans="1:15" ht="15">
      <c r="A856" s="14">
        <v>41530</v>
      </c>
      <c r="B856" s="15">
        <v>2488.9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7"/>
    </row>
    <row r="857" spans="1:15" ht="15">
      <c r="A857" s="14">
        <v>41529</v>
      </c>
      <c r="B857" s="15">
        <v>2507.46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7"/>
    </row>
    <row r="858" spans="1:15" ht="15">
      <c r="A858" s="14">
        <v>41528</v>
      </c>
      <c r="B858" s="15">
        <v>2482.89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7"/>
    </row>
    <row r="859" spans="1:15" ht="15">
      <c r="A859" s="14">
        <v>41527</v>
      </c>
      <c r="B859" s="15">
        <v>2474.89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7"/>
    </row>
    <row r="860" spans="1:15" ht="15">
      <c r="A860" s="14">
        <v>41526</v>
      </c>
      <c r="B860" s="15">
        <v>2440.61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7"/>
    </row>
    <row r="861" spans="1:15" ht="15">
      <c r="A861" s="14">
        <v>41523</v>
      </c>
      <c r="B861" s="15">
        <v>2357.7800000000002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7"/>
    </row>
    <row r="862" spans="1:15" ht="15">
      <c r="A862" s="14">
        <v>41522</v>
      </c>
      <c r="B862" s="15">
        <v>2341.7399999999998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7"/>
    </row>
    <row r="863" spans="1:15" ht="15">
      <c r="A863" s="14">
        <v>41521</v>
      </c>
      <c r="B863" s="15">
        <v>2350.6999999999998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7"/>
    </row>
    <row r="864" spans="1:15" ht="15">
      <c r="A864" s="14">
        <v>41520</v>
      </c>
      <c r="B864" s="15">
        <v>2354.5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7"/>
    </row>
    <row r="865" spans="1:15" ht="15">
      <c r="A865" s="14">
        <v>41519</v>
      </c>
      <c r="B865" s="15">
        <v>2320.34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7"/>
    </row>
    <row r="866" spans="1:15" ht="15">
      <c r="A866" s="14">
        <v>41516</v>
      </c>
      <c r="B866" s="15">
        <v>2313.91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7"/>
    </row>
    <row r="867" spans="1:15" ht="15">
      <c r="A867" s="14">
        <v>41515</v>
      </c>
      <c r="B867" s="15">
        <v>2318.31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7"/>
    </row>
    <row r="868" spans="1:15" ht="15">
      <c r="A868" s="14">
        <v>41514</v>
      </c>
      <c r="B868" s="15">
        <v>2328.06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7"/>
    </row>
    <row r="869" spans="1:15" ht="15">
      <c r="A869" s="14">
        <v>41513</v>
      </c>
      <c r="B869" s="15">
        <v>2340.88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7"/>
    </row>
    <row r="870" spans="1:15" ht="15">
      <c r="A870" s="14">
        <v>41512</v>
      </c>
      <c r="B870" s="15">
        <v>2335.62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7"/>
    </row>
    <row r="871" spans="1:15" ht="15">
      <c r="A871" s="14">
        <v>41509</v>
      </c>
      <c r="B871" s="15">
        <v>2286.9299999999998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7"/>
    </row>
    <row r="872" spans="1:15" ht="15">
      <c r="A872" s="14">
        <v>41508</v>
      </c>
      <c r="B872" s="15">
        <v>2303.9299999999998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7"/>
    </row>
    <row r="873" spans="1:15" ht="15">
      <c r="A873" s="14">
        <v>41507</v>
      </c>
      <c r="B873" s="15">
        <v>2308.59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7"/>
    </row>
    <row r="874" spans="1:15" ht="15">
      <c r="A874" s="14">
        <v>41506</v>
      </c>
      <c r="B874" s="15">
        <v>2312.4699999999998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7"/>
    </row>
    <row r="875" spans="1:15" ht="15">
      <c r="A875" s="14">
        <v>41505</v>
      </c>
      <c r="B875" s="15">
        <v>2331.4299999999998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7"/>
    </row>
    <row r="876" spans="1:15" ht="15">
      <c r="A876" s="14">
        <v>41502</v>
      </c>
      <c r="B876" s="15">
        <v>2304.14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7"/>
    </row>
    <row r="877" spans="1:15" ht="15">
      <c r="A877" s="14">
        <v>41501</v>
      </c>
      <c r="B877" s="15">
        <v>2321.58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7"/>
    </row>
    <row r="878" spans="1:15" ht="15">
      <c r="A878" s="14">
        <v>41500</v>
      </c>
      <c r="B878" s="15">
        <v>2349.08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7"/>
    </row>
    <row r="879" spans="1:15" ht="15">
      <c r="A879" s="14">
        <v>41499</v>
      </c>
      <c r="B879" s="15">
        <v>2359.0700000000002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7"/>
    </row>
    <row r="880" spans="1:15" ht="15">
      <c r="A880" s="14">
        <v>41498</v>
      </c>
      <c r="B880" s="15">
        <v>2352.79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7"/>
    </row>
    <row r="881" spans="1:15" ht="15">
      <c r="A881" s="14">
        <v>41495</v>
      </c>
      <c r="B881" s="15">
        <v>2286.0100000000002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7"/>
    </row>
    <row r="882" spans="1:15" ht="15">
      <c r="A882" s="14">
        <v>41494</v>
      </c>
      <c r="B882" s="15">
        <v>2276.7800000000002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7"/>
    </row>
    <row r="883" spans="1:15" ht="15">
      <c r="A883" s="14">
        <v>41493</v>
      </c>
      <c r="B883" s="15">
        <v>2280.62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7"/>
    </row>
    <row r="884" spans="1:15" ht="15">
      <c r="A884" s="14">
        <v>41492</v>
      </c>
      <c r="B884" s="15">
        <v>2293.64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7"/>
    </row>
    <row r="885" spans="1:15" ht="15">
      <c r="A885" s="14">
        <v>41491</v>
      </c>
      <c r="B885" s="15">
        <v>2278.33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7"/>
    </row>
    <row r="886" spans="1:15" ht="15">
      <c r="A886" s="14">
        <v>41488</v>
      </c>
      <c r="B886" s="15">
        <v>2247.2600000000002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7"/>
    </row>
    <row r="887" spans="1:15" ht="15">
      <c r="A887" s="14">
        <v>41487</v>
      </c>
      <c r="B887" s="15">
        <v>2245.36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7"/>
    </row>
    <row r="888" spans="1:15" ht="15">
      <c r="A888" s="14">
        <v>41486</v>
      </c>
      <c r="B888" s="15">
        <v>2193.02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7"/>
    </row>
    <row r="889" spans="1:15" ht="15">
      <c r="A889" s="14">
        <v>41485</v>
      </c>
      <c r="B889" s="15">
        <v>2189.39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7"/>
    </row>
    <row r="890" spans="1:15" ht="15">
      <c r="A890" s="14">
        <v>41484</v>
      </c>
      <c r="B890" s="15">
        <v>2175.9699999999998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7"/>
    </row>
    <row r="891" spans="1:15" ht="15">
      <c r="A891" s="14">
        <v>41481</v>
      </c>
      <c r="B891" s="15">
        <v>2224.0100000000002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7"/>
    </row>
    <row r="892" spans="1:15" ht="15">
      <c r="A892" s="14">
        <v>41480</v>
      </c>
      <c r="B892" s="15">
        <v>2237.6799999999998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7"/>
    </row>
    <row r="893" spans="1:15" ht="15">
      <c r="A893" s="14">
        <v>41479</v>
      </c>
      <c r="B893" s="15">
        <v>2249.15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7"/>
    </row>
    <row r="894" spans="1:15" ht="15">
      <c r="A894" s="14">
        <v>41478</v>
      </c>
      <c r="B894" s="15">
        <v>2265.84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7"/>
    </row>
    <row r="895" spans="1:15" ht="15">
      <c r="A895" s="14">
        <v>41477</v>
      </c>
      <c r="B895" s="15">
        <v>2202.19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7"/>
    </row>
    <row r="896" spans="1:15" ht="15">
      <c r="A896" s="14">
        <v>41474</v>
      </c>
      <c r="B896" s="15">
        <v>2190.48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7"/>
    </row>
    <row r="897" spans="1:15" ht="15">
      <c r="A897" s="14">
        <v>41473</v>
      </c>
      <c r="B897" s="15">
        <v>2245.33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7"/>
    </row>
    <row r="898" spans="1:15" ht="15">
      <c r="A898" s="14">
        <v>41472</v>
      </c>
      <c r="B898" s="15">
        <v>2282.84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7"/>
    </row>
    <row r="899" spans="1:15" ht="15">
      <c r="A899" s="14">
        <v>41471</v>
      </c>
      <c r="B899" s="15">
        <v>2317.85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7"/>
    </row>
    <row r="900" spans="1:15" ht="15">
      <c r="A900" s="14">
        <v>41470</v>
      </c>
      <c r="B900" s="15">
        <v>2307.3000000000002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7"/>
    </row>
    <row r="901" spans="1:15" ht="15">
      <c r="A901" s="14">
        <v>41467</v>
      </c>
      <c r="B901" s="15">
        <v>2275.37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7"/>
    </row>
    <row r="902" spans="1:15" ht="15">
      <c r="A902" s="14">
        <v>41466</v>
      </c>
      <c r="B902" s="15">
        <v>2326.69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7"/>
    </row>
    <row r="903" spans="1:15" ht="15">
      <c r="A903" s="14">
        <v>41465</v>
      </c>
      <c r="B903" s="15">
        <v>2224.06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7"/>
    </row>
    <row r="904" spans="1:15" ht="15">
      <c r="A904" s="14">
        <v>41464</v>
      </c>
      <c r="B904" s="15">
        <v>2162.67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7"/>
    </row>
    <row r="905" spans="1:15" ht="15">
      <c r="A905" s="14">
        <v>41463</v>
      </c>
      <c r="B905" s="15">
        <v>2163.62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7"/>
    </row>
    <row r="906" spans="1:15" ht="15">
      <c r="A906" s="14">
        <v>41460</v>
      </c>
      <c r="B906" s="15">
        <v>2226.85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7"/>
    </row>
    <row r="907" spans="1:15" ht="15">
      <c r="A907" s="14">
        <v>41459</v>
      </c>
      <c r="B907" s="15">
        <v>2221.98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7"/>
    </row>
    <row r="908" spans="1:15" ht="15">
      <c r="A908" s="14">
        <v>41458</v>
      </c>
      <c r="B908" s="15">
        <v>2203.83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7"/>
    </row>
    <row r="909" spans="1:15" ht="15">
      <c r="A909" s="14">
        <v>41457</v>
      </c>
      <c r="B909" s="15">
        <v>2221.98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7"/>
    </row>
    <row r="910" spans="1:15" ht="15">
      <c r="A910" s="14">
        <v>41456</v>
      </c>
      <c r="B910" s="15">
        <v>2213.3200000000002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7"/>
    </row>
    <row r="911" spans="1:15" ht="15">
      <c r="A911" s="14">
        <v>41453</v>
      </c>
      <c r="B911" s="15">
        <v>2200.64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7"/>
    </row>
    <row r="912" spans="1:15" ht="15">
      <c r="A912" s="14">
        <v>41452</v>
      </c>
      <c r="B912" s="15">
        <v>2160.7399999999998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7"/>
    </row>
    <row r="913" spans="1:15" ht="15">
      <c r="A913" s="14">
        <v>41451</v>
      </c>
      <c r="B913" s="15">
        <v>2168.3000000000002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7"/>
    </row>
    <row r="914" spans="1:15" ht="15">
      <c r="A914" s="14">
        <v>41450</v>
      </c>
      <c r="B914" s="15">
        <v>2165.42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7"/>
    </row>
    <row r="915" spans="1:15" ht="15">
      <c r="A915" s="14">
        <v>41449</v>
      </c>
      <c r="B915" s="15">
        <v>2171.21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7"/>
    </row>
    <row r="916" spans="1:15" ht="15">
      <c r="A916" s="14">
        <v>41446</v>
      </c>
      <c r="B916" s="15">
        <v>2317.39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7"/>
    </row>
    <row r="917" spans="1:15" ht="15">
      <c r="A917" s="14">
        <v>41445</v>
      </c>
      <c r="B917" s="15">
        <v>2321.4699999999998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7"/>
    </row>
    <row r="918" spans="1:15" ht="15">
      <c r="A918" s="14">
        <v>41444</v>
      </c>
      <c r="B918" s="15">
        <v>2400.7600000000002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7"/>
    </row>
    <row r="919" spans="1:15" ht="15">
      <c r="A919" s="14">
        <v>41443</v>
      </c>
      <c r="B919" s="15">
        <v>2418.75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7"/>
    </row>
    <row r="920" spans="1:15" ht="15">
      <c r="A920" s="14">
        <v>41442</v>
      </c>
      <c r="B920" s="15">
        <v>2403.84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7"/>
    </row>
    <row r="921" spans="1:15" ht="15">
      <c r="A921" s="14">
        <v>41439</v>
      </c>
      <c r="B921" s="15">
        <v>2416.77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7"/>
    </row>
    <row r="922" spans="1:15" ht="15">
      <c r="A922" s="14">
        <v>41438</v>
      </c>
      <c r="B922" s="15">
        <v>2399.94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7"/>
    </row>
    <row r="923" spans="1:15" ht="15">
      <c r="A923" s="14">
        <v>41432</v>
      </c>
      <c r="B923" s="15">
        <v>2484.16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7"/>
    </row>
    <row r="924" spans="1:15" ht="15">
      <c r="A924" s="14">
        <v>41431</v>
      </c>
      <c r="B924" s="15">
        <v>2527.84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7"/>
    </row>
    <row r="925" spans="1:15" ht="15">
      <c r="A925" s="14">
        <v>41430</v>
      </c>
      <c r="B925" s="15">
        <v>2560.54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7"/>
    </row>
    <row r="926" spans="1:15" ht="15">
      <c r="A926" s="14">
        <v>41429</v>
      </c>
      <c r="B926" s="15">
        <v>2565.67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7"/>
    </row>
    <row r="927" spans="1:15" ht="15">
      <c r="A927" s="14">
        <v>41428</v>
      </c>
      <c r="B927" s="15">
        <v>2602.62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7"/>
    </row>
    <row r="928" spans="1:15" ht="15">
      <c r="A928" s="14">
        <v>41425</v>
      </c>
      <c r="B928" s="15">
        <v>2606.4299999999998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7"/>
    </row>
    <row r="929" spans="1:15" ht="15">
      <c r="A929" s="14">
        <v>41424</v>
      </c>
      <c r="B929" s="15">
        <v>2634.32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7"/>
    </row>
    <row r="930" spans="1:15" ht="15">
      <c r="A930" s="14">
        <v>41423</v>
      </c>
      <c r="B930" s="15">
        <v>2642.56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7"/>
    </row>
    <row r="931" spans="1:15" ht="15">
      <c r="A931" s="14">
        <v>41422</v>
      </c>
      <c r="B931" s="15">
        <v>2644.36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7"/>
    </row>
    <row r="932" spans="1:15" ht="15">
      <c r="A932" s="14">
        <v>41421</v>
      </c>
      <c r="B932" s="15">
        <v>2599.59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7"/>
    </row>
    <row r="933" spans="1:15" ht="15">
      <c r="A933" s="14">
        <v>41418</v>
      </c>
      <c r="B933" s="15">
        <v>2597.23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7"/>
    </row>
    <row r="934" spans="1:15" ht="15">
      <c r="A934" s="14">
        <v>41417</v>
      </c>
      <c r="B934" s="15">
        <v>2582.85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7"/>
    </row>
    <row r="935" spans="1:15" ht="15">
      <c r="A935" s="14">
        <v>41416</v>
      </c>
      <c r="B935" s="15">
        <v>2618.0300000000002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7"/>
    </row>
    <row r="936" spans="1:15" ht="15">
      <c r="A936" s="14">
        <v>41415</v>
      </c>
      <c r="B936" s="15">
        <v>2614.85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7"/>
    </row>
    <row r="937" spans="1:15" ht="15">
      <c r="A937" s="14">
        <v>41414</v>
      </c>
      <c r="B937" s="15">
        <v>2609.61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7"/>
    </row>
    <row r="938" spans="1:15" ht="15">
      <c r="A938" s="14">
        <v>41411</v>
      </c>
      <c r="B938" s="15">
        <v>2592.0500000000002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7"/>
    </row>
    <row r="939" spans="1:15" ht="15">
      <c r="A939" s="14">
        <v>41410</v>
      </c>
      <c r="B939" s="15">
        <v>2552.71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7"/>
    </row>
    <row r="940" spans="1:15" ht="15">
      <c r="A940" s="14">
        <v>41409</v>
      </c>
      <c r="B940" s="15">
        <v>2506.9299999999998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7"/>
    </row>
    <row r="941" spans="1:15" ht="15">
      <c r="A941" s="14">
        <v>41408</v>
      </c>
      <c r="B941" s="15">
        <v>2493.34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7"/>
    </row>
    <row r="942" spans="1:15" ht="15">
      <c r="A942" s="14">
        <v>41407</v>
      </c>
      <c r="B942" s="15">
        <v>2530.77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7"/>
    </row>
    <row r="943" spans="1:15" ht="15">
      <c r="A943" s="14">
        <v>41404</v>
      </c>
      <c r="B943" s="15">
        <v>2540.84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7"/>
    </row>
    <row r="944" spans="1:15" ht="15">
      <c r="A944" s="14">
        <v>41403</v>
      </c>
      <c r="B944" s="15">
        <v>2527.79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7"/>
    </row>
    <row r="945" spans="1:15" ht="15">
      <c r="A945" s="14">
        <v>41402</v>
      </c>
      <c r="B945" s="15">
        <v>2542.8000000000002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7"/>
    </row>
    <row r="946" spans="1:15" ht="15">
      <c r="A946" s="14">
        <v>41401</v>
      </c>
      <c r="B946" s="15">
        <v>2529.94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7"/>
    </row>
    <row r="947" spans="1:15" ht="15">
      <c r="A947" s="14">
        <v>41400</v>
      </c>
      <c r="B947" s="15">
        <v>2525.98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7"/>
    </row>
    <row r="948" spans="1:15" ht="15">
      <c r="A948" s="14">
        <v>41397</v>
      </c>
      <c r="B948" s="15">
        <v>2492.91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7"/>
    </row>
    <row r="949" spans="1:15" ht="15">
      <c r="A949" s="14">
        <v>41396</v>
      </c>
      <c r="B949" s="15">
        <v>2449.64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7"/>
    </row>
    <row r="950" spans="1:15" ht="15">
      <c r="A950" s="14">
        <v>41390</v>
      </c>
      <c r="B950" s="15">
        <v>2447.31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7"/>
    </row>
    <row r="951" spans="1:15" ht="15">
      <c r="A951" s="14">
        <v>41389</v>
      </c>
      <c r="B951" s="15">
        <v>2467.88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7"/>
    </row>
    <row r="952" spans="1:15" ht="15">
      <c r="A952" s="14">
        <v>41388</v>
      </c>
      <c r="B952" s="15">
        <v>2495.58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7"/>
    </row>
    <row r="953" spans="1:15" ht="15">
      <c r="A953" s="14">
        <v>41387</v>
      </c>
      <c r="B953" s="15">
        <v>2449.4699999999998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7"/>
    </row>
    <row r="954" spans="1:15" ht="15">
      <c r="A954" s="14">
        <v>41386</v>
      </c>
      <c r="B954" s="15">
        <v>2530.67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7"/>
    </row>
    <row r="955" spans="1:15" ht="15">
      <c r="A955" s="14">
        <v>41383</v>
      </c>
      <c r="B955" s="15">
        <v>2533.83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7"/>
    </row>
    <row r="956" spans="1:15" ht="15">
      <c r="A956" s="14">
        <v>41382</v>
      </c>
      <c r="B956" s="15">
        <v>2464.85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7"/>
    </row>
    <row r="957" spans="1:15" ht="15">
      <c r="A957" s="14">
        <v>41381</v>
      </c>
      <c r="B957" s="15">
        <v>2458.4699999999998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7"/>
    </row>
    <row r="958" spans="1:15" ht="15">
      <c r="A958" s="14">
        <v>41380</v>
      </c>
      <c r="B958" s="15">
        <v>2459.59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7"/>
    </row>
    <row r="959" spans="1:15" ht="15">
      <c r="A959" s="14">
        <v>41379</v>
      </c>
      <c r="B959" s="15">
        <v>2436.8200000000002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7"/>
    </row>
    <row r="960" spans="1:15" ht="15">
      <c r="A960" s="14">
        <v>41376</v>
      </c>
      <c r="B960" s="15">
        <v>2462.11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7"/>
    </row>
    <row r="961" spans="1:15" ht="15">
      <c r="A961" s="14">
        <v>41375</v>
      </c>
      <c r="B961" s="15">
        <v>2477.88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7"/>
    </row>
    <row r="962" spans="1:15" ht="15">
      <c r="A962" s="14">
        <v>41374</v>
      </c>
      <c r="B962" s="15">
        <v>2485.31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7"/>
    </row>
    <row r="963" spans="1:15" ht="15">
      <c r="A963" s="14">
        <v>41373</v>
      </c>
      <c r="B963" s="15">
        <v>2489.4299999999998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7"/>
    </row>
    <row r="964" spans="1:15" ht="15">
      <c r="A964" s="14">
        <v>41372</v>
      </c>
      <c r="B964" s="15">
        <v>2472.3000000000002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7"/>
    </row>
    <row r="965" spans="1:15" ht="15">
      <c r="A965" s="14">
        <v>41367</v>
      </c>
      <c r="B965" s="15">
        <v>2483.5500000000002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7"/>
    </row>
    <row r="966" spans="1:15" ht="15">
      <c r="A966" s="14">
        <v>41366</v>
      </c>
      <c r="B966" s="15">
        <v>2486.39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7"/>
    </row>
    <row r="967" spans="1:15" ht="15">
      <c r="A967" s="14">
        <v>41365</v>
      </c>
      <c r="B967" s="15">
        <v>2493.19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7"/>
    </row>
    <row r="968" spans="1:15" ht="15">
      <c r="A968" s="14">
        <v>41362</v>
      </c>
      <c r="B968" s="15">
        <v>2495.08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7"/>
    </row>
    <row r="969" spans="1:15" ht="15">
      <c r="A969" s="14">
        <v>41361</v>
      </c>
      <c r="B969" s="15">
        <v>2499.3000000000002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7"/>
    </row>
    <row r="970" spans="1:15" ht="15">
      <c r="A970" s="14">
        <v>41360</v>
      </c>
      <c r="B970" s="15">
        <v>2583.5300000000002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7"/>
    </row>
    <row r="971" spans="1:15" ht="15">
      <c r="A971" s="14">
        <v>41359</v>
      </c>
      <c r="B971" s="15">
        <v>2575.0500000000002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7"/>
    </row>
    <row r="972" spans="1:15" ht="15">
      <c r="A972" s="14">
        <v>41358</v>
      </c>
      <c r="B972" s="15">
        <v>2613.1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7"/>
    </row>
    <row r="973" spans="1:15" ht="15">
      <c r="A973" s="14">
        <v>41355</v>
      </c>
      <c r="B973" s="15">
        <v>2618.31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7"/>
    </row>
    <row r="974" spans="1:15" ht="15">
      <c r="A974" s="14">
        <v>41354</v>
      </c>
      <c r="B974" s="15">
        <v>2614.9899999999998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7"/>
    </row>
    <row r="975" spans="1:15" ht="15">
      <c r="A975" s="14">
        <v>41353</v>
      </c>
      <c r="B975" s="15">
        <v>2610.17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7"/>
    </row>
    <row r="976" spans="1:15" ht="15">
      <c r="A976" s="14">
        <v>41352</v>
      </c>
      <c r="B976" s="15">
        <v>2525.1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7"/>
    </row>
    <row r="977" spans="1:15" ht="15">
      <c r="A977" s="14">
        <v>41351</v>
      </c>
      <c r="B977" s="15">
        <v>2502.4899999999998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7"/>
    </row>
    <row r="978" spans="1:15" ht="15">
      <c r="A978" s="14">
        <v>41348</v>
      </c>
      <c r="B978" s="15">
        <v>2539.87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7"/>
    </row>
    <row r="979" spans="1:15" ht="15">
      <c r="A979" s="14">
        <v>41347</v>
      </c>
      <c r="B979" s="15">
        <v>2534.27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7"/>
    </row>
    <row r="980" spans="1:15" ht="15">
      <c r="A980" s="14">
        <v>41346</v>
      </c>
      <c r="B980" s="15">
        <v>2527.4899999999998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7"/>
    </row>
    <row r="981" spans="1:15" ht="15">
      <c r="A981" s="14">
        <v>41345</v>
      </c>
      <c r="B981" s="15">
        <v>2555.61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7"/>
    </row>
    <row r="982" spans="1:15" ht="15">
      <c r="A982" s="14">
        <v>41344</v>
      </c>
      <c r="B982" s="15">
        <v>2592.37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7"/>
    </row>
    <row r="983" spans="1:15" ht="15">
      <c r="A983" s="14">
        <v>41341</v>
      </c>
      <c r="B983" s="15">
        <v>2606.9299999999998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7"/>
    </row>
    <row r="984" spans="1:15" ht="15">
      <c r="A984" s="14">
        <v>41340</v>
      </c>
      <c r="B984" s="15">
        <v>2619.48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7"/>
    </row>
    <row r="985" spans="1:15" ht="15">
      <c r="A985" s="14">
        <v>41339</v>
      </c>
      <c r="B985" s="15">
        <v>2650.2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7"/>
    </row>
    <row r="986" spans="1:15" ht="15">
      <c r="A986" s="14">
        <v>41338</v>
      </c>
      <c r="B986" s="15">
        <v>2622.81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7"/>
    </row>
    <row r="987" spans="1:15" ht="15">
      <c r="A987" s="14">
        <v>41337</v>
      </c>
      <c r="B987" s="15">
        <v>2545.7199999999998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7"/>
    </row>
    <row r="988" spans="1:15" ht="15">
      <c r="A988" s="14">
        <v>41334</v>
      </c>
      <c r="B988" s="15">
        <v>2668.84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7"/>
    </row>
    <row r="989" spans="1:15" ht="15">
      <c r="A989" s="14">
        <v>41333</v>
      </c>
      <c r="B989" s="15">
        <v>2673.33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7"/>
    </row>
    <row r="990" spans="1:15" ht="15">
      <c r="A990" s="14">
        <v>41332</v>
      </c>
      <c r="B990" s="15">
        <v>2594.6799999999998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7"/>
    </row>
    <row r="991" spans="1:15" ht="15">
      <c r="A991" s="14">
        <v>41331</v>
      </c>
      <c r="B991" s="15">
        <v>2567.59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7"/>
    </row>
    <row r="992" spans="1:15" ht="15">
      <c r="A992" s="14">
        <v>41330</v>
      </c>
      <c r="B992" s="15">
        <v>2604.96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7"/>
    </row>
    <row r="993" spans="1:15" ht="15">
      <c r="A993" s="14">
        <v>41327</v>
      </c>
      <c r="B993" s="15">
        <v>2596.6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7"/>
    </row>
    <row r="994" spans="1:15" ht="15">
      <c r="A994" s="14">
        <v>41326</v>
      </c>
      <c r="B994" s="15">
        <v>2610.5500000000002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7"/>
    </row>
    <row r="995" spans="1:15" ht="15">
      <c r="A995" s="14">
        <v>41325</v>
      </c>
      <c r="B995" s="15">
        <v>2702.64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7"/>
    </row>
    <row r="996" spans="1:15" ht="15">
      <c r="A996" s="14">
        <v>41324</v>
      </c>
      <c r="B996" s="15">
        <v>2685.61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7"/>
    </row>
    <row r="997" spans="1:15" ht="15">
      <c r="A997" s="14">
        <v>41323</v>
      </c>
      <c r="B997" s="15">
        <v>2737.47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7"/>
    </row>
    <row r="998" spans="1:15" ht="15">
      <c r="A998" s="14">
        <v>41313</v>
      </c>
      <c r="B998" s="15">
        <v>2771.73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7"/>
    </row>
    <row r="999" spans="1:15" ht="15">
      <c r="A999" s="14">
        <v>41312</v>
      </c>
      <c r="B999" s="15">
        <v>2759.87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7"/>
    </row>
    <row r="1000" spans="1:15" ht="15">
      <c r="A1000" s="14">
        <v>41311</v>
      </c>
      <c r="B1000" s="15">
        <v>2775.84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7"/>
    </row>
    <row r="1001" spans="1:15" ht="15">
      <c r="A1001" s="14">
        <v>41310</v>
      </c>
      <c r="B1001" s="15">
        <v>2771.68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7"/>
    </row>
    <row r="1002" spans="1:15" ht="15">
      <c r="A1002" s="14">
        <v>41309</v>
      </c>
      <c r="B1002" s="15">
        <v>2748.03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7"/>
    </row>
    <row r="1003" spans="1:15" ht="15">
      <c r="A1003" s="14">
        <v>41306</v>
      </c>
      <c r="B1003" s="15">
        <v>2743.32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7"/>
    </row>
    <row r="1004" spans="1:15" ht="15">
      <c r="A1004" s="14">
        <v>41305</v>
      </c>
      <c r="B1004" s="15">
        <v>2686.88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7"/>
    </row>
    <row r="1005" spans="1:15" ht="15">
      <c r="A1005" s="14">
        <v>41304</v>
      </c>
      <c r="B1005" s="15">
        <v>2688.71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7"/>
    </row>
    <row r="1006" spans="1:15" ht="15">
      <c r="A1006" s="14">
        <v>41303</v>
      </c>
      <c r="B1006" s="15">
        <v>2675.87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7"/>
    </row>
    <row r="1007" spans="1:15" ht="15">
      <c r="A1007" s="14">
        <v>41302</v>
      </c>
      <c r="B1007" s="15">
        <v>2651.86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7"/>
    </row>
    <row r="1008" spans="1:15" ht="15">
      <c r="A1008" s="14">
        <v>41299</v>
      </c>
      <c r="B1008" s="15">
        <v>2571.67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7"/>
    </row>
    <row r="1009" spans="1:15" ht="15">
      <c r="A1009" s="14">
        <v>41298</v>
      </c>
      <c r="B1009" s="15">
        <v>2582.75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7"/>
    </row>
    <row r="1010" spans="1:15" ht="15">
      <c r="A1010" s="14">
        <v>41297</v>
      </c>
      <c r="B1010" s="15">
        <v>2607.46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7"/>
    </row>
    <row r="1011" spans="1:15" ht="15">
      <c r="A1011" s="14">
        <v>41296</v>
      </c>
      <c r="B1011" s="15">
        <v>2596.9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7"/>
    </row>
    <row r="1012" spans="1:15" ht="15">
      <c r="A1012" s="14">
        <v>41295</v>
      </c>
      <c r="B1012" s="15">
        <v>2610.9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7"/>
    </row>
    <row r="1013" spans="1:15" ht="15">
      <c r="A1013" s="14">
        <v>41292</v>
      </c>
      <c r="B1013" s="15">
        <v>2595.44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7"/>
    </row>
    <row r="1014" spans="1:15" ht="15">
      <c r="A1014" s="14">
        <v>41291</v>
      </c>
      <c r="B1014" s="15">
        <v>2552.7600000000002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7"/>
    </row>
    <row r="1015" spans="1:15" ht="15">
      <c r="A1015" s="14">
        <v>41290</v>
      </c>
      <c r="B1015" s="15">
        <v>2577.09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7"/>
    </row>
    <row r="1016" spans="1:15" ht="15">
      <c r="A1016" s="14">
        <v>41289</v>
      </c>
      <c r="B1016" s="15">
        <v>2595.86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7"/>
    </row>
    <row r="1017" spans="1:15" ht="15">
      <c r="A1017" s="14">
        <v>41288</v>
      </c>
      <c r="B1017" s="15">
        <v>2577.73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7"/>
    </row>
    <row r="1018" spans="1:15" ht="15">
      <c r="A1018" s="14">
        <v>41285</v>
      </c>
      <c r="B1018" s="15">
        <v>2483.23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7"/>
    </row>
    <row r="1019" spans="1:15" ht="15">
      <c r="A1019" s="14">
        <v>41284</v>
      </c>
      <c r="B1019" s="15">
        <v>2530.5700000000002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7"/>
    </row>
    <row r="1020" spans="1:15" ht="15">
      <c r="A1020" s="14">
        <v>41283</v>
      </c>
      <c r="B1020" s="15">
        <v>2526.13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7"/>
    </row>
    <row r="1021" spans="1:15" ht="15">
      <c r="A1021" s="14">
        <v>41282</v>
      </c>
      <c r="B1021" s="15">
        <v>2525.33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7"/>
    </row>
    <row r="1022" spans="1:15" ht="15">
      <c r="A1022" s="14">
        <v>41281</v>
      </c>
      <c r="B1022" s="15">
        <v>2535.9899999999998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7"/>
    </row>
    <row r="1023" spans="1:15" ht="15">
      <c r="A1023" s="14">
        <v>41278</v>
      </c>
      <c r="B1023" s="15">
        <v>2524.41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7"/>
    </row>
    <row r="1024" spans="1:15" ht="15">
      <c r="A1024" s="14">
        <v>41274</v>
      </c>
      <c r="B1024" s="15">
        <v>2522.9499999999998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7"/>
    </row>
    <row r="1025" spans="1:15" ht="15">
      <c r="A1025" s="14">
        <v>41271</v>
      </c>
      <c r="B1025" s="15">
        <v>2480.0500000000002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7"/>
    </row>
    <row r="1026" spans="1:15" ht="15">
      <c r="A1026" s="14">
        <v>41270</v>
      </c>
      <c r="B1026" s="15">
        <v>2444.59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7"/>
    </row>
    <row r="1027" spans="1:15" ht="15">
      <c r="A1027" s="14">
        <v>41269</v>
      </c>
      <c r="B1027" s="15">
        <v>2457.62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7"/>
    </row>
    <row r="1028" spans="1:15" ht="15">
      <c r="A1028" s="14">
        <v>41268</v>
      </c>
      <c r="B1028" s="15">
        <v>2448.39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7"/>
    </row>
    <row r="1029" spans="1:15" ht="15">
      <c r="A1029" s="14">
        <v>41267</v>
      </c>
      <c r="B1029" s="15">
        <v>2381.2199999999998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7"/>
    </row>
    <row r="1030" spans="1:15" ht="15">
      <c r="A1030" s="14">
        <v>41264</v>
      </c>
      <c r="B1030" s="15">
        <v>2372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7"/>
    </row>
    <row r="1031" spans="1:15" ht="15">
      <c r="A1031" s="14">
        <v>41263</v>
      </c>
      <c r="B1031" s="15">
        <v>2384.8200000000002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7"/>
    </row>
    <row r="1032" spans="1:15" ht="15">
      <c r="A1032" s="14">
        <v>41262</v>
      </c>
      <c r="B1032" s="15">
        <v>2371.11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7"/>
    </row>
    <row r="1033" spans="1:15" ht="15">
      <c r="A1033" s="14">
        <v>41261</v>
      </c>
      <c r="B1033" s="15">
        <v>2368.12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7"/>
    </row>
    <row r="1034" spans="1:15" ht="15">
      <c r="A1034" s="14">
        <v>41260</v>
      </c>
      <c r="B1034" s="15">
        <v>2366.6999999999998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7"/>
    </row>
    <row r="1035" spans="1:15" ht="15">
      <c r="A1035" s="14">
        <v>41257</v>
      </c>
      <c r="B1035" s="15">
        <v>2355.86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7"/>
    </row>
    <row r="1036" spans="1:15" ht="15">
      <c r="A1036" s="14">
        <v>41256</v>
      </c>
      <c r="B1036" s="15">
        <v>2242.64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7"/>
    </row>
    <row r="1037" spans="1:15" ht="15">
      <c r="A1037" s="14">
        <v>41255</v>
      </c>
      <c r="B1037" s="15">
        <v>2267.77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7"/>
    </row>
    <row r="1038" spans="1:15" ht="15">
      <c r="A1038" s="14">
        <v>41254</v>
      </c>
      <c r="B1038" s="15">
        <v>2258.5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7"/>
    </row>
    <row r="1039" spans="1:15" ht="15">
      <c r="A1039" s="14">
        <v>41253</v>
      </c>
      <c r="B1039" s="15">
        <v>2271.0500000000002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7"/>
    </row>
    <row r="1040" spans="1:15" ht="15">
      <c r="A1040" s="14">
        <v>41250</v>
      </c>
      <c r="B1040" s="15">
        <v>2246.7600000000002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7"/>
    </row>
    <row r="1041" spans="1:15" ht="15">
      <c r="A1041" s="14">
        <v>41249</v>
      </c>
      <c r="B1041" s="15">
        <v>2203.6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7"/>
    </row>
    <row r="1042" spans="1:15" ht="15">
      <c r="A1042" s="14">
        <v>41248</v>
      </c>
      <c r="B1042" s="15">
        <v>2207.88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7"/>
    </row>
    <row r="1043" spans="1:15" ht="15">
      <c r="A1043" s="14">
        <v>41247</v>
      </c>
      <c r="B1043" s="15">
        <v>2131.4699999999998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7"/>
    </row>
    <row r="1044" spans="1:15" ht="15">
      <c r="A1044" s="14">
        <v>41246</v>
      </c>
      <c r="B1044" s="15">
        <v>2108.85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7"/>
    </row>
    <row r="1045" spans="1:15" ht="15">
      <c r="A1045" s="14">
        <v>41243</v>
      </c>
      <c r="B1045" s="15">
        <v>2139.66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7"/>
    </row>
    <row r="1046" spans="1:15" ht="15">
      <c r="A1046" s="14">
        <v>41242</v>
      </c>
      <c r="B1046" s="15">
        <v>2115.6799999999998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7"/>
    </row>
    <row r="1047" spans="1:15" ht="15">
      <c r="A1047" s="14">
        <v>41241</v>
      </c>
      <c r="B1047" s="15">
        <v>2129.16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7"/>
    </row>
    <row r="1048" spans="1:15" ht="15">
      <c r="A1048" s="14">
        <v>41240</v>
      </c>
      <c r="B1048" s="15">
        <v>2150.64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7"/>
    </row>
    <row r="1049" spans="1:15" ht="15">
      <c r="A1049" s="14">
        <v>41239</v>
      </c>
      <c r="B1049" s="15">
        <v>2175.6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7"/>
    </row>
    <row r="1050" spans="1:15" ht="15">
      <c r="A1050" s="14">
        <v>41236</v>
      </c>
      <c r="B1050" s="15">
        <v>2192.6799999999998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7"/>
    </row>
    <row r="1051" spans="1:15" ht="15">
      <c r="A1051" s="14">
        <v>41235</v>
      </c>
      <c r="B1051" s="15">
        <v>2177.5500000000002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7"/>
    </row>
    <row r="1052" spans="1:15" ht="15">
      <c r="A1052" s="14">
        <v>41234</v>
      </c>
      <c r="B1052" s="15">
        <v>2194.9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7"/>
    </row>
    <row r="1053" spans="1:15" ht="15">
      <c r="A1053" s="14">
        <v>41233</v>
      </c>
      <c r="B1053" s="15">
        <v>2164.88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7"/>
    </row>
    <row r="1054" spans="1:15" ht="15">
      <c r="A1054" s="14">
        <v>41232</v>
      </c>
      <c r="B1054" s="15">
        <v>2174.9899999999998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7"/>
    </row>
    <row r="1055" spans="1:15" ht="15">
      <c r="A1055" s="14">
        <v>41229</v>
      </c>
      <c r="B1055" s="15">
        <v>2177.2399999999998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7"/>
    </row>
    <row r="1056" spans="1:15" ht="15">
      <c r="A1056" s="14">
        <v>41228</v>
      </c>
      <c r="B1056" s="15">
        <v>2193.62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7"/>
    </row>
    <row r="1057" spans="1:15" ht="15">
      <c r="A1057" s="14">
        <v>41227</v>
      </c>
      <c r="B1057" s="15">
        <v>2223.11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7"/>
    </row>
    <row r="1058" spans="1:15" ht="15">
      <c r="A1058" s="14">
        <v>41226</v>
      </c>
      <c r="B1058" s="15">
        <v>2212.44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7"/>
    </row>
    <row r="1059" spans="1:15" ht="15">
      <c r="A1059" s="14">
        <v>41225</v>
      </c>
      <c r="B1059" s="15">
        <v>2251.85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7"/>
    </row>
    <row r="1060" spans="1:15" ht="15">
      <c r="A1060" s="14">
        <v>41222</v>
      </c>
      <c r="B1060" s="15">
        <v>2240.92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7"/>
    </row>
    <row r="1061" spans="1:15" ht="15">
      <c r="A1061" s="14">
        <v>41221</v>
      </c>
      <c r="B1061" s="15">
        <v>2245.41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7"/>
    </row>
    <row r="1062" spans="1:15" ht="15">
      <c r="A1062" s="14">
        <v>41220</v>
      </c>
      <c r="B1062" s="15">
        <v>2287.5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7"/>
    </row>
    <row r="1063" spans="1:15" ht="15">
      <c r="A1063" s="14">
        <v>41219</v>
      </c>
      <c r="B1063" s="15">
        <v>2292.21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7"/>
    </row>
    <row r="1064" spans="1:15" ht="15">
      <c r="A1064" s="14">
        <v>41218</v>
      </c>
      <c r="B1064" s="15">
        <v>2301.88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7"/>
    </row>
    <row r="1065" spans="1:15" ht="15">
      <c r="A1065" s="14">
        <v>41215</v>
      </c>
      <c r="B1065" s="15">
        <v>2306.77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7"/>
    </row>
    <row r="1066" spans="1:15" ht="15">
      <c r="A1066" s="14">
        <v>41214</v>
      </c>
      <c r="B1066" s="15">
        <v>2297.88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7"/>
    </row>
    <row r="1067" spans="1:15" ht="15">
      <c r="A1067" s="14">
        <v>41213</v>
      </c>
      <c r="B1067" s="15">
        <v>2254.8200000000002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7"/>
    </row>
    <row r="1068" spans="1:15" ht="15">
      <c r="A1068" s="14">
        <v>41212</v>
      </c>
      <c r="B1068" s="15">
        <v>2239.88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7"/>
    </row>
    <row r="1069" spans="1:15" ht="15">
      <c r="A1069" s="14">
        <v>41211</v>
      </c>
      <c r="B1069" s="15">
        <v>2235.85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7"/>
    </row>
    <row r="1070" spans="1:15" ht="15">
      <c r="A1070" s="14">
        <v>41208</v>
      </c>
      <c r="B1070" s="15">
        <v>2247.91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7"/>
    </row>
    <row r="1071" spans="1:15" ht="15">
      <c r="A1071" s="14">
        <v>41207</v>
      </c>
      <c r="B1071" s="15">
        <v>2291.2399999999998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7"/>
    </row>
    <row r="1072" spans="1:15" ht="15">
      <c r="A1072" s="14">
        <v>41206</v>
      </c>
      <c r="B1072" s="15">
        <v>2307.7800000000002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7"/>
    </row>
    <row r="1073" spans="1:15" ht="15">
      <c r="A1073" s="14">
        <v>41205</v>
      </c>
      <c r="B1073" s="15">
        <v>2312.08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7"/>
    </row>
    <row r="1074" spans="1:15" ht="15">
      <c r="A1074" s="14">
        <v>41204</v>
      </c>
      <c r="B1074" s="15">
        <v>2341.59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7"/>
    </row>
    <row r="1075" spans="1:15" ht="15">
      <c r="A1075" s="14">
        <v>41201</v>
      </c>
      <c r="B1075" s="15">
        <v>2332.4699999999998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7"/>
    </row>
    <row r="1076" spans="1:15" ht="15">
      <c r="A1076" s="14">
        <v>41200</v>
      </c>
      <c r="B1076" s="15">
        <v>2336.08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7"/>
    </row>
    <row r="1077" spans="1:15" ht="15">
      <c r="A1077" s="14">
        <v>41199</v>
      </c>
      <c r="B1077" s="15">
        <v>2300.8000000000002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7"/>
    </row>
    <row r="1078" spans="1:15" ht="15">
      <c r="A1078" s="14">
        <v>41198</v>
      </c>
      <c r="B1078" s="15">
        <v>2298.16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7"/>
    </row>
    <row r="1079" spans="1:15" ht="15">
      <c r="A1079" s="14">
        <v>41197</v>
      </c>
      <c r="B1079" s="15">
        <v>2294.86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7"/>
    </row>
    <row r="1080" spans="1:15" ht="15">
      <c r="A1080" s="14">
        <v>41194</v>
      </c>
      <c r="B1080" s="15">
        <v>2304.5300000000002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7"/>
    </row>
    <row r="1081" spans="1:15" ht="15">
      <c r="A1081" s="14">
        <v>41193</v>
      </c>
      <c r="B1081" s="15">
        <v>2302.5300000000002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7"/>
    </row>
    <row r="1082" spans="1:15" ht="15">
      <c r="A1082" s="14">
        <v>41192</v>
      </c>
      <c r="B1082" s="15">
        <v>2324.12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7"/>
    </row>
    <row r="1083" spans="1:15" ht="15">
      <c r="A1083" s="14">
        <v>41191</v>
      </c>
      <c r="B1083" s="15">
        <v>2320.16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7"/>
    </row>
    <row r="1084" spans="1:15" ht="15">
      <c r="A1084" s="14">
        <v>41190</v>
      </c>
      <c r="B1084" s="15">
        <v>2270.0500000000002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7"/>
    </row>
    <row r="1085" spans="1:15" ht="15">
      <c r="A1085" s="14">
        <v>41180</v>
      </c>
      <c r="B1085" s="15">
        <v>2293.11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7"/>
    </row>
    <row r="1086" spans="1:15" ht="15">
      <c r="A1086" s="14">
        <v>41179</v>
      </c>
      <c r="B1086" s="15">
        <v>2251.7199999999998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7"/>
    </row>
    <row r="1087" spans="1:15" ht="15">
      <c r="A1087" s="14">
        <v>41178</v>
      </c>
      <c r="B1087" s="15">
        <v>2184.89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7"/>
    </row>
    <row r="1088" spans="1:15" ht="15">
      <c r="A1088" s="14">
        <v>41177</v>
      </c>
      <c r="B1088" s="15">
        <v>2210.15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7"/>
    </row>
    <row r="1089" spans="1:15" ht="15">
      <c r="A1089" s="14">
        <v>41176</v>
      </c>
      <c r="B1089" s="15">
        <v>2215.52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7"/>
    </row>
    <row r="1090" spans="1:15" ht="15">
      <c r="A1090" s="14">
        <v>41173</v>
      </c>
      <c r="B1090" s="15">
        <v>2199.06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7"/>
    </row>
    <row r="1091" spans="1:15" ht="15">
      <c r="A1091" s="14">
        <v>41172</v>
      </c>
      <c r="B1091" s="15">
        <v>2195.9499999999998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7"/>
    </row>
    <row r="1092" spans="1:15" ht="15">
      <c r="A1092" s="14">
        <v>41171</v>
      </c>
      <c r="B1092" s="15">
        <v>2246.2399999999998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7"/>
    </row>
    <row r="1093" spans="1:15" ht="15">
      <c r="A1093" s="14">
        <v>41170</v>
      </c>
      <c r="B1093" s="15">
        <v>2235.2399999999998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7"/>
    </row>
    <row r="1094" spans="1:15" ht="15">
      <c r="A1094" s="14">
        <v>41169</v>
      </c>
      <c r="B1094" s="15">
        <v>2258.71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7"/>
    </row>
    <row r="1095" spans="1:15" ht="15">
      <c r="A1095" s="14">
        <v>41166</v>
      </c>
      <c r="B1095" s="15">
        <v>2315.54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7"/>
    </row>
    <row r="1096" spans="1:15" ht="15">
      <c r="A1096" s="14">
        <v>41165</v>
      </c>
      <c r="B1096" s="15">
        <v>2298.46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7"/>
    </row>
    <row r="1097" spans="1:15" ht="15">
      <c r="A1097" s="14">
        <v>41164</v>
      </c>
      <c r="B1097" s="15">
        <v>2320.0700000000002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7"/>
    </row>
    <row r="1098" spans="1:15" ht="15">
      <c r="A1098" s="14">
        <v>41163</v>
      </c>
      <c r="B1098" s="15">
        <v>2311.89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7"/>
    </row>
    <row r="1099" spans="1:15" ht="15">
      <c r="A1099" s="14">
        <v>41162</v>
      </c>
      <c r="B1099" s="15">
        <v>2326.67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7"/>
    </row>
    <row r="1100" spans="1:15" ht="15">
      <c r="A1100" s="14">
        <v>41159</v>
      </c>
      <c r="B1100" s="15">
        <v>2317.1799999999998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7"/>
    </row>
    <row r="1101" spans="1:15" ht="15">
      <c r="A1101" s="14">
        <v>41158</v>
      </c>
      <c r="B1101" s="15">
        <v>2217.8200000000002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7"/>
    </row>
    <row r="1102" spans="1:15" ht="15">
      <c r="A1102" s="14">
        <v>41157</v>
      </c>
      <c r="B1102" s="15">
        <v>2199.88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7"/>
    </row>
    <row r="1103" spans="1:15" ht="15">
      <c r="A1103" s="14">
        <v>41156</v>
      </c>
      <c r="B1103" s="15">
        <v>2204.41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7"/>
    </row>
    <row r="1104" spans="1:15" ht="15">
      <c r="A1104" s="14">
        <v>41155</v>
      </c>
      <c r="B1104" s="15">
        <v>2228.37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7"/>
    </row>
    <row r="1105" spans="1:15" ht="15">
      <c r="A1105" s="14">
        <v>41152</v>
      </c>
      <c r="B1105" s="15">
        <v>2204.87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7"/>
    </row>
    <row r="1106" spans="1:15" ht="15">
      <c r="A1106" s="14">
        <v>41151</v>
      </c>
      <c r="B1106" s="15">
        <v>2211.37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7"/>
    </row>
    <row r="1107" spans="1:15" ht="15">
      <c r="A1107" s="14">
        <v>41150</v>
      </c>
      <c r="B1107" s="15">
        <v>2214.81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7"/>
    </row>
    <row r="1108" spans="1:15" ht="15">
      <c r="A1108" s="14">
        <v>41149</v>
      </c>
      <c r="B1108" s="15">
        <v>2238.41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7"/>
    </row>
    <row r="1109" spans="1:15" ht="15">
      <c r="A1109" s="14">
        <v>41148</v>
      </c>
      <c r="B1109" s="15">
        <v>2228.1999999999998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7"/>
    </row>
    <row r="1110" spans="1:15" ht="15">
      <c r="A1110" s="14">
        <v>41145</v>
      </c>
      <c r="B1110" s="15">
        <v>2275.6799999999998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7"/>
    </row>
    <row r="1111" spans="1:15" ht="15">
      <c r="A1111" s="14">
        <v>41144</v>
      </c>
      <c r="B1111" s="15">
        <v>2302.1999999999998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7"/>
    </row>
    <row r="1112" spans="1:15" ht="15">
      <c r="A1112" s="14">
        <v>41143</v>
      </c>
      <c r="B1112" s="15">
        <v>2295.59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7"/>
    </row>
    <row r="1113" spans="1:15" ht="15">
      <c r="A1113" s="14">
        <v>41142</v>
      </c>
      <c r="B1113" s="15">
        <v>2313.6999999999998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7"/>
    </row>
    <row r="1114" spans="1:15" ht="15">
      <c r="A1114" s="14">
        <v>41141</v>
      </c>
      <c r="B1114" s="15">
        <v>2301.79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7"/>
    </row>
    <row r="1115" spans="1:15" ht="15">
      <c r="A1115" s="14">
        <v>41138</v>
      </c>
      <c r="B1115" s="15">
        <v>2313.48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7"/>
    </row>
    <row r="1116" spans="1:15" ht="15">
      <c r="A1116" s="14">
        <v>41137</v>
      </c>
      <c r="B1116" s="15">
        <v>2319.67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7"/>
    </row>
    <row r="1117" spans="1:15" ht="15">
      <c r="A1117" s="14">
        <v>41136</v>
      </c>
      <c r="B1117" s="15">
        <v>2331.61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7"/>
    </row>
    <row r="1118" spans="1:15" ht="15">
      <c r="A1118" s="14">
        <v>41135</v>
      </c>
      <c r="B1118" s="15">
        <v>2357.02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7"/>
    </row>
    <row r="1119" spans="1:15" ht="15">
      <c r="A1119" s="14">
        <v>41134</v>
      </c>
      <c r="B1119" s="15">
        <v>2351.9299999999998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7"/>
    </row>
    <row r="1120" spans="1:15" ht="15">
      <c r="A1120" s="14">
        <v>41131</v>
      </c>
      <c r="B1120" s="15">
        <v>2399.75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7"/>
    </row>
    <row r="1121" spans="1:15" ht="15">
      <c r="A1121" s="14">
        <v>41130</v>
      </c>
      <c r="B1121" s="15">
        <v>2411.6999999999998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7"/>
    </row>
    <row r="1122" spans="1:15" ht="15">
      <c r="A1122" s="14">
        <v>41129</v>
      </c>
      <c r="B1122" s="15">
        <v>2389.79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7"/>
    </row>
    <row r="1123" spans="1:15" ht="15">
      <c r="A1123" s="14">
        <v>41128</v>
      </c>
      <c r="B1123" s="15">
        <v>2388.87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7"/>
    </row>
    <row r="1124" spans="1:15" ht="15">
      <c r="A1124" s="14">
        <v>41127</v>
      </c>
      <c r="B1124" s="15">
        <v>2385.61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7"/>
    </row>
    <row r="1125" spans="1:15" ht="15">
      <c r="A1125" s="14">
        <v>41124</v>
      </c>
      <c r="B1125" s="15">
        <v>2353.7399999999998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7"/>
    </row>
    <row r="1126" spans="1:15" ht="15">
      <c r="A1126" s="14">
        <v>41123</v>
      </c>
      <c r="B1126" s="15">
        <v>2334.88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7"/>
    </row>
    <row r="1127" spans="1:15" ht="15">
      <c r="A1127" s="14">
        <v>41122</v>
      </c>
      <c r="B1127" s="15">
        <v>2358.65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7"/>
    </row>
    <row r="1128" spans="1:15" ht="15">
      <c r="A1128" s="14">
        <v>41121</v>
      </c>
      <c r="B1128" s="15">
        <v>2332.92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7"/>
    </row>
    <row r="1129" spans="1:15" ht="15">
      <c r="A1129" s="14">
        <v>41120</v>
      </c>
      <c r="B1129" s="15">
        <v>2335.79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7"/>
    </row>
    <row r="1130" spans="1:15" ht="15">
      <c r="A1130" s="14">
        <v>41117</v>
      </c>
      <c r="B1130" s="15">
        <v>2349.11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7"/>
    </row>
    <row r="1131" spans="1:15" ht="15">
      <c r="A1131" s="14">
        <v>41116</v>
      </c>
      <c r="B1131" s="15">
        <v>2347.4899999999998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7"/>
    </row>
    <row r="1132" spans="1:15" ht="15">
      <c r="A1132" s="14">
        <v>41115</v>
      </c>
      <c r="B1132" s="15">
        <v>2360.08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7"/>
    </row>
    <row r="1133" spans="1:15" ht="15">
      <c r="A1133" s="14">
        <v>41114</v>
      </c>
      <c r="B1133" s="15">
        <v>2375.9899999999998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7"/>
    </row>
    <row r="1134" spans="1:15" ht="15">
      <c r="A1134" s="14">
        <v>41113</v>
      </c>
      <c r="B1134" s="15">
        <v>2365.4299999999998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7"/>
    </row>
    <row r="1135" spans="1:15" ht="15">
      <c r="A1135" s="14">
        <v>41110</v>
      </c>
      <c r="B1135" s="15">
        <v>2398.46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7"/>
    </row>
    <row r="1136" spans="1:15" ht="15">
      <c r="A1136" s="14">
        <v>41109</v>
      </c>
      <c r="B1136" s="15">
        <v>2424.3200000000002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7"/>
    </row>
    <row r="1137" spans="1:15" ht="15">
      <c r="A1137" s="14">
        <v>41108</v>
      </c>
      <c r="B1137" s="15">
        <v>2414.33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7"/>
    </row>
    <row r="1138" spans="1:15" ht="15">
      <c r="A1138" s="14">
        <v>41107</v>
      </c>
      <c r="B1138" s="15">
        <v>2414.1999999999998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7"/>
    </row>
    <row r="1139" spans="1:15" ht="15">
      <c r="A1139" s="14">
        <v>41106</v>
      </c>
      <c r="B1139" s="15">
        <v>2399.73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7"/>
    </row>
    <row r="1140" spans="1:15" ht="15">
      <c r="A1140" s="14">
        <v>41103</v>
      </c>
      <c r="B1140" s="15">
        <v>2450.63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7"/>
    </row>
    <row r="1141" spans="1:15" ht="15">
      <c r="A1141" s="14">
        <v>41102</v>
      </c>
      <c r="B1141" s="15">
        <v>2449.1799999999998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7"/>
    </row>
    <row r="1142" spans="1:15" ht="15">
      <c r="A1142" s="14">
        <v>41101</v>
      </c>
      <c r="B1142" s="15">
        <v>2425.5700000000002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7"/>
    </row>
    <row r="1143" spans="1:15" ht="15">
      <c r="A1143" s="14">
        <v>41100</v>
      </c>
      <c r="B1143" s="15">
        <v>2406.71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7"/>
    </row>
    <row r="1144" spans="1:15" ht="15">
      <c r="A1144" s="14">
        <v>41099</v>
      </c>
      <c r="B1144" s="15">
        <v>2416.04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7"/>
    </row>
    <row r="1145" spans="1:15" ht="15">
      <c r="A1145" s="14">
        <v>41096</v>
      </c>
      <c r="B1145" s="15">
        <v>2472.61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7"/>
    </row>
    <row r="1146" spans="1:15" ht="15">
      <c r="A1146" s="14">
        <v>41095</v>
      </c>
      <c r="B1146" s="15">
        <v>2430.37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7"/>
    </row>
    <row r="1147" spans="1:15" ht="15">
      <c r="A1147" s="14">
        <v>41094</v>
      </c>
      <c r="B1147" s="15">
        <v>2464.92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7"/>
    </row>
    <row r="1148" spans="1:15" ht="15">
      <c r="A1148" s="14">
        <v>41093</v>
      </c>
      <c r="B1148" s="15">
        <v>2468.7199999999998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7"/>
    </row>
    <row r="1149" spans="1:15" ht="15">
      <c r="A1149" s="14">
        <v>41092</v>
      </c>
      <c r="B1149" s="15">
        <v>2465.2399999999998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7"/>
    </row>
    <row r="1150" spans="1:15" ht="15">
      <c r="A1150" s="14">
        <v>41089</v>
      </c>
      <c r="B1150" s="15">
        <v>2461.61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7"/>
    </row>
    <row r="1151" spans="1:15" ht="15">
      <c r="A1151" s="14">
        <v>41088</v>
      </c>
      <c r="B1151" s="15">
        <v>2425.73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7"/>
    </row>
    <row r="1152" spans="1:15" ht="15">
      <c r="A1152" s="14">
        <v>41087</v>
      </c>
      <c r="B1152" s="15">
        <v>2447.1999999999998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7"/>
    </row>
    <row r="1153" spans="1:15" ht="15">
      <c r="A1153" s="14">
        <v>41086</v>
      </c>
      <c r="B1153" s="15">
        <v>2454.92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7"/>
    </row>
    <row r="1154" spans="1:15" ht="15">
      <c r="A1154" s="14">
        <v>41085</v>
      </c>
      <c r="B1154" s="15">
        <v>2456.52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7"/>
    </row>
    <row r="1155" spans="1:15" ht="15">
      <c r="A1155" s="14">
        <v>41081</v>
      </c>
      <c r="B1155" s="15">
        <v>2512.19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7"/>
    </row>
    <row r="1156" spans="1:15" ht="15">
      <c r="A1156" s="14">
        <v>41080</v>
      </c>
      <c r="B1156" s="15">
        <v>2552.61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7"/>
    </row>
    <row r="1157" spans="1:15" ht="15">
      <c r="A1157" s="14">
        <v>41079</v>
      </c>
      <c r="B1157" s="15">
        <v>2558.62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7"/>
    </row>
    <row r="1158" spans="1:15" ht="15">
      <c r="A1158" s="14">
        <v>41078</v>
      </c>
      <c r="B1158" s="15">
        <v>2581.21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7"/>
    </row>
    <row r="1159" spans="1:15" ht="15">
      <c r="A1159" s="14">
        <v>41075</v>
      </c>
      <c r="B1159" s="15">
        <v>2568.0500000000002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7"/>
    </row>
    <row r="1160" spans="1:15" ht="15">
      <c r="A1160" s="14">
        <v>41074</v>
      </c>
      <c r="B1160" s="15">
        <v>2560.42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7"/>
    </row>
    <row r="1161" spans="1:15" ht="15">
      <c r="A1161" s="14">
        <v>41073</v>
      </c>
      <c r="B1161" s="15">
        <v>2580.64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7"/>
    </row>
    <row r="1162" spans="1:15" ht="15">
      <c r="A1162" s="14">
        <v>41072</v>
      </c>
      <c r="B1162" s="15">
        <v>2540.1799999999998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7"/>
    </row>
    <row r="1163" spans="1:15" ht="15">
      <c r="A1163" s="14">
        <v>41071</v>
      </c>
      <c r="B1163" s="15">
        <v>2558.2600000000002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7"/>
    </row>
    <row r="1164" spans="1:15" ht="15">
      <c r="A1164" s="14">
        <v>41068</v>
      </c>
      <c r="B1164" s="15">
        <v>2524.33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7"/>
    </row>
    <row r="1165" spans="1:15" ht="15">
      <c r="A1165" s="14">
        <v>41067</v>
      </c>
      <c r="B1165" s="15">
        <v>2542.1799999999998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7"/>
    </row>
    <row r="1166" spans="1:15" ht="15">
      <c r="A1166" s="14">
        <v>41066</v>
      </c>
      <c r="B1166" s="15">
        <v>2557.4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7"/>
    </row>
    <row r="1167" spans="1:15" ht="15">
      <c r="A1167" s="14">
        <v>41065</v>
      </c>
      <c r="B1167" s="15">
        <v>2558.84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7"/>
    </row>
    <row r="1168" spans="1:15" ht="15">
      <c r="A1168" s="14">
        <v>41064</v>
      </c>
      <c r="B1168" s="15">
        <v>2559.0300000000002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7"/>
    </row>
    <row r="1169" spans="1:15" ht="15">
      <c r="A1169" s="14">
        <v>41061</v>
      </c>
      <c r="B1169" s="15">
        <v>2633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7"/>
    </row>
    <row r="1170" spans="1:15" ht="15">
      <c r="A1170" s="14">
        <v>41060</v>
      </c>
      <c r="B1170" s="15">
        <v>2632.04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7"/>
    </row>
    <row r="1171" spans="1:15" ht="15">
      <c r="A1171" s="14">
        <v>41059</v>
      </c>
      <c r="B1171" s="15">
        <v>2642.26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7"/>
    </row>
    <row r="1172" spans="1:15" ht="15">
      <c r="A1172" s="14">
        <v>41058</v>
      </c>
      <c r="B1172" s="15">
        <v>2650.85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7"/>
    </row>
    <row r="1173" spans="1:15" ht="15">
      <c r="A1173" s="14">
        <v>41057</v>
      </c>
      <c r="B1173" s="15">
        <v>2614.69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7"/>
    </row>
    <row r="1174" spans="1:15" ht="15">
      <c r="A1174" s="14">
        <v>41054</v>
      </c>
      <c r="B1174" s="15">
        <v>2573.1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7"/>
    </row>
    <row r="1175" spans="1:15" ht="15">
      <c r="A1175" s="14">
        <v>41053</v>
      </c>
      <c r="B1175" s="15">
        <v>2595.2600000000002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7"/>
    </row>
    <row r="1176" spans="1:15" ht="15">
      <c r="A1176" s="14">
        <v>41052</v>
      </c>
      <c r="B1176" s="15">
        <v>2616.87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7"/>
    </row>
    <row r="1177" spans="1:15" ht="15">
      <c r="A1177" s="14">
        <v>41051</v>
      </c>
      <c r="B1177" s="15">
        <v>2627.52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7"/>
    </row>
    <row r="1178" spans="1:15" ht="15">
      <c r="A1178" s="14">
        <v>41050</v>
      </c>
      <c r="B1178" s="15">
        <v>2587.23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7"/>
    </row>
    <row r="1179" spans="1:15" ht="15">
      <c r="A1179" s="14">
        <v>41047</v>
      </c>
      <c r="B1179" s="15">
        <v>2573.98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7"/>
    </row>
    <row r="1180" spans="1:15" ht="15">
      <c r="A1180" s="14">
        <v>41046</v>
      </c>
      <c r="B1180" s="15">
        <v>2613.94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7"/>
    </row>
    <row r="1181" spans="1:15" ht="15">
      <c r="A1181" s="14">
        <v>41045</v>
      </c>
      <c r="B1181" s="15">
        <v>2574.65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7"/>
    </row>
    <row r="1182" spans="1:15" ht="15">
      <c r="A1182" s="14">
        <v>41044</v>
      </c>
      <c r="B1182" s="15">
        <v>2617.37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7"/>
    </row>
    <row r="1183" spans="1:15" ht="15">
      <c r="A1183" s="14">
        <v>41043</v>
      </c>
      <c r="B1183" s="15">
        <v>2615.5300000000002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7"/>
    </row>
    <row r="1184" spans="1:15" ht="15">
      <c r="A1184" s="14">
        <v>41040</v>
      </c>
      <c r="B1184" s="15">
        <v>2636.92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7"/>
    </row>
    <row r="1185" spans="1:15" ht="15">
      <c r="A1185" s="14">
        <v>41039</v>
      </c>
      <c r="B1185" s="15">
        <v>2657.21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7"/>
    </row>
    <row r="1186" spans="1:15" ht="15">
      <c r="A1186" s="14">
        <v>41038</v>
      </c>
      <c r="B1186" s="15">
        <v>2657.51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7"/>
    </row>
    <row r="1187" spans="1:15" ht="15">
      <c r="A1187" s="14">
        <v>41037</v>
      </c>
      <c r="B1187" s="15">
        <v>2709.12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7"/>
    </row>
    <row r="1188" spans="1:15" ht="15">
      <c r="A1188" s="14">
        <v>41036</v>
      </c>
      <c r="B1188" s="15">
        <v>2717.78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7"/>
    </row>
    <row r="1189" spans="1:15" ht="15">
      <c r="A1189" s="14">
        <v>41033</v>
      </c>
      <c r="B1189" s="15">
        <v>2715.88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7"/>
    </row>
    <row r="1190" spans="1:15" ht="15">
      <c r="A1190" s="14">
        <v>41032</v>
      </c>
      <c r="B1190" s="15">
        <v>2691.52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7"/>
    </row>
    <row r="1191" spans="1:15" ht="15">
      <c r="A1191" s="14">
        <v>41031</v>
      </c>
      <c r="B1191" s="15">
        <v>2683.49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7"/>
    </row>
    <row r="1192" spans="1:15" ht="15">
      <c r="A1192" s="14">
        <v>41026</v>
      </c>
      <c r="B1192" s="15">
        <v>2626.16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7"/>
    </row>
    <row r="1193" spans="1:15" ht="15">
      <c r="A1193" s="14">
        <v>41025</v>
      </c>
      <c r="B1193" s="15">
        <v>2631.49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7"/>
    </row>
    <row r="1194" spans="1:15" ht="15">
      <c r="A1194" s="14">
        <v>41024</v>
      </c>
      <c r="B1194" s="15">
        <v>2625.99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7"/>
    </row>
    <row r="1195" spans="1:15" ht="15">
      <c r="A1195" s="14">
        <v>41023</v>
      </c>
      <c r="B1195" s="15">
        <v>2604.87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7"/>
    </row>
    <row r="1196" spans="1:15" ht="15">
      <c r="A1196" s="14">
        <v>41022</v>
      </c>
      <c r="B1196" s="15">
        <v>2606.04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7"/>
    </row>
    <row r="1197" spans="1:15" ht="15">
      <c r="A1197" s="14">
        <v>41019</v>
      </c>
      <c r="B1197" s="15">
        <v>2626.84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7"/>
    </row>
    <row r="1198" spans="1:15" ht="15">
      <c r="A1198" s="14">
        <v>41018</v>
      </c>
      <c r="B1198" s="15">
        <v>2596.06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7"/>
    </row>
    <row r="1199" spans="1:15" ht="15">
      <c r="A1199" s="14">
        <v>41017</v>
      </c>
      <c r="B1199" s="15">
        <v>2599.91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7"/>
    </row>
    <row r="1200" spans="1:15" ht="15">
      <c r="A1200" s="14">
        <v>41016</v>
      </c>
      <c r="B1200" s="15">
        <v>2541.88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7"/>
    </row>
    <row r="1201" spans="1:15" ht="15">
      <c r="A1201" s="14">
        <v>41015</v>
      </c>
      <c r="B1201" s="15">
        <v>2574.04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7"/>
    </row>
    <row r="1202" spans="1:15" ht="15">
      <c r="A1202" s="14">
        <v>41012</v>
      </c>
      <c r="B1202" s="15">
        <v>2580.4499999999998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7"/>
    </row>
    <row r="1203" spans="1:15" ht="15">
      <c r="A1203" s="14">
        <v>41011</v>
      </c>
      <c r="B1203" s="15">
        <v>2570.44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7"/>
    </row>
    <row r="1204" spans="1:15" ht="15">
      <c r="A1204" s="14">
        <v>41010</v>
      </c>
      <c r="B1204" s="15">
        <v>2520.04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7"/>
    </row>
    <row r="1205" spans="1:15" ht="15">
      <c r="A1205" s="14">
        <v>41009</v>
      </c>
      <c r="B1205" s="15">
        <v>2519.79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7"/>
    </row>
    <row r="1206" spans="1:15" ht="15">
      <c r="A1206" s="14">
        <v>41008</v>
      </c>
      <c r="B1206" s="15">
        <v>2495.15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7"/>
    </row>
    <row r="1207" spans="1:15" ht="15">
      <c r="A1207" s="14">
        <v>41005</v>
      </c>
      <c r="B1207" s="15">
        <v>2519.83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7"/>
    </row>
    <row r="1208" spans="1:15" ht="15">
      <c r="A1208" s="14">
        <v>41004</v>
      </c>
      <c r="B1208" s="15">
        <v>2512.83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7"/>
    </row>
    <row r="1209" spans="1:15" ht="15">
      <c r="A1209" s="14">
        <v>40998</v>
      </c>
      <c r="B1209" s="15">
        <v>2454.9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7"/>
    </row>
    <row r="1210" spans="1:15" ht="15">
      <c r="A1210" s="14">
        <v>40997</v>
      </c>
      <c r="B1210" s="15">
        <v>2443.12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7"/>
    </row>
    <row r="1211" spans="1:15" ht="15">
      <c r="A1211" s="14">
        <v>40996</v>
      </c>
      <c r="B1211" s="15">
        <v>2474.9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7"/>
    </row>
    <row r="1212" spans="1:15" ht="15">
      <c r="A1212" s="14">
        <v>40995</v>
      </c>
      <c r="B1212" s="15">
        <v>2547.14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7"/>
    </row>
    <row r="1213" spans="1:15" ht="15">
      <c r="A1213" s="14">
        <v>40994</v>
      </c>
      <c r="B1213" s="15">
        <v>2555.44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7"/>
    </row>
    <row r="1214" spans="1:15" ht="15">
      <c r="A1214" s="14">
        <v>40991</v>
      </c>
      <c r="B1214" s="15">
        <v>2552.94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7"/>
    </row>
    <row r="1215" spans="1:15" ht="15">
      <c r="A1215" s="14">
        <v>40990</v>
      </c>
      <c r="B1215" s="15">
        <v>2583.75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7"/>
    </row>
    <row r="1216" spans="1:15" ht="15">
      <c r="A1216" s="14">
        <v>40989</v>
      </c>
      <c r="B1216" s="15">
        <v>2587.79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7"/>
    </row>
    <row r="1217" spans="1:15" ht="15">
      <c r="A1217" s="14">
        <v>40988</v>
      </c>
      <c r="B1217" s="15">
        <v>2584.4499999999998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7"/>
    </row>
    <row r="1218" spans="1:15" ht="15">
      <c r="A1218" s="14">
        <v>40987</v>
      </c>
      <c r="B1218" s="15">
        <v>2630.01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7"/>
    </row>
    <row r="1219" spans="1:15" ht="15">
      <c r="A1219" s="14">
        <v>40984</v>
      </c>
      <c r="B1219" s="15">
        <v>2623.52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7"/>
    </row>
    <row r="1220" spans="1:15" ht="15">
      <c r="A1220" s="14">
        <v>40983</v>
      </c>
      <c r="B1220" s="15">
        <v>2585.5500000000002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7"/>
    </row>
    <row r="1221" spans="1:15" ht="15">
      <c r="A1221" s="14">
        <v>40982</v>
      </c>
      <c r="B1221" s="15">
        <v>2605.11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7"/>
    </row>
    <row r="1222" spans="1:15" ht="15">
      <c r="A1222" s="14">
        <v>40981</v>
      </c>
      <c r="B1222" s="15">
        <v>2681.07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7"/>
    </row>
    <row r="1223" spans="1:15" ht="15">
      <c r="A1223" s="14">
        <v>40980</v>
      </c>
      <c r="B1223" s="15">
        <v>2654.4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7"/>
    </row>
    <row r="1224" spans="1:15" ht="15">
      <c r="A1224" s="14">
        <v>40977</v>
      </c>
      <c r="B1224" s="15">
        <v>2664.3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7"/>
    </row>
    <row r="1225" spans="1:15" ht="15">
      <c r="A1225" s="14">
        <v>40976</v>
      </c>
      <c r="B1225" s="15">
        <v>2635.79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7"/>
    </row>
    <row r="1226" spans="1:15" ht="15">
      <c r="A1226" s="14">
        <v>40975</v>
      </c>
      <c r="B1226" s="15">
        <v>2603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7"/>
    </row>
    <row r="1227" spans="1:15" ht="15">
      <c r="A1227" s="14">
        <v>40974</v>
      </c>
      <c r="B1227" s="15">
        <v>2621.0500000000002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7"/>
    </row>
    <row r="1228" spans="1:15" ht="15">
      <c r="A1228" s="14">
        <v>40973</v>
      </c>
      <c r="B1228" s="15">
        <v>2662.7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7"/>
    </row>
    <row r="1229" spans="1:15" ht="15">
      <c r="A1229" s="14">
        <v>40970</v>
      </c>
      <c r="B1229" s="15">
        <v>2679.93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7"/>
    </row>
    <row r="1230" spans="1:15" ht="15">
      <c r="A1230" s="14">
        <v>40969</v>
      </c>
      <c r="B1230" s="15">
        <v>2633.34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7"/>
    </row>
    <row r="1231" spans="1:15" ht="15">
      <c r="A1231" s="14">
        <v>40968</v>
      </c>
      <c r="B1231" s="15">
        <v>2634.14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7"/>
    </row>
    <row r="1232" spans="1:15" ht="15">
      <c r="A1232" s="14">
        <v>40967</v>
      </c>
      <c r="B1232" s="15">
        <v>2662.46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7"/>
    </row>
    <row r="1233" spans="1:15" ht="15">
      <c r="A1233" s="14">
        <v>40966</v>
      </c>
      <c r="B1233" s="15">
        <v>2656.57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7"/>
    </row>
    <row r="1234" spans="1:15" ht="15">
      <c r="A1234" s="14">
        <v>40963</v>
      </c>
      <c r="B1234" s="15">
        <v>2648.02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7"/>
    </row>
    <row r="1235" spans="1:15" ht="15">
      <c r="A1235" s="14">
        <v>40962</v>
      </c>
      <c r="B1235" s="15">
        <v>2606.2600000000002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7"/>
    </row>
    <row r="1236" spans="1:15" ht="15">
      <c r="A1236" s="14">
        <v>40961</v>
      </c>
      <c r="B1236" s="15">
        <v>2597.48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7"/>
    </row>
    <row r="1237" spans="1:15" ht="15">
      <c r="A1237" s="14">
        <v>40960</v>
      </c>
      <c r="B1237" s="15">
        <v>2562.4499999999998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7"/>
    </row>
    <row r="1238" spans="1:15" ht="15">
      <c r="A1238" s="14">
        <v>40959</v>
      </c>
      <c r="B1238" s="15">
        <v>2540.71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7"/>
    </row>
    <row r="1239" spans="1:15" ht="15">
      <c r="A1239" s="14">
        <v>40956</v>
      </c>
      <c r="B1239" s="15">
        <v>2537.09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7"/>
    </row>
    <row r="1240" spans="1:15" ht="15">
      <c r="A1240" s="14">
        <v>40955</v>
      </c>
      <c r="B1240" s="15">
        <v>2536.0700000000002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7"/>
    </row>
    <row r="1241" spans="1:15" ht="15">
      <c r="A1241" s="14">
        <v>40954</v>
      </c>
      <c r="B1241" s="15">
        <v>2549.61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7"/>
    </row>
    <row r="1242" spans="1:15" ht="15">
      <c r="A1242" s="14">
        <v>40953</v>
      </c>
      <c r="B1242" s="15">
        <v>2522.11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7"/>
    </row>
    <row r="1243" spans="1:15" ht="15">
      <c r="A1243" s="14">
        <v>40952</v>
      </c>
      <c r="B1243" s="15">
        <v>2531.98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7"/>
    </row>
    <row r="1244" spans="1:15" ht="15">
      <c r="A1244" s="14">
        <v>40949</v>
      </c>
      <c r="B1244" s="15">
        <v>2533.62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7"/>
    </row>
    <row r="1245" spans="1:15" ht="15">
      <c r="A1245" s="14">
        <v>40948</v>
      </c>
      <c r="B1245" s="15">
        <v>2529.23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7"/>
    </row>
    <row r="1246" spans="1:15" ht="15">
      <c r="A1246" s="14">
        <v>40947</v>
      </c>
      <c r="B1246" s="15">
        <v>2528.2399999999998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7"/>
    </row>
    <row r="1247" spans="1:15" ht="15">
      <c r="A1247" s="14">
        <v>40946</v>
      </c>
      <c r="B1247" s="15">
        <v>2457.9499999999998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7"/>
    </row>
    <row r="1248" spans="1:15" ht="15">
      <c r="A1248" s="14">
        <v>40945</v>
      </c>
      <c r="B1248" s="15">
        <v>2504.3200000000002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7"/>
    </row>
    <row r="1249" spans="1:15" ht="15">
      <c r="A1249" s="14">
        <v>40942</v>
      </c>
      <c r="B1249" s="15">
        <v>2506.09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7"/>
    </row>
    <row r="1250" spans="1:15" ht="15">
      <c r="A1250" s="14">
        <v>40941</v>
      </c>
      <c r="B1250" s="15">
        <v>2486.2399999999998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7"/>
    </row>
    <row r="1251" spans="1:15" ht="15">
      <c r="A1251" s="14">
        <v>40940</v>
      </c>
      <c r="B1251" s="15">
        <v>2428.9899999999998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7"/>
    </row>
    <row r="1252" spans="1:15" ht="15">
      <c r="A1252" s="14">
        <v>40939</v>
      </c>
      <c r="B1252" s="15">
        <v>2464.2600000000002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7"/>
    </row>
    <row r="1253" spans="1:15" ht="15">
      <c r="A1253" s="14">
        <v>40938</v>
      </c>
      <c r="B1253" s="15">
        <v>2460.7199999999998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7"/>
    </row>
    <row r="1254" spans="1:15" ht="15">
      <c r="A1254" s="14">
        <v>40928</v>
      </c>
      <c r="B1254" s="15">
        <v>2504.09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7"/>
    </row>
    <row r="1255" spans="1:15" ht="15">
      <c r="A1255" s="14">
        <v>40927</v>
      </c>
      <c r="B1255" s="15">
        <v>2468.35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7"/>
    </row>
    <row r="1256" spans="1:15" ht="15">
      <c r="A1256" s="14">
        <v>40926</v>
      </c>
      <c r="B1256" s="15">
        <v>2422.19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7"/>
    </row>
    <row r="1257" spans="1:15" ht="15">
      <c r="A1257" s="14">
        <v>40925</v>
      </c>
      <c r="B1257" s="15">
        <v>2460.6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7"/>
    </row>
    <row r="1258" spans="1:15" ht="15">
      <c r="A1258" s="14">
        <v>40924</v>
      </c>
      <c r="B1258" s="15">
        <v>2345.65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7"/>
    </row>
    <row r="1259" spans="1:15" ht="15">
      <c r="A1259" s="14">
        <v>40921</v>
      </c>
      <c r="B1259" s="15">
        <v>2394.33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7"/>
    </row>
    <row r="1260" spans="1:15" ht="15">
      <c r="A1260" s="14">
        <v>40920</v>
      </c>
      <c r="B1260" s="15">
        <v>2435.2199999999998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7"/>
    </row>
    <row r="1261" spans="1:15" ht="15">
      <c r="A1261" s="14">
        <v>40919</v>
      </c>
      <c r="B1261" s="15">
        <v>2435.61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7"/>
    </row>
    <row r="1262" spans="1:15" ht="15">
      <c r="A1262" s="14">
        <v>40918</v>
      </c>
      <c r="B1262" s="15">
        <v>2447.35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7"/>
    </row>
    <row r="1263" spans="1:15" ht="15">
      <c r="A1263" s="14">
        <v>40917</v>
      </c>
      <c r="B1263" s="15">
        <v>2368.5700000000002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7"/>
    </row>
    <row r="1264" spans="1:15" ht="15">
      <c r="A1264" s="14">
        <v>40914</v>
      </c>
      <c r="B1264" s="15">
        <v>2290.6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7"/>
    </row>
    <row r="1265" spans="1:15" ht="15">
      <c r="A1265" s="14">
        <v>40913</v>
      </c>
      <c r="B1265" s="15">
        <v>2276.39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7"/>
    </row>
    <row r="1266" spans="1:15" ht="15">
      <c r="A1266" s="14">
        <v>40912</v>
      </c>
      <c r="B1266" s="15">
        <v>2298.75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7"/>
    </row>
    <row r="1267" spans="1:15" ht="15">
      <c r="A1267" s="14">
        <v>40907</v>
      </c>
      <c r="B1267" s="15">
        <v>2345.7399999999998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7"/>
    </row>
    <row r="1268" spans="1:15" ht="15">
      <c r="A1268" s="14">
        <v>40906</v>
      </c>
      <c r="B1268" s="15">
        <v>2311.36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7"/>
    </row>
    <row r="1269" spans="1:15" ht="15">
      <c r="A1269" s="14">
        <v>40905</v>
      </c>
      <c r="B1269" s="15">
        <v>2307.9299999999998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7"/>
    </row>
    <row r="1270" spans="1:15" ht="15">
      <c r="A1270" s="14">
        <v>40904</v>
      </c>
      <c r="B1270" s="15">
        <v>2305.0300000000002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7"/>
    </row>
    <row r="1271" spans="1:15" ht="15">
      <c r="A1271" s="14">
        <v>40903</v>
      </c>
      <c r="B1271" s="15">
        <v>2335.6999999999998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7"/>
    </row>
    <row r="1272" spans="1:15" ht="15">
      <c r="A1272" s="14">
        <v>40900</v>
      </c>
      <c r="B1272" s="15">
        <v>2359.16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7"/>
    </row>
    <row r="1273" spans="1:15" ht="15">
      <c r="A1273" s="14">
        <v>40899</v>
      </c>
      <c r="B1273" s="15">
        <v>2341.33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7"/>
    </row>
    <row r="1274" spans="1:15" ht="15">
      <c r="A1274" s="14">
        <v>40898</v>
      </c>
      <c r="B1274" s="15">
        <v>2339.11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7"/>
    </row>
    <row r="1275" spans="1:15" ht="15">
      <c r="A1275" s="14">
        <v>40897</v>
      </c>
      <c r="B1275" s="15">
        <v>2377.0700000000002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7"/>
    </row>
    <row r="1276" spans="1:15" ht="15">
      <c r="A1276" s="14">
        <v>40896</v>
      </c>
      <c r="B1276" s="15">
        <v>2384.41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7"/>
    </row>
    <row r="1277" spans="1:15" ht="15">
      <c r="A1277" s="14">
        <v>40893</v>
      </c>
      <c r="B1277" s="15">
        <v>2390.13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7"/>
    </row>
    <row r="1278" spans="1:15" ht="15">
      <c r="A1278" s="14">
        <v>40892</v>
      </c>
      <c r="B1278" s="15">
        <v>2340.79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7"/>
    </row>
    <row r="1279" spans="1:15" ht="15">
      <c r="A1279" s="14">
        <v>40891</v>
      </c>
      <c r="B1279" s="15">
        <v>2397.48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7"/>
    </row>
    <row r="1280" spans="1:15" ht="15">
      <c r="A1280" s="14">
        <v>40890</v>
      </c>
      <c r="B1280" s="15">
        <v>2421.9299999999998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7"/>
    </row>
    <row r="1281" spans="1:15" ht="15">
      <c r="A1281" s="14">
        <v>40889</v>
      </c>
      <c r="B1281" s="15">
        <v>2477.69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7"/>
    </row>
    <row r="1282" spans="1:15" ht="15">
      <c r="A1282" s="14">
        <v>40886</v>
      </c>
      <c r="B1282" s="15">
        <v>2503.46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7"/>
    </row>
    <row r="1283" spans="1:15" ht="15">
      <c r="A1283" s="14">
        <v>40885</v>
      </c>
      <c r="B1283" s="15">
        <v>2525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7"/>
    </row>
    <row r="1284" spans="1:15" ht="15">
      <c r="A1284" s="14">
        <v>40884</v>
      </c>
      <c r="B1284" s="15">
        <v>2528.23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7"/>
    </row>
    <row r="1285" spans="1:15" ht="15">
      <c r="A1285" s="14">
        <v>40883</v>
      </c>
      <c r="B1285" s="15">
        <v>2516.34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7"/>
    </row>
    <row r="1286" spans="1:15" ht="15">
      <c r="A1286" s="14">
        <v>40882</v>
      </c>
      <c r="B1286" s="15">
        <v>2521.39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7"/>
    </row>
    <row r="1287" spans="1:15" ht="15">
      <c r="A1287" s="14">
        <v>40879</v>
      </c>
      <c r="B1287" s="15">
        <v>2557.31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7"/>
    </row>
    <row r="1288" spans="1:15" ht="15">
      <c r="A1288" s="14">
        <v>40878</v>
      </c>
      <c r="B1288" s="15">
        <v>2583.61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7"/>
    </row>
    <row r="1289" spans="1:15" ht="15">
      <c r="A1289" s="14">
        <v>40877</v>
      </c>
      <c r="B1289" s="15">
        <v>2521.52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7"/>
    </row>
    <row r="1290" spans="1:15" ht="15">
      <c r="A1290" s="14">
        <v>40876</v>
      </c>
      <c r="B1290" s="15">
        <v>2608.5700000000002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7"/>
    </row>
    <row r="1291" spans="1:15" ht="15">
      <c r="A1291" s="14">
        <v>40875</v>
      </c>
      <c r="B1291" s="15">
        <v>2573.3200000000002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7"/>
    </row>
    <row r="1292" spans="1:15" ht="15">
      <c r="A1292" s="14">
        <v>40872</v>
      </c>
      <c r="B1292" s="15">
        <v>2569.9699999999998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7"/>
    </row>
    <row r="1293" spans="1:15" ht="15">
      <c r="A1293" s="14">
        <v>40871</v>
      </c>
      <c r="B1293" s="15">
        <v>2588.92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7"/>
    </row>
    <row r="1294" spans="1:15" ht="15">
      <c r="A1294" s="14">
        <v>40870</v>
      </c>
      <c r="B1294" s="15">
        <v>2584.0100000000002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7"/>
    </row>
    <row r="1295" spans="1:15" ht="15">
      <c r="A1295" s="14">
        <v>40869</v>
      </c>
      <c r="B1295" s="15">
        <v>2609.48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7"/>
    </row>
    <row r="1296" spans="1:15" ht="15">
      <c r="A1296" s="14">
        <v>40868</v>
      </c>
      <c r="B1296" s="15">
        <v>2609.69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7"/>
    </row>
    <row r="1297" spans="1:15" ht="15">
      <c r="A1297" s="14">
        <v>40865</v>
      </c>
      <c r="B1297" s="15">
        <v>2606.5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7"/>
    </row>
    <row r="1298" spans="1:15" ht="15">
      <c r="A1298" s="14">
        <v>40864</v>
      </c>
      <c r="B1298" s="15">
        <v>2662.02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7"/>
    </row>
    <row r="1299" spans="1:15" ht="15">
      <c r="A1299" s="14">
        <v>40863</v>
      </c>
      <c r="B1299" s="15">
        <v>2670.12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7"/>
    </row>
    <row r="1300" spans="1:15" ht="15">
      <c r="A1300" s="14">
        <v>40862</v>
      </c>
      <c r="B1300" s="15">
        <v>2744.68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7"/>
    </row>
    <row r="1301" spans="1:15" ht="15">
      <c r="A1301" s="14">
        <v>40861</v>
      </c>
      <c r="B1301" s="15">
        <v>2750.2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7"/>
    </row>
    <row r="1302" spans="1:15" ht="15">
      <c r="A1302" s="14">
        <v>40858</v>
      </c>
      <c r="B1302" s="15">
        <v>2695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7"/>
    </row>
    <row r="1303" spans="1:15" ht="15">
      <c r="A1303" s="14">
        <v>40857</v>
      </c>
      <c r="B1303" s="15">
        <v>2699.59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7"/>
    </row>
    <row r="1304" spans="1:15" ht="15">
      <c r="A1304" s="14">
        <v>40856</v>
      </c>
      <c r="B1304" s="15">
        <v>2751.65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7"/>
    </row>
    <row r="1305" spans="1:15" ht="15">
      <c r="A1305" s="14">
        <v>40855</v>
      </c>
      <c r="B1305" s="15">
        <v>2727.71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7"/>
    </row>
    <row r="1306" spans="1:15" ht="15">
      <c r="A1306" s="14">
        <v>40854</v>
      </c>
      <c r="B1306" s="15">
        <v>2736.25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7"/>
    </row>
    <row r="1307" spans="1:15" ht="15">
      <c r="A1307" s="14">
        <v>40851</v>
      </c>
      <c r="B1307" s="15">
        <v>2763.75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7"/>
    </row>
    <row r="1308" spans="1:15" ht="15">
      <c r="A1308" s="14">
        <v>40850</v>
      </c>
      <c r="B1308" s="15">
        <v>2744.3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7"/>
    </row>
    <row r="1309" spans="1:15" ht="15">
      <c r="A1309" s="14">
        <v>40849</v>
      </c>
      <c r="B1309" s="15">
        <v>2742.39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7"/>
    </row>
    <row r="1310" spans="1:15" ht="15">
      <c r="A1310" s="14">
        <v>40848</v>
      </c>
      <c r="B1310" s="15">
        <v>2697.53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7"/>
    </row>
    <row r="1311" spans="1:15" ht="15">
      <c r="A1311" s="14">
        <v>40847</v>
      </c>
      <c r="B1311" s="15">
        <v>2695.31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7"/>
    </row>
    <row r="1312" spans="1:15" ht="15">
      <c r="A1312" s="14">
        <v>40844</v>
      </c>
      <c r="B1312" s="15">
        <v>2709.02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7"/>
    </row>
    <row r="1313" spans="1:15" ht="15">
      <c r="A1313" s="14">
        <v>40843</v>
      </c>
      <c r="B1313" s="15">
        <v>2657.48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7"/>
    </row>
    <row r="1314" spans="1:15" ht="15">
      <c r="A1314" s="14">
        <v>40842</v>
      </c>
      <c r="B1314" s="15">
        <v>2651.65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7"/>
    </row>
    <row r="1315" spans="1:15" ht="15">
      <c r="A1315" s="14">
        <v>40841</v>
      </c>
      <c r="B1315" s="15">
        <v>2625.43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7"/>
    </row>
    <row r="1316" spans="1:15" ht="15">
      <c r="A1316" s="14">
        <v>40840</v>
      </c>
      <c r="B1316" s="15">
        <v>2576.67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7"/>
    </row>
    <row r="1317" spans="1:15" ht="15">
      <c r="A1317" s="14">
        <v>40837</v>
      </c>
      <c r="B1317" s="15">
        <v>2507.88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7"/>
    </row>
    <row r="1318" spans="1:15" ht="15">
      <c r="A1318" s="14">
        <v>40836</v>
      </c>
      <c r="B1318" s="15">
        <v>2520.5300000000002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7"/>
    </row>
    <row r="1319" spans="1:15" ht="15">
      <c r="A1319" s="14">
        <v>40835</v>
      </c>
      <c r="B1319" s="15">
        <v>2583.08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7"/>
    </row>
    <row r="1320" spans="1:15" ht="15">
      <c r="A1320" s="14">
        <v>40834</v>
      </c>
      <c r="B1320" s="15">
        <v>2592.21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7"/>
    </row>
    <row r="1321" spans="1:15" ht="15">
      <c r="A1321" s="14">
        <v>40833</v>
      </c>
      <c r="B1321" s="15">
        <v>2666.95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7"/>
    </row>
    <row r="1322" spans="1:15" ht="15">
      <c r="A1322" s="14">
        <v>40830</v>
      </c>
      <c r="B1322" s="15">
        <v>2653.78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7"/>
    </row>
    <row r="1323" spans="1:15" ht="15">
      <c r="A1323" s="14">
        <v>40829</v>
      </c>
      <c r="B1323" s="15">
        <v>2662.6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7"/>
    </row>
    <row r="1324" spans="1:15" ht="15">
      <c r="A1324" s="14">
        <v>40828</v>
      </c>
      <c r="B1324" s="15">
        <v>2644.76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7"/>
    </row>
    <row r="1325" spans="1:15" ht="15">
      <c r="A1325" s="14">
        <v>40827</v>
      </c>
      <c r="B1325" s="15">
        <v>2551.9899999999998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7"/>
    </row>
    <row r="1326" spans="1:15" ht="15">
      <c r="A1326" s="14">
        <v>40826</v>
      </c>
      <c r="B1326" s="15">
        <v>2557.08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7"/>
    </row>
    <row r="1327" spans="1:15" ht="15">
      <c r="A1327" s="14">
        <v>40816</v>
      </c>
      <c r="B1327" s="15">
        <v>2581.35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7"/>
    </row>
    <row r="1328" spans="1:15" ht="15">
      <c r="A1328" s="14">
        <v>40815</v>
      </c>
      <c r="B1328" s="15">
        <v>2588.19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7"/>
    </row>
    <row r="1329" spans="1:15" ht="15">
      <c r="A1329" s="14">
        <v>40814</v>
      </c>
      <c r="B1329" s="15">
        <v>2610.59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7"/>
    </row>
    <row r="1330" spans="1:15" ht="15">
      <c r="A1330" s="14">
        <v>40813</v>
      </c>
      <c r="B1330" s="15">
        <v>2637.88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7"/>
    </row>
    <row r="1331" spans="1:15" ht="15">
      <c r="A1331" s="14">
        <v>40812</v>
      </c>
      <c r="B1331" s="15">
        <v>2610.92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7"/>
    </row>
    <row r="1332" spans="1:15" ht="15">
      <c r="A1332" s="14">
        <v>40809</v>
      </c>
      <c r="B1332" s="15">
        <v>2669.48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7"/>
    </row>
    <row r="1333" spans="1:15" ht="15">
      <c r="A1333" s="14">
        <v>40808</v>
      </c>
      <c r="B1333" s="15">
        <v>2685.69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7"/>
    </row>
    <row r="1334" spans="1:15" ht="15">
      <c r="A1334" s="14">
        <v>40807</v>
      </c>
      <c r="B1334" s="15">
        <v>2771.01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7"/>
    </row>
    <row r="1335" spans="1:15" ht="15">
      <c r="A1335" s="14">
        <v>40806</v>
      </c>
      <c r="B1335" s="15">
        <v>2689.84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7"/>
    </row>
    <row r="1336" spans="1:15" ht="15">
      <c r="A1336" s="14">
        <v>40805</v>
      </c>
      <c r="B1336" s="15">
        <v>2679.27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7"/>
    </row>
    <row r="1337" spans="1:15" ht="15">
      <c r="A1337" s="14">
        <v>40802</v>
      </c>
      <c r="B1337" s="15">
        <v>2733.99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7"/>
    </row>
    <row r="1338" spans="1:15" ht="15">
      <c r="A1338" s="14">
        <v>40801</v>
      </c>
      <c r="B1338" s="15">
        <v>2729.05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7"/>
    </row>
    <row r="1339" spans="1:15" ht="15">
      <c r="A1339" s="14">
        <v>40800</v>
      </c>
      <c r="B1339" s="15">
        <v>2733.11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7"/>
    </row>
    <row r="1340" spans="1:15" ht="15">
      <c r="A1340" s="14">
        <v>40799</v>
      </c>
      <c r="B1340" s="15">
        <v>2720.28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7"/>
    </row>
    <row r="1341" spans="1:15" ht="15">
      <c r="A1341" s="14">
        <v>40795</v>
      </c>
      <c r="B1341" s="15">
        <v>2751.09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7"/>
    </row>
    <row r="1342" spans="1:15" ht="15">
      <c r="A1342" s="14">
        <v>40794</v>
      </c>
      <c r="B1342" s="15">
        <v>2756.11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7"/>
    </row>
    <row r="1343" spans="1:15" ht="15">
      <c r="A1343" s="14">
        <v>40793</v>
      </c>
      <c r="B1343" s="15">
        <v>2779.09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7"/>
    </row>
    <row r="1344" spans="1:15" ht="15">
      <c r="A1344" s="14">
        <v>40792</v>
      </c>
      <c r="B1344" s="15">
        <v>2723.3</v>
      </c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7"/>
    </row>
    <row r="1345" spans="1:15" ht="15">
      <c r="A1345" s="14">
        <v>40791</v>
      </c>
      <c r="B1345" s="15">
        <v>2743.82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7"/>
    </row>
    <row r="1346" spans="1:15" ht="15">
      <c r="A1346" s="14">
        <v>40788</v>
      </c>
      <c r="B1346" s="15">
        <v>2803.85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7"/>
    </row>
    <row r="1347" spans="1:15" ht="15">
      <c r="A1347" s="14">
        <v>40787</v>
      </c>
      <c r="B1347" s="15">
        <v>2834.53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7"/>
    </row>
    <row r="1348" spans="1:15" ht="15">
      <c r="A1348" s="14">
        <v>40786</v>
      </c>
      <c r="B1348" s="15">
        <v>2846.78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7"/>
    </row>
    <row r="1349" spans="1:15" ht="15">
      <c r="A1349" s="14">
        <v>40785</v>
      </c>
      <c r="B1349" s="15">
        <v>2841.74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7"/>
    </row>
    <row r="1350" spans="1:15" ht="15">
      <c r="A1350" s="14">
        <v>40784</v>
      </c>
      <c r="B1350" s="15">
        <v>2852.81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7"/>
    </row>
    <row r="1351" spans="1:15" ht="15">
      <c r="A1351" s="14">
        <v>40781</v>
      </c>
      <c r="B1351" s="15">
        <v>2901.22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7"/>
    </row>
    <row r="1352" spans="1:15" ht="15">
      <c r="A1352" s="14">
        <v>40780</v>
      </c>
      <c r="B1352" s="15">
        <v>2903.84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7"/>
    </row>
    <row r="1353" spans="1:15" ht="15">
      <c r="A1353" s="14">
        <v>40779</v>
      </c>
      <c r="B1353" s="15">
        <v>2810.02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7"/>
    </row>
    <row r="1354" spans="1:15" ht="15">
      <c r="A1354" s="14">
        <v>40778</v>
      </c>
      <c r="B1354" s="15">
        <v>2821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7"/>
    </row>
    <row r="1355" spans="1:15" ht="15">
      <c r="A1355" s="14">
        <v>40777</v>
      </c>
      <c r="B1355" s="15">
        <v>2777.79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7"/>
    </row>
    <row r="1356" spans="1:15" ht="15">
      <c r="A1356" s="14">
        <v>40774</v>
      </c>
      <c r="B1356" s="15">
        <v>2807.66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7"/>
    </row>
    <row r="1357" spans="1:15" ht="15">
      <c r="A1357" s="14">
        <v>40773</v>
      </c>
      <c r="B1357" s="15">
        <v>2834.25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7"/>
    </row>
    <row r="1358" spans="1:15" ht="15">
      <c r="A1358" s="14">
        <v>40772</v>
      </c>
      <c r="B1358" s="15">
        <v>2886.01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7"/>
    </row>
    <row r="1359" spans="1:15" ht="15">
      <c r="A1359" s="14">
        <v>40771</v>
      </c>
      <c r="B1359" s="15">
        <v>2897.58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7"/>
    </row>
    <row r="1360" spans="1:15" ht="15">
      <c r="A1360" s="14">
        <v>40770</v>
      </c>
      <c r="B1360" s="15">
        <v>2917.88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7"/>
    </row>
    <row r="1361" spans="1:15" ht="15">
      <c r="A1361" s="14">
        <v>40767</v>
      </c>
      <c r="B1361" s="15">
        <v>2875.36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7"/>
    </row>
    <row r="1362" spans="1:15" ht="15">
      <c r="A1362" s="14">
        <v>40766</v>
      </c>
      <c r="B1362" s="15">
        <v>2866.92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7"/>
    </row>
    <row r="1363" spans="1:15" ht="15">
      <c r="A1363" s="14">
        <v>40765</v>
      </c>
      <c r="B1363" s="15">
        <v>2824.12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7"/>
    </row>
    <row r="1364" spans="1:15" ht="15">
      <c r="A1364" s="14">
        <v>40764</v>
      </c>
      <c r="B1364" s="15">
        <v>2798.19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7"/>
    </row>
    <row r="1365" spans="1:15" ht="15">
      <c r="A1365" s="14">
        <v>40763</v>
      </c>
      <c r="B1365" s="15">
        <v>2793.9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7"/>
    </row>
    <row r="1366" spans="1:15" ht="15">
      <c r="A1366" s="14">
        <v>40760</v>
      </c>
      <c r="B1366" s="15">
        <v>2897.42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7"/>
    </row>
    <row r="1367" spans="1:15" ht="15">
      <c r="A1367" s="14">
        <v>40759</v>
      </c>
      <c r="B1367" s="15">
        <v>2960.31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7"/>
    </row>
    <row r="1368" spans="1:15" ht="15">
      <c r="A1368" s="14">
        <v>40758</v>
      </c>
      <c r="B1368" s="15">
        <v>2954.87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7"/>
    </row>
    <row r="1369" spans="1:15" ht="15">
      <c r="A1369" s="14">
        <v>40757</v>
      </c>
      <c r="B1369" s="15">
        <v>2956.38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7"/>
    </row>
    <row r="1370" spans="1:15" ht="15">
      <c r="A1370" s="14">
        <v>40756</v>
      </c>
      <c r="B1370" s="15">
        <v>2977.72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7"/>
    </row>
    <row r="1371" spans="1:15" ht="15">
      <c r="A1371" s="14">
        <v>40753</v>
      </c>
      <c r="B1371" s="15">
        <v>2972.08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7"/>
    </row>
    <row r="1372" spans="1:15" ht="15">
      <c r="A1372" s="14">
        <v>40752</v>
      </c>
      <c r="B1372" s="15">
        <v>2981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7"/>
    </row>
    <row r="1373" spans="1:15" ht="15">
      <c r="A1373" s="14">
        <v>40751</v>
      </c>
      <c r="B1373" s="15">
        <v>3000.05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7"/>
    </row>
    <row r="1374" spans="1:15" ht="15">
      <c r="A1374" s="14">
        <v>40750</v>
      </c>
      <c r="B1374" s="15">
        <v>2977.77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7"/>
    </row>
    <row r="1375" spans="1:15" ht="15">
      <c r="A1375" s="14">
        <v>40749</v>
      </c>
      <c r="B1375" s="15">
        <v>2968.29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7"/>
    </row>
    <row r="1376" spans="1:15" ht="15">
      <c r="A1376" s="14">
        <v>40746</v>
      </c>
      <c r="B1376" s="15">
        <v>3067.99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7"/>
    </row>
    <row r="1377" spans="1:15" ht="15">
      <c r="A1377" s="14">
        <v>40745</v>
      </c>
      <c r="B1377" s="15">
        <v>3059.14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7"/>
    </row>
    <row r="1378" spans="1:15" ht="15">
      <c r="A1378" s="14">
        <v>40744</v>
      </c>
      <c r="B1378" s="15">
        <v>3091.57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7"/>
    </row>
    <row r="1379" spans="1:15" ht="15">
      <c r="A1379" s="14">
        <v>40743</v>
      </c>
      <c r="B1379" s="15">
        <v>3095.13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7"/>
    </row>
    <row r="1380" spans="1:15" ht="15">
      <c r="A1380" s="14">
        <v>40742</v>
      </c>
      <c r="B1380" s="15">
        <v>3122.6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7"/>
    </row>
    <row r="1381" spans="1:15" ht="15">
      <c r="A1381" s="14">
        <v>40739</v>
      </c>
      <c r="B1381" s="15">
        <v>3128.89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7"/>
    </row>
    <row r="1382" spans="1:15" ht="15">
      <c r="A1382" s="14">
        <v>40738</v>
      </c>
      <c r="B1382" s="15">
        <v>3115.75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7"/>
    </row>
    <row r="1383" spans="1:15" ht="15">
      <c r="A1383" s="14">
        <v>40737</v>
      </c>
      <c r="B1383" s="15">
        <v>3106.25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7"/>
    </row>
    <row r="1384" spans="1:15" ht="15">
      <c r="A1384" s="14">
        <v>40736</v>
      </c>
      <c r="B1384" s="15">
        <v>3056.91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7"/>
    </row>
    <row r="1385" spans="1:15" ht="15">
      <c r="A1385" s="14">
        <v>40735</v>
      </c>
      <c r="B1385" s="15">
        <v>3113.21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7"/>
    </row>
    <row r="1386" spans="1:15" ht="15">
      <c r="A1386" s="14">
        <v>40732</v>
      </c>
      <c r="B1386" s="15">
        <v>3109.18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7"/>
    </row>
    <row r="1387" spans="1:15" ht="15">
      <c r="A1387" s="14">
        <v>40731</v>
      </c>
      <c r="B1387" s="15">
        <v>3101.68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7"/>
    </row>
    <row r="1388" spans="1:15" ht="15">
      <c r="A1388" s="14">
        <v>40730</v>
      </c>
      <c r="B1388" s="15">
        <v>3113.71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7"/>
    </row>
    <row r="1389" spans="1:15" ht="15">
      <c r="A1389" s="14">
        <v>40729</v>
      </c>
      <c r="B1389" s="15">
        <v>3122.5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7"/>
    </row>
    <row r="1390" spans="1:15" ht="15">
      <c r="A1390" s="14">
        <v>40728</v>
      </c>
      <c r="B1390" s="15">
        <v>3121.98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7"/>
    </row>
    <row r="1391" spans="1:15" ht="15">
      <c r="A1391" s="14">
        <v>40725</v>
      </c>
      <c r="B1391" s="15">
        <v>3049.75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7"/>
    </row>
    <row r="1392" spans="1:15" ht="15">
      <c r="A1392" s="14">
        <v>40724</v>
      </c>
      <c r="B1392" s="15">
        <v>3044.09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7"/>
    </row>
    <row r="1393" spans="1:15" ht="15">
      <c r="A1393" s="14">
        <v>40723</v>
      </c>
      <c r="B1393" s="15">
        <v>3000.17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7"/>
    </row>
    <row r="1394" spans="1:15" ht="15">
      <c r="A1394" s="14">
        <v>40722</v>
      </c>
      <c r="B1394" s="15">
        <v>3041.73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7"/>
    </row>
    <row r="1395" spans="1:15" ht="15">
      <c r="A1395" s="14">
        <v>40721</v>
      </c>
      <c r="B1395" s="15">
        <v>3036.49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7"/>
    </row>
    <row r="1396" spans="1:15" ht="15">
      <c r="A1396" s="14">
        <v>40718</v>
      </c>
      <c r="B1396" s="15">
        <v>3027.47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7"/>
    </row>
    <row r="1397" spans="1:15" ht="15">
      <c r="A1397" s="14">
        <v>40717</v>
      </c>
      <c r="B1397" s="15">
        <v>2957.63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7"/>
    </row>
    <row r="1398" spans="1:15" ht="15">
      <c r="A1398" s="14">
        <v>40716</v>
      </c>
      <c r="B1398" s="15">
        <v>2908.58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7"/>
    </row>
    <row r="1399" spans="1:15" ht="15">
      <c r="A1399" s="14">
        <v>40715</v>
      </c>
      <c r="B1399" s="15">
        <v>2909.07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7"/>
    </row>
    <row r="1400" spans="1:15" ht="15">
      <c r="A1400" s="14">
        <v>40714</v>
      </c>
      <c r="B1400" s="15">
        <v>2874.9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7"/>
    </row>
    <row r="1401" spans="1:15" ht="15">
      <c r="A1401" s="14">
        <v>40711</v>
      </c>
      <c r="B1401" s="15">
        <v>2892.16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7"/>
    </row>
    <row r="1402" spans="1:15" ht="15">
      <c r="A1402" s="14">
        <v>40710</v>
      </c>
      <c r="B1402" s="15">
        <v>2917.58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7"/>
    </row>
    <row r="1403" spans="1:15" ht="15">
      <c r="A1403" s="14">
        <v>40709</v>
      </c>
      <c r="B1403" s="15">
        <v>2963.12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7"/>
    </row>
    <row r="1404" spans="1:15" ht="15">
      <c r="A1404" s="14">
        <v>40708</v>
      </c>
      <c r="B1404" s="15">
        <v>2993.56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7"/>
    </row>
    <row r="1405" spans="1:15" ht="15">
      <c r="A1405" s="14">
        <v>40707</v>
      </c>
      <c r="B1405" s="15">
        <v>2950.35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7"/>
    </row>
    <row r="1406" spans="1:15" ht="15">
      <c r="A1406" s="14">
        <v>40704</v>
      </c>
      <c r="B1406" s="15">
        <v>2961.93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7"/>
    </row>
    <row r="1407" spans="1:15" ht="15">
      <c r="A1407" s="14">
        <v>40703</v>
      </c>
      <c r="B1407" s="15">
        <v>2951.89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7"/>
    </row>
    <row r="1408" spans="1:15" ht="15">
      <c r="A1408" s="14">
        <v>40702</v>
      </c>
      <c r="B1408" s="15">
        <v>3008.65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7"/>
    </row>
    <row r="1409" spans="1:15" ht="15">
      <c r="A1409" s="14">
        <v>40701</v>
      </c>
      <c r="B1409" s="15">
        <v>3004.26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7"/>
    </row>
    <row r="1410" spans="1:15" ht="15">
      <c r="A1410" s="14">
        <v>40697</v>
      </c>
      <c r="B1410" s="15">
        <v>2986.35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7"/>
    </row>
    <row r="1411" spans="1:15" ht="15">
      <c r="A1411" s="14">
        <v>40696</v>
      </c>
      <c r="B1411" s="15">
        <v>2955.71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7"/>
    </row>
    <row r="1412" spans="1:15" ht="15">
      <c r="A1412" s="14">
        <v>40695</v>
      </c>
      <c r="B1412" s="15">
        <v>3004.17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7"/>
    </row>
    <row r="1413" spans="1:15" ht="15">
      <c r="A1413" s="14">
        <v>40694</v>
      </c>
      <c r="B1413" s="15">
        <v>3001.56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7"/>
    </row>
    <row r="1414" spans="1:15" ht="15">
      <c r="A1414" s="14">
        <v>40693</v>
      </c>
      <c r="B1414" s="15">
        <v>2954.51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7"/>
    </row>
    <row r="1415" spans="1:15" ht="15">
      <c r="A1415" s="14">
        <v>40690</v>
      </c>
      <c r="B1415" s="15">
        <v>2963.31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7"/>
    </row>
    <row r="1416" spans="1:15" ht="15">
      <c r="A1416" s="14">
        <v>40689</v>
      </c>
      <c r="B1416" s="15">
        <v>2978.38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7"/>
    </row>
    <row r="1417" spans="1:15" ht="15">
      <c r="A1417" s="14">
        <v>40688</v>
      </c>
      <c r="B1417" s="15">
        <v>2990.34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7"/>
    </row>
    <row r="1418" spans="1:15" ht="15">
      <c r="A1418" s="14">
        <v>40687</v>
      </c>
      <c r="B1418" s="15">
        <v>3026.22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7"/>
    </row>
    <row r="1419" spans="1:15" ht="15">
      <c r="A1419" s="14">
        <v>40686</v>
      </c>
      <c r="B1419" s="15">
        <v>3022.98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7"/>
    </row>
    <row r="1420" spans="1:15" ht="15">
      <c r="A1420" s="14">
        <v>40683</v>
      </c>
      <c r="B1420" s="15">
        <v>3121.6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7"/>
    </row>
    <row r="1421" spans="1:15" ht="15">
      <c r="A1421" s="14">
        <v>40682</v>
      </c>
      <c r="B1421" s="15">
        <v>3120.64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7"/>
    </row>
    <row r="1422" spans="1:15" ht="15">
      <c r="A1422" s="14">
        <v>40681</v>
      </c>
      <c r="B1422" s="15">
        <v>3139.38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7"/>
    </row>
    <row r="1423" spans="1:15" ht="15">
      <c r="A1423" s="14">
        <v>40680</v>
      </c>
      <c r="B1423" s="15">
        <v>3116.03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7"/>
    </row>
    <row r="1424" spans="1:15" ht="15">
      <c r="A1424" s="14">
        <v>40679</v>
      </c>
      <c r="B1424" s="15">
        <v>3100.46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7"/>
    </row>
    <row r="1425" spans="1:15" ht="15">
      <c r="A1425" s="14">
        <v>40676</v>
      </c>
      <c r="B1425" s="15">
        <v>3128.09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7"/>
    </row>
    <row r="1426" spans="1:15" ht="15">
      <c r="A1426" s="14">
        <v>40675</v>
      </c>
      <c r="B1426" s="15">
        <v>3101.6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7"/>
    </row>
    <row r="1427" spans="1:15" ht="15">
      <c r="A1427" s="14">
        <v>40674</v>
      </c>
      <c r="B1427" s="15">
        <v>3145.08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7"/>
    </row>
    <row r="1428" spans="1:15" ht="15">
      <c r="A1428" s="14">
        <v>40673</v>
      </c>
      <c r="B1428" s="15">
        <v>3153.22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7"/>
    </row>
    <row r="1429" spans="1:15" ht="15">
      <c r="A1429" s="14">
        <v>40672</v>
      </c>
      <c r="B1429" s="15">
        <v>3129.76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7"/>
    </row>
    <row r="1430" spans="1:15" ht="15">
      <c r="A1430" s="14">
        <v>40669</v>
      </c>
      <c r="B1430" s="15">
        <v>3121.4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7"/>
    </row>
    <row r="1431" spans="1:15" ht="15">
      <c r="A1431" s="14">
        <v>40668</v>
      </c>
      <c r="B1431" s="15">
        <v>3126.12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7"/>
    </row>
    <row r="1432" spans="1:15" ht="15">
      <c r="A1432" s="14">
        <v>40667</v>
      </c>
      <c r="B1432" s="15">
        <v>3129.03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7"/>
    </row>
    <row r="1433" spans="1:15" ht="15">
      <c r="A1433" s="14">
        <v>40666</v>
      </c>
      <c r="B1433" s="15">
        <v>3211.13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7"/>
    </row>
    <row r="1434" spans="1:15" ht="15">
      <c r="A1434" s="14">
        <v>40662</v>
      </c>
      <c r="B1434" s="15">
        <v>3192.72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7"/>
    </row>
    <row r="1435" spans="1:15" ht="15">
      <c r="A1435" s="14">
        <v>40661</v>
      </c>
      <c r="B1435" s="15">
        <v>3161.78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7"/>
    </row>
    <row r="1436" spans="1:15" ht="15">
      <c r="A1436" s="14">
        <v>40660</v>
      </c>
      <c r="B1436" s="15">
        <v>3209.5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7"/>
    </row>
    <row r="1437" spans="1:15" ht="15">
      <c r="A1437" s="14">
        <v>40659</v>
      </c>
      <c r="B1437" s="15">
        <v>3230.96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7"/>
    </row>
    <row r="1438" spans="1:15" ht="15">
      <c r="A1438" s="14">
        <v>40658</v>
      </c>
      <c r="B1438" s="15">
        <v>3249.57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7"/>
    </row>
    <row r="1439" spans="1:15" ht="15">
      <c r="A1439" s="14">
        <v>40655</v>
      </c>
      <c r="B1439" s="15">
        <v>3299.94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7"/>
    </row>
    <row r="1440" spans="1:15" ht="15">
      <c r="A1440" s="14">
        <v>40654</v>
      </c>
      <c r="B1440" s="15">
        <v>3317.37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7"/>
    </row>
    <row r="1441" spans="1:15" ht="15">
      <c r="A1441" s="14">
        <v>40653</v>
      </c>
      <c r="B1441" s="15">
        <v>3295.76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7"/>
    </row>
    <row r="1442" spans="1:15" ht="15">
      <c r="A1442" s="14">
        <v>40652</v>
      </c>
      <c r="B1442" s="15">
        <v>3295.81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7"/>
    </row>
    <row r="1443" spans="1:15" ht="15">
      <c r="A1443" s="14">
        <v>40651</v>
      </c>
      <c r="B1443" s="15">
        <v>3359.44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7"/>
    </row>
    <row r="1444" spans="1:15" ht="15">
      <c r="A1444" s="14">
        <v>40648</v>
      </c>
      <c r="B1444" s="15">
        <v>3358.94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7"/>
    </row>
    <row r="1445" spans="1:15" ht="15">
      <c r="A1445" s="14">
        <v>40647</v>
      </c>
      <c r="B1445" s="15">
        <v>3353.56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7"/>
    </row>
    <row r="1446" spans="1:15" ht="15">
      <c r="A1446" s="14">
        <v>40646</v>
      </c>
      <c r="B1446" s="15">
        <v>3372.03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7"/>
    </row>
    <row r="1447" spans="1:15" ht="15">
      <c r="A1447" s="14">
        <v>40645</v>
      </c>
      <c r="B1447" s="15">
        <v>3326.77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7"/>
    </row>
    <row r="1448" spans="1:15" ht="15">
      <c r="A1448" s="14">
        <v>40644</v>
      </c>
      <c r="B1448" s="15">
        <v>3333.43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7"/>
    </row>
    <row r="1449" spans="1:15" ht="15">
      <c r="A1449" s="14">
        <v>40641</v>
      </c>
      <c r="B1449" s="15">
        <v>3353.36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7"/>
    </row>
    <row r="1450" spans="1:15" ht="15">
      <c r="A1450" s="14">
        <v>40640</v>
      </c>
      <c r="B1450" s="15">
        <v>3324.42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7"/>
    </row>
    <row r="1451" spans="1:15" ht="15">
      <c r="A1451" s="14">
        <v>40639</v>
      </c>
      <c r="B1451" s="15">
        <v>3311.07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7"/>
    </row>
    <row r="1452" spans="1:15" ht="15">
      <c r="A1452" s="14">
        <v>40634</v>
      </c>
      <c r="B1452" s="15">
        <v>3272.73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7"/>
    </row>
    <row r="1453" spans="1:15" ht="15">
      <c r="A1453" s="14">
        <v>40633</v>
      </c>
      <c r="B1453" s="15">
        <v>3223.29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7"/>
    </row>
    <row r="1454" spans="1:15" ht="15">
      <c r="A1454" s="14">
        <v>40632</v>
      </c>
      <c r="B1454" s="15">
        <v>3256.08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7"/>
    </row>
    <row r="1455" spans="1:15" ht="15">
      <c r="A1455" s="14">
        <v>40631</v>
      </c>
      <c r="B1455" s="15">
        <v>3257.98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7"/>
    </row>
    <row r="1456" spans="1:15" ht="15">
      <c r="A1456" s="14">
        <v>40630</v>
      </c>
      <c r="B1456" s="15">
        <v>3290.57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7"/>
    </row>
    <row r="1457" spans="1:15" ht="15">
      <c r="A1457" s="14">
        <v>40627</v>
      </c>
      <c r="B1457" s="15">
        <v>3294.48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7"/>
    </row>
    <row r="1458" spans="1:15" ht="15">
      <c r="A1458" s="14">
        <v>40626</v>
      </c>
      <c r="B1458" s="15">
        <v>3251.36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7"/>
    </row>
    <row r="1459" spans="1:15" ht="15">
      <c r="A1459" s="14">
        <v>40625</v>
      </c>
      <c r="B1459" s="15">
        <v>3264.93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7"/>
    </row>
    <row r="1460" spans="1:15" ht="15">
      <c r="A1460" s="14">
        <v>40624</v>
      </c>
      <c r="B1460" s="15">
        <v>3222.96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7"/>
    </row>
    <row r="1461" spans="1:15" ht="15">
      <c r="A1461" s="14">
        <v>40623</v>
      </c>
      <c r="B1461" s="15">
        <v>3207.11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7"/>
    </row>
    <row r="1462" spans="1:15" ht="15">
      <c r="A1462" s="14">
        <v>40620</v>
      </c>
      <c r="B1462" s="15">
        <v>3215.69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7"/>
    </row>
    <row r="1463" spans="1:15" ht="15">
      <c r="A1463" s="14">
        <v>40619</v>
      </c>
      <c r="B1463" s="15">
        <v>3197.1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7"/>
    </row>
    <row r="1464" spans="1:15" ht="15">
      <c r="A1464" s="14">
        <v>40618</v>
      </c>
      <c r="B1464" s="15">
        <v>3248.2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7"/>
    </row>
    <row r="1465" spans="1:15" ht="15">
      <c r="A1465" s="14">
        <v>40617</v>
      </c>
      <c r="B1465" s="15">
        <v>3203.96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7"/>
    </row>
    <row r="1466" spans="1:15" ht="15">
      <c r="A1466" s="14">
        <v>40616</v>
      </c>
      <c r="B1466" s="15">
        <v>3262.92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7"/>
    </row>
    <row r="1467" spans="1:15" ht="15">
      <c r="A1467" s="14">
        <v>40613</v>
      </c>
      <c r="B1467" s="15">
        <v>3247.38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7"/>
    </row>
    <row r="1468" spans="1:15" ht="15">
      <c r="A1468" s="14">
        <v>40612</v>
      </c>
      <c r="B1468" s="15">
        <v>3280.26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7"/>
    </row>
    <row r="1469" spans="1:15" ht="15">
      <c r="A1469" s="14">
        <v>40611</v>
      </c>
      <c r="B1469" s="15">
        <v>3338.86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7"/>
    </row>
    <row r="1470" spans="1:15" ht="15">
      <c r="A1470" s="14">
        <v>40610</v>
      </c>
      <c r="B1470" s="15">
        <v>3337.46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7"/>
    </row>
    <row r="1471" spans="1:15" ht="15">
      <c r="A1471" s="14">
        <v>40609</v>
      </c>
      <c r="B1471" s="15">
        <v>3334.51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7"/>
    </row>
    <row r="1472" spans="1:15" ht="15">
      <c r="A1472" s="14">
        <v>40606</v>
      </c>
      <c r="B1472" s="15">
        <v>3270.67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7"/>
    </row>
    <row r="1473" spans="1:15" ht="15">
      <c r="A1473" s="14">
        <v>40605</v>
      </c>
      <c r="B1473" s="15">
        <v>3221.72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7"/>
    </row>
    <row r="1474" spans="1:15" ht="15">
      <c r="A1474" s="14">
        <v>40604</v>
      </c>
      <c r="B1474" s="15">
        <v>3243.3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7"/>
    </row>
    <row r="1475" spans="1:15" ht="15">
      <c r="A1475" s="14">
        <v>40603</v>
      </c>
      <c r="B1475" s="15">
        <v>3254.89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7"/>
    </row>
    <row r="1476" spans="1:15" ht="15">
      <c r="A1476" s="14">
        <v>40602</v>
      </c>
      <c r="B1476" s="15">
        <v>3239.56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7"/>
    </row>
    <row r="1477" spans="1:15" ht="15">
      <c r="A1477" s="14">
        <v>40599</v>
      </c>
      <c r="B1477" s="15">
        <v>3197.62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7"/>
    </row>
    <row r="1478" spans="1:15" ht="15">
      <c r="A1478" s="14">
        <v>40598</v>
      </c>
      <c r="B1478" s="15">
        <v>3190.94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7"/>
    </row>
    <row r="1479" spans="1:15" ht="15">
      <c r="A1479" s="14">
        <v>40597</v>
      </c>
      <c r="B1479" s="15">
        <v>3174.74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7"/>
    </row>
    <row r="1480" spans="1:15" ht="15">
      <c r="A1480" s="14">
        <v>40596</v>
      </c>
      <c r="B1480" s="15">
        <v>3163.58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7"/>
    </row>
    <row r="1481" spans="1:15" ht="15">
      <c r="A1481" s="14">
        <v>40595</v>
      </c>
      <c r="B1481" s="15">
        <v>3257.91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7"/>
    </row>
    <row r="1482" spans="1:15" ht="15">
      <c r="A1482" s="14">
        <v>40592</v>
      </c>
      <c r="B1482" s="15">
        <v>3211.88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7"/>
    </row>
    <row r="1483" spans="1:15" ht="15">
      <c r="A1483" s="14">
        <v>40591</v>
      </c>
      <c r="B1483" s="15">
        <v>3245.91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7"/>
    </row>
    <row r="1484" spans="1:15" ht="15">
      <c r="A1484" s="14">
        <v>40590</v>
      </c>
      <c r="B1484" s="15">
        <v>3248.53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7"/>
    </row>
    <row r="1485" spans="1:15" ht="15">
      <c r="A1485" s="14">
        <v>40589</v>
      </c>
      <c r="B1485" s="15">
        <v>3217.67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7"/>
    </row>
    <row r="1486" spans="1:15" ht="15">
      <c r="A1486" s="14">
        <v>40588</v>
      </c>
      <c r="B1486" s="15">
        <v>3219.14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7"/>
    </row>
    <row r="1487" spans="1:15" ht="15">
      <c r="A1487" s="14">
        <v>40585</v>
      </c>
      <c r="B1487" s="15">
        <v>3120.96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7"/>
    </row>
    <row r="1488" spans="1:15" ht="15">
      <c r="A1488" s="14">
        <v>40584</v>
      </c>
      <c r="B1488" s="15">
        <v>3104.16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7"/>
    </row>
    <row r="1489" spans="1:15" ht="15">
      <c r="A1489" s="14">
        <v>40583</v>
      </c>
      <c r="B1489" s="15">
        <v>3040.95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7"/>
    </row>
    <row r="1490" spans="1:15" ht="15">
      <c r="A1490" s="14">
        <v>40575</v>
      </c>
      <c r="B1490" s="15">
        <v>3077.28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7"/>
    </row>
    <row r="1491" spans="1:15" ht="15">
      <c r="A1491" s="14">
        <v>40574</v>
      </c>
      <c r="B1491" s="15">
        <v>3076.51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7"/>
    </row>
    <row r="1492" spans="1:15" ht="15">
      <c r="A1492" s="14">
        <v>40571</v>
      </c>
      <c r="B1492" s="15">
        <v>3036.74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7"/>
    </row>
    <row r="1493" spans="1:15" ht="15">
      <c r="A1493" s="14">
        <v>40570</v>
      </c>
      <c r="B1493" s="15">
        <v>3026.47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7"/>
    </row>
    <row r="1494" spans="1:15" ht="15">
      <c r="A1494" s="14">
        <v>40569</v>
      </c>
      <c r="B1494" s="15">
        <v>2978.43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7"/>
    </row>
    <row r="1495" spans="1:15" ht="15">
      <c r="A1495" s="14">
        <v>40568</v>
      </c>
      <c r="B1495" s="15">
        <v>2938.65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7"/>
    </row>
    <row r="1496" spans="1:15" ht="15">
      <c r="A1496" s="14">
        <v>40567</v>
      </c>
      <c r="B1496" s="15">
        <v>2954.23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7"/>
    </row>
    <row r="1497" spans="1:15" ht="15">
      <c r="A1497" s="14">
        <v>40564</v>
      </c>
      <c r="B1497" s="15">
        <v>2983.46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7"/>
    </row>
    <row r="1498" spans="1:15" ht="15">
      <c r="A1498" s="14">
        <v>40563</v>
      </c>
      <c r="B1498" s="15">
        <v>2944.71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7"/>
    </row>
    <row r="1499" spans="1:15" ht="15">
      <c r="A1499" s="14">
        <v>40562</v>
      </c>
      <c r="B1499" s="15">
        <v>3044.85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7"/>
    </row>
    <row r="1500" spans="1:15" ht="15">
      <c r="A1500" s="14">
        <v>40561</v>
      </c>
      <c r="B1500" s="15">
        <v>2977.65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7"/>
    </row>
    <row r="1501" spans="1:15" ht="15">
      <c r="A1501" s="14">
        <v>40560</v>
      </c>
      <c r="B1501" s="15">
        <v>2974.35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7"/>
    </row>
    <row r="1502" spans="1:15" ht="15">
      <c r="A1502" s="14">
        <v>40557</v>
      </c>
      <c r="B1502" s="15">
        <v>3091.86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7"/>
    </row>
    <row r="1503" spans="1:15" ht="15">
      <c r="A1503" s="14">
        <v>40556</v>
      </c>
      <c r="B1503" s="15">
        <v>3141.28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7"/>
    </row>
    <row r="1504" spans="1:15" ht="15">
      <c r="A1504" s="14">
        <v>40555</v>
      </c>
      <c r="B1504" s="15">
        <v>3142.34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7"/>
    </row>
    <row r="1505" spans="1:15" ht="15">
      <c r="A1505" s="14">
        <v>40554</v>
      </c>
      <c r="B1505" s="15">
        <v>3124.92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7"/>
    </row>
    <row r="1506" spans="1:15" ht="15">
      <c r="A1506" s="14">
        <v>40553</v>
      </c>
      <c r="B1506" s="15">
        <v>3108.19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7"/>
    </row>
    <row r="1507" spans="1:15" ht="15">
      <c r="A1507" s="14">
        <v>40550</v>
      </c>
      <c r="B1507" s="15">
        <v>3166.62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7"/>
    </row>
    <row r="1508" spans="1:15" ht="15">
      <c r="A1508" s="14">
        <v>40549</v>
      </c>
      <c r="B1508" s="15">
        <v>3159.64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7"/>
    </row>
    <row r="1509" spans="1:15" ht="15">
      <c r="A1509" s="14">
        <v>40548</v>
      </c>
      <c r="B1509" s="15">
        <v>3175.66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7"/>
    </row>
    <row r="1510" spans="1:15" ht="15">
      <c r="A1510" s="14">
        <v>40547</v>
      </c>
      <c r="B1510" s="15">
        <v>3189.68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7"/>
    </row>
    <row r="1511" spans="1:15" ht="15">
      <c r="A1511" s="14">
        <v>40543</v>
      </c>
      <c r="B1511" s="15">
        <v>3128.26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7"/>
    </row>
    <row r="1512" spans="1:15" ht="15">
      <c r="A1512" s="14">
        <v>40542</v>
      </c>
      <c r="B1512" s="15">
        <v>3064.1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7"/>
    </row>
    <row r="1513" spans="1:15" ht="15">
      <c r="A1513" s="14">
        <v>40541</v>
      </c>
      <c r="B1513" s="15">
        <v>3061.83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7"/>
    </row>
    <row r="1514" spans="1:15" ht="15">
      <c r="A1514" s="14">
        <v>40540</v>
      </c>
      <c r="B1514" s="15">
        <v>3044.93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7"/>
    </row>
    <row r="1515" spans="1:15" ht="15">
      <c r="A1515" s="14">
        <v>40539</v>
      </c>
      <c r="B1515" s="15">
        <v>3099.71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7"/>
    </row>
    <row r="1516" spans="1:15" ht="15">
      <c r="A1516" s="14">
        <v>40536</v>
      </c>
      <c r="B1516" s="15">
        <v>3162.96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7"/>
    </row>
    <row r="1517" spans="1:15" ht="15">
      <c r="A1517" s="14">
        <v>40535</v>
      </c>
      <c r="B1517" s="15">
        <v>3188.61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7"/>
    </row>
    <row r="1518" spans="1:15" ht="15">
      <c r="A1518" s="14">
        <v>40534</v>
      </c>
      <c r="B1518" s="15">
        <v>3215.45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7"/>
    </row>
    <row r="1519" spans="1:15" ht="15">
      <c r="A1519" s="14">
        <v>40533</v>
      </c>
      <c r="B1519" s="15">
        <v>3249.51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7"/>
    </row>
    <row r="1520" spans="1:15" ht="15">
      <c r="A1520" s="14">
        <v>40532</v>
      </c>
      <c r="B1520" s="15">
        <v>3178.66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7"/>
    </row>
    <row r="1521" spans="1:15" ht="15">
      <c r="A1521" s="14">
        <v>40529</v>
      </c>
      <c r="B1521" s="15">
        <v>3225.66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7"/>
    </row>
    <row r="1522" spans="1:15" ht="15">
      <c r="A1522" s="14">
        <v>40528</v>
      </c>
      <c r="B1522" s="15">
        <v>3230.67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7"/>
    </row>
    <row r="1523" spans="1:15" ht="15">
      <c r="A1523" s="14">
        <v>40527</v>
      </c>
      <c r="B1523" s="15">
        <v>3247.64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7"/>
    </row>
    <row r="1524" spans="1:15" ht="15">
      <c r="A1524" s="14">
        <v>40526</v>
      </c>
      <c r="B1524" s="15">
        <v>3269.47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7"/>
    </row>
    <row r="1525" spans="1:15" ht="15">
      <c r="A1525" s="14">
        <v>40525</v>
      </c>
      <c r="B1525" s="15">
        <v>3261.06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7"/>
    </row>
    <row r="1526" spans="1:15" ht="15">
      <c r="A1526" s="14">
        <v>40522</v>
      </c>
      <c r="B1526" s="15">
        <v>3161.98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7"/>
    </row>
    <row r="1527" spans="1:15" ht="15">
      <c r="A1527" s="14">
        <v>40521</v>
      </c>
      <c r="B1527" s="15">
        <v>3123.37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7"/>
    </row>
    <row r="1528" spans="1:15" ht="15">
      <c r="A1528" s="14">
        <v>40520</v>
      </c>
      <c r="B1528" s="15">
        <v>3171.88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7"/>
    </row>
    <row r="1529" spans="1:15" ht="15">
      <c r="A1529" s="14">
        <v>40519</v>
      </c>
      <c r="B1529" s="15">
        <v>3200.34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7"/>
    </row>
    <row r="1530" spans="1:15" ht="15">
      <c r="A1530" s="14">
        <v>40518</v>
      </c>
      <c r="B1530" s="15">
        <v>3165.57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7"/>
    </row>
    <row r="1531" spans="1:15" ht="15">
      <c r="A1531" s="14">
        <v>40515</v>
      </c>
      <c r="B1531" s="15">
        <v>3158.16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7"/>
    </row>
    <row r="1532" spans="1:15" ht="15">
      <c r="A1532" s="14">
        <v>40514</v>
      </c>
      <c r="B1532" s="15">
        <v>3155.06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7"/>
    </row>
    <row r="1533" spans="1:15" ht="15">
      <c r="A1533" s="14">
        <v>40513</v>
      </c>
      <c r="B1533" s="15">
        <v>3136.02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7"/>
    </row>
    <row r="1534" spans="1:15" ht="15">
      <c r="A1534" s="14">
        <v>40512</v>
      </c>
      <c r="B1534" s="15">
        <v>3136.99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7"/>
    </row>
    <row r="1535" spans="1:15" ht="15">
      <c r="A1535" s="14">
        <v>40511</v>
      </c>
      <c r="B1535" s="15">
        <v>3190.05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7"/>
    </row>
    <row r="1536" spans="1:15" ht="15">
      <c r="A1536" s="14">
        <v>40508</v>
      </c>
      <c r="B1536" s="15">
        <v>3194.85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7"/>
    </row>
    <row r="1537" spans="1:15" ht="15">
      <c r="A1537" s="14">
        <v>40507</v>
      </c>
      <c r="B1537" s="15">
        <v>3223.48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7"/>
    </row>
    <row r="1538" spans="1:15" ht="15">
      <c r="A1538" s="14">
        <v>40506</v>
      </c>
      <c r="B1538" s="15">
        <v>3177.04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7"/>
    </row>
    <row r="1539" spans="1:15" ht="15">
      <c r="A1539" s="14">
        <v>40505</v>
      </c>
      <c r="B1539" s="15">
        <v>3107.18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7"/>
    </row>
    <row r="1540" spans="1:15" ht="15">
      <c r="A1540" s="14">
        <v>40504</v>
      </c>
      <c r="B1540" s="15">
        <v>3171.94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7"/>
    </row>
    <row r="1541" spans="1:15" ht="15">
      <c r="A1541" s="14">
        <v>40501</v>
      </c>
      <c r="B1541" s="15">
        <v>3178.85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7"/>
    </row>
    <row r="1542" spans="1:15" ht="15">
      <c r="A1542" s="14">
        <v>40500</v>
      </c>
      <c r="B1542" s="15">
        <v>3147.96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7"/>
    </row>
    <row r="1543" spans="1:15" ht="15">
      <c r="A1543" s="14">
        <v>40499</v>
      </c>
      <c r="B1543" s="15">
        <v>3103.91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7"/>
    </row>
    <row r="1544" spans="1:15" ht="15">
      <c r="A1544" s="14">
        <v>40498</v>
      </c>
      <c r="B1544" s="15">
        <v>3169.54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7"/>
    </row>
    <row r="1545" spans="1:15" ht="15">
      <c r="A1545" s="14">
        <v>40497</v>
      </c>
      <c r="B1545" s="15">
        <v>3314.89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7"/>
    </row>
    <row r="1546" spans="1:15" ht="15">
      <c r="A1546" s="14">
        <v>40494</v>
      </c>
      <c r="B1546" s="15">
        <v>3291.83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7"/>
    </row>
    <row r="1547" spans="1:15" ht="15">
      <c r="A1547" s="14">
        <v>40493</v>
      </c>
      <c r="B1547" s="15">
        <v>3509.98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7"/>
    </row>
    <row r="1548" spans="1:15" ht="15">
      <c r="A1548" s="14">
        <v>40492</v>
      </c>
      <c r="B1548" s="15">
        <v>3499.11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7"/>
    </row>
    <row r="1549" spans="1:15" ht="15">
      <c r="A1549" s="14">
        <v>40491</v>
      </c>
      <c r="B1549" s="15">
        <v>3523.95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7"/>
    </row>
    <row r="1550" spans="1:15" ht="15">
      <c r="A1550" s="14">
        <v>40490</v>
      </c>
      <c r="B1550" s="15">
        <v>3548.57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7"/>
    </row>
    <row r="1551" spans="1:15" ht="15">
      <c r="A1551" s="14">
        <v>40487</v>
      </c>
      <c r="B1551" s="15">
        <v>3520.8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7"/>
    </row>
    <row r="1552" spans="1:15" ht="15">
      <c r="A1552" s="14">
        <v>40486</v>
      </c>
      <c r="B1552" s="15">
        <v>3480.5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7"/>
    </row>
    <row r="1553" spans="1:15" ht="15">
      <c r="A1553" s="14">
        <v>40485</v>
      </c>
      <c r="B1553" s="15">
        <v>3420.34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7"/>
    </row>
    <row r="1554" spans="1:15" ht="15">
      <c r="A1554" s="14">
        <v>40484</v>
      </c>
      <c r="B1554" s="15">
        <v>3463.13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7"/>
    </row>
    <row r="1555" spans="1:15" ht="15">
      <c r="A1555" s="14">
        <v>40483</v>
      </c>
      <c r="B1555" s="15">
        <v>3473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7"/>
    </row>
    <row r="1556" spans="1:15" ht="15">
      <c r="A1556" s="14">
        <v>40480</v>
      </c>
      <c r="B1556" s="15">
        <v>3379.98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7"/>
    </row>
    <row r="1557" spans="1:15" ht="15">
      <c r="A1557" s="14">
        <v>40479</v>
      </c>
      <c r="B1557" s="15">
        <v>3397.69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7"/>
    </row>
    <row r="1558" spans="1:15" ht="15">
      <c r="A1558" s="14">
        <v>40478</v>
      </c>
      <c r="B1558" s="15">
        <v>3403.87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7"/>
    </row>
    <row r="1559" spans="1:15" ht="15">
      <c r="A1559" s="14">
        <v>40477</v>
      </c>
      <c r="B1559" s="15">
        <v>3466.08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7"/>
    </row>
    <row r="1560" spans="1:15" ht="15">
      <c r="A1560" s="14">
        <v>40476</v>
      </c>
      <c r="B1560" s="15">
        <v>3481.08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7"/>
    </row>
    <row r="1561" spans="1:15" ht="15">
      <c r="A1561" s="14">
        <v>40473</v>
      </c>
      <c r="B1561" s="15">
        <v>3378.66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7"/>
    </row>
    <row r="1562" spans="1:15" ht="15">
      <c r="A1562" s="14">
        <v>40472</v>
      </c>
      <c r="B1562" s="15">
        <v>3374.69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7"/>
    </row>
    <row r="1563" spans="1:15" ht="15">
      <c r="A1563" s="14">
        <v>40471</v>
      </c>
      <c r="B1563" s="15">
        <v>3396.88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7"/>
    </row>
    <row r="1564" spans="1:15" ht="15">
      <c r="A1564" s="14">
        <v>40470</v>
      </c>
      <c r="B1564" s="15">
        <v>3375.67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7"/>
    </row>
    <row r="1565" spans="1:15" ht="15">
      <c r="A1565" s="14">
        <v>40469</v>
      </c>
      <c r="B1565" s="15">
        <v>3306.16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7"/>
    </row>
    <row r="1566" spans="1:15" ht="15">
      <c r="A1566" s="14">
        <v>40466</v>
      </c>
      <c r="B1566" s="15">
        <v>3327.68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7"/>
    </row>
    <row r="1567" spans="1:15" ht="15">
      <c r="A1567" s="14">
        <v>40465</v>
      </c>
      <c r="B1567" s="15">
        <v>3224.14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7"/>
    </row>
    <row r="1568" spans="1:15" ht="15">
      <c r="A1568" s="14">
        <v>40464</v>
      </c>
      <c r="B1568" s="15">
        <v>3217.58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7"/>
    </row>
    <row r="1569" spans="1:15" ht="15">
      <c r="A1569" s="14">
        <v>40463</v>
      </c>
      <c r="B1569" s="15">
        <v>3172.73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7"/>
    </row>
    <row r="1570" spans="1:15" ht="15">
      <c r="A1570" s="14">
        <v>40462</v>
      </c>
      <c r="B1570" s="15">
        <v>3132.89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7"/>
    </row>
    <row r="1571" spans="1:15" ht="15">
      <c r="A1571" s="14">
        <v>40459</v>
      </c>
      <c r="B1571" s="15">
        <v>3044.23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7"/>
    </row>
    <row r="1572" spans="1:15" ht="15">
      <c r="A1572" s="14">
        <v>40451</v>
      </c>
      <c r="B1572" s="15">
        <v>2935.57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7"/>
    </row>
    <row r="1573" spans="1:15" ht="15">
      <c r="A1573" s="14">
        <v>40450</v>
      </c>
      <c r="B1573" s="15">
        <v>2874.81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7"/>
    </row>
    <row r="1574" spans="1:15" ht="15">
      <c r="A1574" s="14">
        <v>40449</v>
      </c>
      <c r="B1574" s="15">
        <v>2880.91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7"/>
    </row>
    <row r="1575" spans="1:15" ht="15">
      <c r="A1575" s="14">
        <v>40448</v>
      </c>
      <c r="B1575" s="15">
        <v>2905.03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7"/>
    </row>
    <row r="1576" spans="1:15" ht="15">
      <c r="A1576" s="14">
        <v>40442</v>
      </c>
      <c r="B1576" s="15">
        <v>2857.48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7"/>
    </row>
    <row r="1577" spans="1:15" ht="15">
      <c r="A1577" s="14">
        <v>40441</v>
      </c>
      <c r="B1577" s="15">
        <v>2849.83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7"/>
    </row>
    <row r="1578" spans="1:15" ht="15">
      <c r="A1578" s="14">
        <v>40438</v>
      </c>
      <c r="B1578" s="15">
        <v>2861.37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7"/>
    </row>
    <row r="1579" spans="1:15" ht="15">
      <c r="A1579" s="14">
        <v>40437</v>
      </c>
      <c r="B1579" s="15">
        <v>2857.79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7"/>
    </row>
    <row r="1580" spans="1:15" ht="15">
      <c r="A1580" s="14">
        <v>40436</v>
      </c>
      <c r="B1580" s="15">
        <v>2913.19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7"/>
    </row>
    <row r="1581" spans="1:15" ht="15">
      <c r="A1581" s="14">
        <v>40435</v>
      </c>
      <c r="B1581" s="15">
        <v>2965.01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7"/>
    </row>
    <row r="1582" spans="1:15" ht="15">
      <c r="A1582" s="14">
        <v>40434</v>
      </c>
      <c r="B1582" s="15">
        <v>2962.32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7"/>
    </row>
    <row r="1583" spans="1:15" ht="15">
      <c r="A1583" s="14">
        <v>40431</v>
      </c>
      <c r="B1583" s="15">
        <v>2932.55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7"/>
    </row>
    <row r="1584" spans="1:15" ht="15">
      <c r="A1584" s="14">
        <v>40430</v>
      </c>
      <c r="B1584" s="15">
        <v>2926.46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7"/>
    </row>
    <row r="1585" spans="1:15" ht="15">
      <c r="A1585" s="14">
        <v>40429</v>
      </c>
      <c r="B1585" s="15">
        <v>2980.97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7"/>
    </row>
    <row r="1586" spans="1:15" ht="15">
      <c r="A1586" s="14">
        <v>40428</v>
      </c>
      <c r="B1586" s="15">
        <v>2983.11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7"/>
    </row>
    <row r="1587" spans="1:15" ht="15">
      <c r="A1587" s="14">
        <v>40427</v>
      </c>
      <c r="B1587" s="15">
        <v>2975.09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7"/>
    </row>
    <row r="1588" spans="1:15" ht="15">
      <c r="A1588" s="14">
        <v>40424</v>
      </c>
      <c r="B1588" s="15">
        <v>2920.21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7"/>
    </row>
    <row r="1589" spans="1:15" ht="15">
      <c r="A1589" s="14">
        <v>40423</v>
      </c>
      <c r="B1589" s="15">
        <v>2921.39</v>
      </c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7"/>
    </row>
    <row r="1590" spans="1:15" ht="15">
      <c r="A1590" s="14">
        <v>40422</v>
      </c>
      <c r="B1590" s="15">
        <v>2884.04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7"/>
    </row>
    <row r="1591" spans="1:15" ht="15">
      <c r="A1591" s="14">
        <v>40421</v>
      </c>
      <c r="B1591" s="15">
        <v>2903.19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7"/>
    </row>
    <row r="1592" spans="1:15" ht="15">
      <c r="A1592" s="14">
        <v>40420</v>
      </c>
      <c r="B1592" s="15">
        <v>2915.01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7"/>
    </row>
    <row r="1593" spans="1:15" ht="15">
      <c r="A1593" s="14">
        <v>40417</v>
      </c>
      <c r="B1593" s="15">
        <v>2858.57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7"/>
    </row>
    <row r="1594" spans="1:15" ht="15">
      <c r="A1594" s="14">
        <v>40416</v>
      </c>
      <c r="B1594" s="15">
        <v>2850.09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7"/>
    </row>
    <row r="1595" spans="1:15" ht="15">
      <c r="A1595" s="14">
        <v>40415</v>
      </c>
      <c r="B1595" s="15">
        <v>2843.02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7"/>
    </row>
    <row r="1596" spans="1:15" ht="15">
      <c r="A1596" s="14">
        <v>40414</v>
      </c>
      <c r="B1596" s="15">
        <v>2911.83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7"/>
    </row>
    <row r="1597" spans="1:15" ht="15">
      <c r="A1597" s="14">
        <v>40413</v>
      </c>
      <c r="B1597" s="15">
        <v>2896.19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7"/>
    </row>
    <row r="1598" spans="1:15" ht="15">
      <c r="A1598" s="14">
        <v>40410</v>
      </c>
      <c r="B1598" s="15">
        <v>2898.33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7"/>
    </row>
    <row r="1599" spans="1:15" ht="15">
      <c r="A1599" s="14">
        <v>40409</v>
      </c>
      <c r="B1599" s="15">
        <v>2955.39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7"/>
    </row>
    <row r="1600" spans="1:15" ht="15">
      <c r="A1600" s="14">
        <v>40408</v>
      </c>
      <c r="B1600" s="15">
        <v>2937.36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7"/>
    </row>
    <row r="1601" spans="1:15" ht="15">
      <c r="A1601" s="14">
        <v>40407</v>
      </c>
      <c r="B1601" s="15">
        <v>2942.29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7"/>
    </row>
    <row r="1602" spans="1:15" ht="15">
      <c r="A1602" s="14">
        <v>40406</v>
      </c>
      <c r="B1602" s="15">
        <v>2922.08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7"/>
    </row>
    <row r="1603" spans="1:15" ht="15">
      <c r="A1603" s="14">
        <v>40403</v>
      </c>
      <c r="B1603" s="15">
        <v>2855.55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7"/>
    </row>
    <row r="1604" spans="1:15" ht="15">
      <c r="A1604" s="14">
        <v>40402</v>
      </c>
      <c r="B1604" s="15">
        <v>2816.39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7"/>
    </row>
    <row r="1605" spans="1:15" ht="15">
      <c r="A1605" s="14">
        <v>40401</v>
      </c>
      <c r="B1605" s="15">
        <v>2850.21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7"/>
    </row>
    <row r="1606" spans="1:15" ht="15">
      <c r="A1606" s="14">
        <v>40400</v>
      </c>
      <c r="B1606" s="15">
        <v>2832.64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7"/>
    </row>
    <row r="1607" spans="1:15" ht="15">
      <c r="A1607" s="14">
        <v>40399</v>
      </c>
      <c r="B1607" s="15">
        <v>2918.24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7"/>
    </row>
    <row r="1608" spans="1:15" ht="15">
      <c r="A1608" s="14">
        <v>40396</v>
      </c>
      <c r="B1608" s="15">
        <v>2897.66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7"/>
    </row>
    <row r="1609" spans="1:15" ht="15">
      <c r="A1609" s="14">
        <v>40395</v>
      </c>
      <c r="B1609" s="15">
        <v>2850.83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7"/>
    </row>
    <row r="1610" spans="1:15" ht="15">
      <c r="A1610" s="14">
        <v>40394</v>
      </c>
      <c r="B1610" s="15">
        <v>2876.43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7"/>
    </row>
    <row r="1611" spans="1:15" ht="15">
      <c r="A1611" s="14">
        <v>40393</v>
      </c>
      <c r="B1611" s="15">
        <v>2865.97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7"/>
    </row>
    <row r="1612" spans="1:15" ht="15">
      <c r="A1612" s="14">
        <v>40392</v>
      </c>
      <c r="B1612" s="15">
        <v>2917.27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7"/>
    </row>
    <row r="1613" spans="1:15" ht="15">
      <c r="A1613" s="14">
        <v>40389</v>
      </c>
      <c r="B1613" s="15">
        <v>2868.85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7"/>
    </row>
    <row r="1614" spans="1:15" ht="15">
      <c r="A1614" s="14">
        <v>40388</v>
      </c>
      <c r="B1614" s="15">
        <v>2877.98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7"/>
    </row>
    <row r="1615" spans="1:15" ht="15">
      <c r="A1615" s="14">
        <v>40387</v>
      </c>
      <c r="B1615" s="15">
        <v>2863.72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7"/>
    </row>
    <row r="1616" spans="1:15" ht="15">
      <c r="A1616" s="14">
        <v>40386</v>
      </c>
      <c r="B1616" s="15">
        <v>2795.72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7"/>
    </row>
    <row r="1617" spans="1:15" ht="15">
      <c r="A1617" s="14">
        <v>40385</v>
      </c>
      <c r="B1617" s="15">
        <v>2811.05</v>
      </c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7"/>
    </row>
    <row r="1618" spans="1:15" ht="15">
      <c r="A1618" s="14">
        <v>40382</v>
      </c>
      <c r="B1618" s="15">
        <v>2793.08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7"/>
    </row>
    <row r="1619" spans="1:15" ht="15">
      <c r="A1619" s="14">
        <v>40381</v>
      </c>
      <c r="B1619" s="15">
        <v>2781.29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7"/>
    </row>
    <row r="1620" spans="1:15" ht="15">
      <c r="A1620" s="14">
        <v>40380</v>
      </c>
      <c r="B1620" s="15">
        <v>2747.33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7"/>
    </row>
    <row r="1621" spans="1:15" ht="15">
      <c r="A1621" s="14">
        <v>40379</v>
      </c>
      <c r="B1621" s="15">
        <v>2741.5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7"/>
    </row>
    <row r="1622" spans="1:15" ht="15">
      <c r="A1622" s="14">
        <v>40378</v>
      </c>
      <c r="B1622" s="15">
        <v>2682.47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7"/>
    </row>
    <row r="1623" spans="1:15" ht="15">
      <c r="A1623" s="14">
        <v>40375</v>
      </c>
      <c r="B1623" s="15">
        <v>2616.13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7"/>
    </row>
    <row r="1624" spans="1:15" ht="15">
      <c r="A1624" s="14">
        <v>40374</v>
      </c>
      <c r="B1624" s="15">
        <v>2608.52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7"/>
    </row>
    <row r="1625" spans="1:15" ht="15">
      <c r="A1625" s="14">
        <v>40373</v>
      </c>
      <c r="B1625" s="15">
        <v>2653.61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7"/>
    </row>
    <row r="1626" spans="1:15" ht="15">
      <c r="A1626" s="14">
        <v>40372</v>
      </c>
      <c r="B1626" s="15">
        <v>2634.59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7"/>
    </row>
    <row r="1627" spans="1:15" ht="15">
      <c r="A1627" s="14">
        <v>40371</v>
      </c>
      <c r="B1627" s="15">
        <v>2676.22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7"/>
    </row>
    <row r="1628" spans="1:15" ht="15">
      <c r="A1628" s="14">
        <v>40368</v>
      </c>
      <c r="B1628" s="15">
        <v>2647.1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7"/>
    </row>
    <row r="1629" spans="1:15" ht="15">
      <c r="A1629" s="14">
        <v>40367</v>
      </c>
      <c r="B1629" s="15">
        <v>2575.92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7"/>
    </row>
    <row r="1630" spans="1:15" ht="15">
      <c r="A1630" s="14">
        <v>40366</v>
      </c>
      <c r="B1630" s="15">
        <v>2580.48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7"/>
    </row>
    <row r="1631" spans="1:15" ht="15">
      <c r="A1631" s="14">
        <v>40365</v>
      </c>
      <c r="B1631" s="15">
        <v>2562.9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7"/>
    </row>
    <row r="1632" spans="1:15" ht="15">
      <c r="A1632" s="14">
        <v>40364</v>
      </c>
      <c r="B1632" s="15">
        <v>2512.65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7"/>
    </row>
    <row r="1633" spans="1:15" ht="15">
      <c r="A1633" s="14">
        <v>40361</v>
      </c>
      <c r="B1633" s="15">
        <v>2534.11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7"/>
    </row>
    <row r="1634" spans="1:15" ht="15">
      <c r="A1634" s="14">
        <v>40360</v>
      </c>
      <c r="B1634" s="15">
        <v>2526.0700000000002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7"/>
    </row>
    <row r="1635" spans="1:15" ht="15">
      <c r="A1635" s="14">
        <v>40359</v>
      </c>
      <c r="B1635" s="15">
        <v>2563.0700000000002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7"/>
    </row>
    <row r="1636" spans="1:15" ht="15">
      <c r="A1636" s="14">
        <v>40358</v>
      </c>
      <c r="B1636" s="15">
        <v>2592.02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7"/>
    </row>
    <row r="1637" spans="1:15" ht="15">
      <c r="A1637" s="14">
        <v>40357</v>
      </c>
      <c r="B1637" s="15">
        <v>2716.78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7"/>
    </row>
    <row r="1638" spans="1:15" ht="15">
      <c r="A1638" s="14">
        <v>40354</v>
      </c>
      <c r="B1638" s="15">
        <v>2736.29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7"/>
    </row>
    <row r="1639" spans="1:15" ht="15">
      <c r="A1639" s="14">
        <v>40353</v>
      </c>
      <c r="B1639" s="15">
        <v>2757.5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7"/>
    </row>
    <row r="1640" spans="1:15" ht="15">
      <c r="A1640" s="14">
        <v>40352</v>
      </c>
      <c r="B1640" s="15">
        <v>2758.5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7"/>
    </row>
    <row r="1641" spans="1:15" ht="15">
      <c r="A1641" s="14">
        <v>40351</v>
      </c>
      <c r="B1641" s="15">
        <v>2783.72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7"/>
    </row>
    <row r="1642" spans="1:15" ht="15">
      <c r="A1642" s="14">
        <v>40350</v>
      </c>
      <c r="B1642" s="15">
        <v>2780.66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7"/>
    </row>
    <row r="1643" spans="1:15" ht="15">
      <c r="A1643" s="14">
        <v>40347</v>
      </c>
      <c r="B1643" s="15">
        <v>2696.17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7"/>
    </row>
    <row r="1644" spans="1:15" ht="15">
      <c r="A1644" s="14">
        <v>40346</v>
      </c>
      <c r="B1644" s="15">
        <v>2742.73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7"/>
    </row>
    <row r="1645" spans="1:15" ht="15">
      <c r="A1645" s="14">
        <v>40340</v>
      </c>
      <c r="B1645" s="15">
        <v>2758.87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7"/>
    </row>
    <row r="1646" spans="1:15" ht="15">
      <c r="A1646" s="14">
        <v>40339</v>
      </c>
      <c r="B1646" s="15">
        <v>2750.02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7"/>
    </row>
    <row r="1647" spans="1:15" ht="15">
      <c r="A1647" s="14">
        <v>40338</v>
      </c>
      <c r="B1647" s="15">
        <v>2782.13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7"/>
    </row>
    <row r="1648" spans="1:15" ht="15">
      <c r="A1648" s="14">
        <v>40337</v>
      </c>
      <c r="B1648" s="15">
        <v>2699.34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7"/>
    </row>
    <row r="1649" spans="1:15" ht="15">
      <c r="A1649" s="14">
        <v>40336</v>
      </c>
      <c r="B1649" s="15">
        <v>2695.72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7"/>
    </row>
    <row r="1650" spans="1:15" ht="15">
      <c r="A1650" s="14">
        <v>40333</v>
      </c>
      <c r="B1650" s="15">
        <v>2744.39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7"/>
    </row>
    <row r="1651" spans="1:15" ht="15">
      <c r="A1651" s="14">
        <v>40332</v>
      </c>
      <c r="B1651" s="15">
        <v>2736.08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7"/>
    </row>
    <row r="1652" spans="1:15" ht="15">
      <c r="A1652" s="14">
        <v>40331</v>
      </c>
      <c r="B1652" s="15">
        <v>2757.53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7"/>
    </row>
    <row r="1653" spans="1:15" ht="15">
      <c r="A1653" s="14">
        <v>40330</v>
      </c>
      <c r="B1653" s="15">
        <v>2744.16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7"/>
    </row>
    <row r="1654" spans="1:15" ht="15">
      <c r="A1654" s="14">
        <v>40329</v>
      </c>
      <c r="B1654" s="15">
        <v>2773.26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7"/>
    </row>
    <row r="1655" spans="1:15" ht="15">
      <c r="A1655" s="14">
        <v>40326</v>
      </c>
      <c r="B1655" s="15">
        <v>2850.3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7"/>
    </row>
    <row r="1656" spans="1:15" ht="15">
      <c r="A1656" s="14">
        <v>40325</v>
      </c>
      <c r="B1656" s="15">
        <v>2859.98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7"/>
    </row>
    <row r="1657" spans="1:15" ht="15">
      <c r="A1657" s="14">
        <v>40324</v>
      </c>
      <c r="B1657" s="15">
        <v>2813.94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7"/>
    </row>
    <row r="1658" spans="1:15" ht="15">
      <c r="A1658" s="14">
        <v>40323</v>
      </c>
      <c r="B1658" s="15">
        <v>2813.94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7"/>
    </row>
    <row r="1659" spans="1:15" ht="15">
      <c r="A1659" s="14">
        <v>40322</v>
      </c>
      <c r="B1659" s="15">
        <v>2873.47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7"/>
    </row>
    <row r="1660" spans="1:15" ht="15">
      <c r="A1660" s="14">
        <v>40319</v>
      </c>
      <c r="B1660" s="15">
        <v>2768.79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7"/>
    </row>
    <row r="1661" spans="1:15" ht="15">
      <c r="A1661" s="14">
        <v>40318</v>
      </c>
      <c r="B1661" s="15">
        <v>2726.02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7"/>
    </row>
    <row r="1662" spans="1:15" ht="15">
      <c r="A1662" s="14">
        <v>40317</v>
      </c>
      <c r="B1662" s="15">
        <v>2762.17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7"/>
    </row>
    <row r="1663" spans="1:15" ht="15">
      <c r="A1663" s="14">
        <v>40316</v>
      </c>
      <c r="B1663" s="15">
        <v>2771.35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7"/>
    </row>
    <row r="1664" spans="1:15" ht="15">
      <c r="A1664" s="14">
        <v>40315</v>
      </c>
      <c r="B1664" s="15">
        <v>2714.72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7"/>
    </row>
    <row r="1665" spans="1:15" ht="15">
      <c r="A1665" s="14">
        <v>40312</v>
      </c>
      <c r="B1665" s="15">
        <v>2868.02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7"/>
    </row>
    <row r="1666" spans="1:15" ht="15">
      <c r="A1666" s="14">
        <v>40311</v>
      </c>
      <c r="B1666" s="15">
        <v>2886.91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7"/>
    </row>
    <row r="1667" spans="1:15" ht="15">
      <c r="A1667" s="14">
        <v>40310</v>
      </c>
      <c r="B1667" s="15">
        <v>2818.16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7"/>
    </row>
    <row r="1668" spans="1:15" ht="15">
      <c r="A1668" s="14">
        <v>40309</v>
      </c>
      <c r="B1668" s="15">
        <v>2800.82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7"/>
    </row>
    <row r="1669" spans="1:15" ht="15">
      <c r="A1669" s="14">
        <v>40308</v>
      </c>
      <c r="B1669" s="15">
        <v>2858.23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7"/>
    </row>
    <row r="1670" spans="1:15" ht="15">
      <c r="A1670" s="14">
        <v>40305</v>
      </c>
      <c r="B1670" s="15">
        <v>2836.79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7"/>
    </row>
    <row r="1671" spans="1:15" ht="15">
      <c r="A1671" s="14">
        <v>40304</v>
      </c>
      <c r="B1671" s="15">
        <v>2896.86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7"/>
    </row>
    <row r="1672" spans="1:15" ht="15">
      <c r="A1672" s="14">
        <v>40303</v>
      </c>
      <c r="B1672" s="15">
        <v>3036.39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7"/>
    </row>
    <row r="1673" spans="1:15" ht="15">
      <c r="A1673" s="14">
        <v>40302</v>
      </c>
      <c r="B1673" s="15">
        <v>3019.45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7"/>
    </row>
    <row r="1674" spans="1:15" ht="15">
      <c r="A1674" s="14">
        <v>40298</v>
      </c>
      <c r="B1674" s="15">
        <v>3067.36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7"/>
    </row>
    <row r="1675" spans="1:15" ht="15">
      <c r="A1675" s="14">
        <v>40297</v>
      </c>
      <c r="B1675" s="15">
        <v>3060.06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7"/>
    </row>
    <row r="1676" spans="1:15" ht="15">
      <c r="A1676" s="14">
        <v>40296</v>
      </c>
      <c r="B1676" s="15">
        <v>3097.35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7"/>
    </row>
    <row r="1677" spans="1:15" ht="15">
      <c r="A1677" s="14">
        <v>40295</v>
      </c>
      <c r="B1677" s="15">
        <v>3108.41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7"/>
    </row>
    <row r="1678" spans="1:15" ht="15">
      <c r="A1678" s="14">
        <v>40294</v>
      </c>
      <c r="B1678" s="15">
        <v>3172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7"/>
    </row>
    <row r="1679" spans="1:15" ht="15">
      <c r="A1679" s="14">
        <v>40291</v>
      </c>
      <c r="B1679" s="15">
        <v>3190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7"/>
    </row>
    <row r="1680" spans="1:15" ht="15">
      <c r="A1680" s="14">
        <v>40290</v>
      </c>
      <c r="B1680" s="15">
        <v>3201.54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7"/>
    </row>
    <row r="1681" spans="1:15" ht="15">
      <c r="A1681" s="14">
        <v>40289</v>
      </c>
      <c r="B1681" s="15">
        <v>3236.68</v>
      </c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7"/>
    </row>
    <row r="1682" spans="1:15" ht="15">
      <c r="A1682" s="14">
        <v>40288</v>
      </c>
      <c r="B1682" s="15">
        <v>3173.37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7"/>
    </row>
    <row r="1683" spans="1:15" ht="15">
      <c r="A1683" s="14">
        <v>40287</v>
      </c>
      <c r="B1683" s="15">
        <v>3176.42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7"/>
    </row>
    <row r="1684" spans="1:15" ht="15">
      <c r="A1684" s="14">
        <v>40284</v>
      </c>
      <c r="B1684" s="15">
        <v>3356.33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7"/>
    </row>
    <row r="1685" spans="1:15" ht="15">
      <c r="A1685" s="14">
        <v>40283</v>
      </c>
      <c r="B1685" s="15">
        <v>3394.57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7"/>
    </row>
    <row r="1686" spans="1:15" ht="15">
      <c r="A1686" s="14">
        <v>40282</v>
      </c>
      <c r="B1686" s="15">
        <v>3403.71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7"/>
    </row>
    <row r="1687" spans="1:15" ht="15">
      <c r="A1687" s="14">
        <v>40281</v>
      </c>
      <c r="B1687" s="15">
        <v>3391.72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7"/>
    </row>
    <row r="1688" spans="1:15" ht="15">
      <c r="A1688" s="14">
        <v>40280</v>
      </c>
      <c r="B1688" s="15">
        <v>3351.48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7"/>
    </row>
    <row r="1689" spans="1:15" ht="15">
      <c r="A1689" s="14">
        <v>40277</v>
      </c>
      <c r="B1689" s="15">
        <v>3379.17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7"/>
    </row>
    <row r="1690" spans="1:15" ht="15">
      <c r="A1690" s="14">
        <v>40276</v>
      </c>
      <c r="B1690" s="15">
        <v>3346.74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7"/>
    </row>
    <row r="1691" spans="1:15" ht="15">
      <c r="A1691" s="14">
        <v>40275</v>
      </c>
      <c r="B1691" s="15">
        <v>3386.95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7"/>
    </row>
    <row r="1692" spans="1:15" ht="15">
      <c r="A1692" s="14">
        <v>40274</v>
      </c>
      <c r="B1692" s="15">
        <v>3405.14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7"/>
    </row>
    <row r="1693" spans="1:15" ht="15">
      <c r="A1693" s="14">
        <v>40270</v>
      </c>
      <c r="B1693" s="15">
        <v>3407.35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7"/>
    </row>
    <row r="1694" spans="1:15" ht="15">
      <c r="A1694" s="14">
        <v>40269</v>
      </c>
      <c r="B1694" s="15">
        <v>3391.94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7"/>
    </row>
    <row r="1695" spans="1:15" ht="15">
      <c r="A1695" s="14">
        <v>40268</v>
      </c>
      <c r="B1695" s="15">
        <v>3345.61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7"/>
    </row>
    <row r="1696" spans="1:15" ht="15">
      <c r="A1696" s="14">
        <v>40267</v>
      </c>
      <c r="B1696" s="15">
        <v>3366.71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7"/>
    </row>
    <row r="1697" spans="1:15" ht="15">
      <c r="A1697" s="14">
        <v>40266</v>
      </c>
      <c r="B1697" s="15">
        <v>3358.54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7"/>
    </row>
    <row r="1698" spans="1:15" ht="15">
      <c r="A1698" s="14">
        <v>40263</v>
      </c>
      <c r="B1698" s="15">
        <v>3275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7"/>
    </row>
    <row r="1699" spans="1:15" ht="15">
      <c r="A1699" s="14">
        <v>40262</v>
      </c>
      <c r="B1699" s="15">
        <v>3229.13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7"/>
    </row>
    <row r="1700" spans="1:15" ht="15">
      <c r="A1700" s="14">
        <v>40261</v>
      </c>
      <c r="B1700" s="15">
        <v>3276.67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7"/>
    </row>
    <row r="1701" spans="1:15" ht="15">
      <c r="A1701" s="14">
        <v>40260</v>
      </c>
      <c r="B1701" s="15">
        <v>3275.57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7"/>
    </row>
    <row r="1702" spans="1:15" ht="15">
      <c r="A1702" s="14">
        <v>40259</v>
      </c>
      <c r="B1702" s="15">
        <v>3302.63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7"/>
    </row>
    <row r="1703" spans="1:15" ht="15">
      <c r="A1703" s="14">
        <v>40256</v>
      </c>
      <c r="B1703" s="15">
        <v>3293.87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7"/>
    </row>
    <row r="1704" spans="1:15" ht="15">
      <c r="A1704" s="14">
        <v>40255</v>
      </c>
      <c r="B1704" s="15">
        <v>3267.55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7"/>
    </row>
    <row r="1705" spans="1:15" ht="15">
      <c r="A1705" s="14">
        <v>40254</v>
      </c>
      <c r="B1705" s="15">
        <v>3273.92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7"/>
    </row>
    <row r="1706" spans="1:15" ht="15">
      <c r="A1706" s="14">
        <v>40253</v>
      </c>
      <c r="B1706" s="15">
        <v>3203.97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7"/>
    </row>
    <row r="1707" spans="1:15" ht="15">
      <c r="A1707" s="14">
        <v>40252</v>
      </c>
      <c r="B1707" s="15">
        <v>3183.18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7"/>
    </row>
    <row r="1708" spans="1:15" ht="15">
      <c r="A1708" s="14">
        <v>40249</v>
      </c>
      <c r="B1708" s="15">
        <v>3233.13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7"/>
    </row>
    <row r="1709" spans="1:15" ht="15">
      <c r="A1709" s="14">
        <v>40248</v>
      </c>
      <c r="B1709" s="15">
        <v>3276.71</v>
      </c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7"/>
    </row>
    <row r="1710" spans="1:15" ht="15">
      <c r="A1710" s="14">
        <v>40247</v>
      </c>
      <c r="B1710" s="15">
        <v>3279.69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7"/>
    </row>
    <row r="1711" spans="1:15" ht="15">
      <c r="A1711" s="14">
        <v>40246</v>
      </c>
      <c r="B1711" s="15">
        <v>3305.86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7"/>
    </row>
    <row r="1712" spans="1:15" ht="15">
      <c r="A1712" s="14">
        <v>40245</v>
      </c>
      <c r="B1712" s="15">
        <v>3286.18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7"/>
    </row>
    <row r="1713" spans="1:15" ht="15">
      <c r="A1713" s="14">
        <v>40242</v>
      </c>
      <c r="B1713" s="15">
        <v>3259.76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7"/>
    </row>
    <row r="1714" spans="1:15" ht="15">
      <c r="A1714" s="14">
        <v>40241</v>
      </c>
      <c r="B1714" s="15">
        <v>3250.57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7"/>
    </row>
    <row r="1715" spans="1:15" ht="15">
      <c r="A1715" s="14">
        <v>40240</v>
      </c>
      <c r="B1715" s="15">
        <v>3335.08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7"/>
    </row>
    <row r="1716" spans="1:15" ht="15">
      <c r="A1716" s="14">
        <v>40239</v>
      </c>
      <c r="B1716" s="15">
        <v>3311.24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7"/>
    </row>
    <row r="1717" spans="1:15" ht="15">
      <c r="A1717" s="14">
        <v>40238</v>
      </c>
      <c r="B1717" s="15">
        <v>3324.42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7"/>
    </row>
    <row r="1718" spans="1:15" ht="15">
      <c r="A1718" s="14">
        <v>40235</v>
      </c>
      <c r="B1718" s="15">
        <v>3281.67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7"/>
    </row>
    <row r="1719" spans="1:15" ht="15">
      <c r="A1719" s="14">
        <v>40234</v>
      </c>
      <c r="B1719" s="15">
        <v>3292.13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7"/>
    </row>
    <row r="1720" spans="1:15" ht="15">
      <c r="A1720" s="14">
        <v>40233</v>
      </c>
      <c r="B1720" s="15">
        <v>3244.48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7"/>
    </row>
    <row r="1721" spans="1:15" ht="15">
      <c r="A1721" s="14">
        <v>40232</v>
      </c>
      <c r="B1721" s="15">
        <v>3198.63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7"/>
    </row>
    <row r="1722" spans="1:15" ht="15">
      <c r="A1722" s="14">
        <v>40231</v>
      </c>
      <c r="B1722" s="15">
        <v>3233.34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7"/>
    </row>
    <row r="1723" spans="1:15" ht="15">
      <c r="A1723" s="14">
        <v>40221</v>
      </c>
      <c r="B1723" s="15">
        <v>3251.28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7"/>
    </row>
    <row r="1724" spans="1:15" ht="15">
      <c r="A1724" s="14">
        <v>40220</v>
      </c>
      <c r="B1724" s="15">
        <v>3220.4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7"/>
    </row>
    <row r="1725" spans="1:15" ht="15">
      <c r="A1725" s="14">
        <v>40219</v>
      </c>
      <c r="B1725" s="15">
        <v>3214.13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7"/>
    </row>
    <row r="1726" spans="1:15" ht="15">
      <c r="A1726" s="14">
        <v>40218</v>
      </c>
      <c r="B1726" s="15">
        <v>3169.19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7"/>
    </row>
    <row r="1727" spans="1:15" ht="15">
      <c r="A1727" s="14">
        <v>40217</v>
      </c>
      <c r="B1727" s="15">
        <v>3150.99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7"/>
    </row>
    <row r="1728" spans="1:15" ht="15">
      <c r="A1728" s="14">
        <v>40214</v>
      </c>
      <c r="B1728" s="15">
        <v>3153.09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7"/>
    </row>
    <row r="1729" spans="1:15" ht="15">
      <c r="A1729" s="14">
        <v>40213</v>
      </c>
      <c r="B1729" s="15">
        <v>3218.8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7"/>
    </row>
    <row r="1730" spans="1:15" ht="15">
      <c r="A1730" s="14">
        <v>40212</v>
      </c>
      <c r="B1730" s="15">
        <v>3230.72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7"/>
    </row>
    <row r="1731" spans="1:15" ht="15">
      <c r="A1731" s="14">
        <v>40211</v>
      </c>
      <c r="B1731" s="15">
        <v>3146.19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7"/>
    </row>
    <row r="1732" spans="1:15" ht="15">
      <c r="A1732" s="14">
        <v>40210</v>
      </c>
      <c r="B1732" s="15">
        <v>3152.71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7"/>
    </row>
    <row r="1733" spans="1:15" ht="15">
      <c r="A1733" s="14">
        <v>40207</v>
      </c>
      <c r="B1733" s="15">
        <v>3204.16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7"/>
    </row>
    <row r="1734" spans="1:15" ht="15">
      <c r="A1734" s="14">
        <v>40206</v>
      </c>
      <c r="B1734" s="15">
        <v>3206.57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7"/>
    </row>
    <row r="1735" spans="1:15" ht="15">
      <c r="A1735" s="14">
        <v>40205</v>
      </c>
      <c r="B1735" s="15">
        <v>3198.57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7"/>
    </row>
    <row r="1736" spans="1:15" ht="15">
      <c r="A1736" s="14">
        <v>40204</v>
      </c>
      <c r="B1736" s="15">
        <v>3242.8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7"/>
    </row>
    <row r="1737" spans="1:15" ht="15">
      <c r="A1737" s="14">
        <v>40203</v>
      </c>
      <c r="B1737" s="15">
        <v>3328.01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7"/>
    </row>
    <row r="1738" spans="1:15" ht="15">
      <c r="A1738" s="14">
        <v>40200</v>
      </c>
      <c r="B1738" s="15">
        <v>3366.2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7"/>
    </row>
    <row r="1739" spans="1:15" ht="15">
      <c r="A1739" s="14">
        <v>40199</v>
      </c>
      <c r="B1739" s="15">
        <v>3408.57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7"/>
    </row>
    <row r="1740" spans="1:15" ht="15">
      <c r="A1740" s="14">
        <v>40198</v>
      </c>
      <c r="B1740" s="15">
        <v>3394.43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7"/>
    </row>
    <row r="1741" spans="1:15" ht="15">
      <c r="A1741" s="14">
        <v>40197</v>
      </c>
      <c r="B1741" s="15">
        <v>3507.48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7"/>
    </row>
    <row r="1742" spans="1:15" ht="15">
      <c r="A1742" s="14">
        <v>40196</v>
      </c>
      <c r="B1742" s="15">
        <v>3500.68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7"/>
    </row>
    <row r="1743" spans="1:15" ht="15">
      <c r="A1743" s="14">
        <v>40193</v>
      </c>
      <c r="B1743" s="15">
        <v>3482.74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7"/>
    </row>
    <row r="1744" spans="1:15" ht="15">
      <c r="A1744" s="14">
        <v>40192</v>
      </c>
      <c r="B1744" s="15">
        <v>3469.05</v>
      </c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7"/>
    </row>
    <row r="1745" spans="1:15" ht="15">
      <c r="A1745" s="14">
        <v>40191</v>
      </c>
      <c r="B1745" s="15">
        <v>3421.14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7"/>
    </row>
    <row r="1746" spans="1:15" ht="15">
      <c r="A1746" s="14">
        <v>40190</v>
      </c>
      <c r="B1746" s="15">
        <v>3534.92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7"/>
    </row>
    <row r="1747" spans="1:15" ht="15">
      <c r="A1747" s="14">
        <v>40189</v>
      </c>
      <c r="B1747" s="15">
        <v>3482.05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7"/>
    </row>
    <row r="1748" spans="1:15" ht="15">
      <c r="A1748" s="14">
        <v>40186</v>
      </c>
      <c r="B1748" s="15">
        <v>3480.13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7"/>
    </row>
    <row r="1749" spans="1:15" ht="15">
      <c r="A1749" s="14">
        <v>40185</v>
      </c>
      <c r="B1749" s="15">
        <v>3471.46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7"/>
    </row>
    <row r="1750" spans="1:15" ht="15">
      <c r="A1750" s="14">
        <v>40184</v>
      </c>
      <c r="B1750" s="15">
        <v>3541.73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7"/>
    </row>
    <row r="1751" spans="1:15" ht="15">
      <c r="A1751" s="14">
        <v>40183</v>
      </c>
      <c r="B1751" s="15">
        <v>3564.04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7"/>
    </row>
    <row r="1752" spans="1:15" ht="15">
      <c r="A1752" s="14">
        <v>40182</v>
      </c>
      <c r="B1752" s="15">
        <v>3535.23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7"/>
    </row>
    <row r="1753" spans="1:15" ht="15">
      <c r="A1753" s="14">
        <v>40178</v>
      </c>
      <c r="B1753" s="15">
        <v>3575.68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7"/>
    </row>
    <row r="1754" spans="1:15" ht="15">
      <c r="A1754" s="14">
        <v>40177</v>
      </c>
      <c r="B1754" s="15">
        <v>3558.86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7"/>
    </row>
    <row r="1755" spans="1:15" ht="15">
      <c r="A1755" s="14">
        <v>40176</v>
      </c>
      <c r="B1755" s="15">
        <v>3500.74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7"/>
    </row>
    <row r="1756" spans="1:15" ht="15">
      <c r="A1756" s="14">
        <v>40175</v>
      </c>
      <c r="B1756" s="15">
        <v>3478.43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7"/>
    </row>
    <row r="1757" spans="1:15" ht="15">
      <c r="A1757" s="14">
        <v>40172</v>
      </c>
      <c r="B1757" s="15">
        <v>3424.78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7"/>
    </row>
    <row r="1758" spans="1:15" ht="15">
      <c r="A1758" s="14">
        <v>40171</v>
      </c>
      <c r="B1758" s="15">
        <v>3438.82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7"/>
    </row>
    <row r="1759" spans="1:15" ht="15">
      <c r="A1759" s="14">
        <v>40170</v>
      </c>
      <c r="B1759" s="15">
        <v>3336.48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7"/>
    </row>
    <row r="1760" spans="1:15" ht="15">
      <c r="A1760" s="14">
        <v>40169</v>
      </c>
      <c r="B1760" s="15">
        <v>3305.54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7"/>
    </row>
    <row r="1761" spans="1:15" ht="15">
      <c r="A1761" s="14">
        <v>40168</v>
      </c>
      <c r="B1761" s="15">
        <v>3396.62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7"/>
    </row>
    <row r="1762" spans="1:15" ht="15">
      <c r="A1762" s="14">
        <v>40165</v>
      </c>
      <c r="B1762" s="15">
        <v>3391.74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7"/>
    </row>
    <row r="1763" spans="1:15" ht="15">
      <c r="A1763" s="14">
        <v>40164</v>
      </c>
      <c r="B1763" s="15">
        <v>3480.15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7"/>
    </row>
    <row r="1764" spans="1:15" ht="15">
      <c r="A1764" s="14">
        <v>40163</v>
      </c>
      <c r="B1764" s="15">
        <v>3560.72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7"/>
    </row>
    <row r="1765" spans="1:15" ht="15">
      <c r="A1765" s="14">
        <v>40162</v>
      </c>
      <c r="B1765" s="15">
        <v>3583.34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7"/>
    </row>
    <row r="1766" spans="1:15" ht="15">
      <c r="A1766" s="14">
        <v>40161</v>
      </c>
      <c r="B1766" s="15">
        <v>3612.75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7"/>
    </row>
    <row r="1767" spans="1:15" ht="15">
      <c r="A1767" s="14">
        <v>40158</v>
      </c>
      <c r="B1767" s="15">
        <v>3575.02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7"/>
    </row>
    <row r="1768" spans="1:15" ht="15">
      <c r="A1768" s="14">
        <v>40157</v>
      </c>
      <c r="B1768" s="15">
        <v>3577.24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7"/>
    </row>
    <row r="1769" spans="1:15" ht="15">
      <c r="A1769" s="14">
        <v>40156</v>
      </c>
      <c r="B1769" s="15">
        <v>3554.48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7"/>
    </row>
    <row r="1770" spans="1:15" ht="15">
      <c r="A1770" s="14">
        <v>40155</v>
      </c>
      <c r="B1770" s="15">
        <v>3624.02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7"/>
    </row>
    <row r="1771" spans="1:15" ht="15">
      <c r="A1771" s="14">
        <v>40154</v>
      </c>
      <c r="B1771" s="15">
        <v>3668.83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7"/>
    </row>
    <row r="1772" spans="1:15" ht="15">
      <c r="A1772" s="14">
        <v>40151</v>
      </c>
      <c r="B1772" s="15">
        <v>3643.49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7"/>
    </row>
    <row r="1773" spans="1:15" ht="15">
      <c r="A1773" s="14">
        <v>40150</v>
      </c>
      <c r="B1773" s="15">
        <v>3590.88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7"/>
    </row>
    <row r="1774" spans="1:15" ht="15">
      <c r="A1774" s="14">
        <v>40149</v>
      </c>
      <c r="B1774" s="15">
        <v>3597.33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7"/>
    </row>
    <row r="1775" spans="1:15" ht="15">
      <c r="A1775" s="14">
        <v>40148</v>
      </c>
      <c r="B1775" s="15">
        <v>3560.83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7"/>
    </row>
    <row r="1776" spans="1:15" ht="15">
      <c r="A1776" s="14">
        <v>40147</v>
      </c>
      <c r="B1776" s="15">
        <v>3511.67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7"/>
    </row>
    <row r="1777" spans="1:15" ht="15">
      <c r="A1777" s="14">
        <v>40144</v>
      </c>
      <c r="B1777" s="15">
        <v>3382.51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7"/>
    </row>
    <row r="1778" spans="1:15" ht="15">
      <c r="A1778" s="14">
        <v>40143</v>
      </c>
      <c r="B1778" s="15">
        <v>3485.77</v>
      </c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7"/>
    </row>
    <row r="1779" spans="1:15" ht="15">
      <c r="A1779" s="14">
        <v>40142</v>
      </c>
      <c r="B1779" s="15">
        <v>3629.63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7"/>
    </row>
    <row r="1780" spans="1:15" ht="15">
      <c r="A1780" s="14">
        <v>40141</v>
      </c>
      <c r="B1780" s="15">
        <v>3548.08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7"/>
    </row>
    <row r="1781" spans="1:15" ht="15">
      <c r="A1781" s="14">
        <v>40140</v>
      </c>
      <c r="B1781" s="15">
        <v>3665.51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7"/>
    </row>
    <row r="1782" spans="1:15" ht="15">
      <c r="A1782" s="14">
        <v>40137</v>
      </c>
      <c r="B1782" s="15">
        <v>3631.01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7"/>
    </row>
    <row r="1783" spans="1:15" ht="15">
      <c r="A1783" s="14">
        <v>40136</v>
      </c>
      <c r="B1783" s="15">
        <v>3642.44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7"/>
    </row>
    <row r="1784" spans="1:15" ht="15">
      <c r="A1784" s="14">
        <v>40135</v>
      </c>
      <c r="B1784" s="15">
        <v>3630.23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7"/>
    </row>
    <row r="1785" spans="1:15" ht="15">
      <c r="A1785" s="14">
        <v>40134</v>
      </c>
      <c r="B1785" s="15">
        <v>3628.35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7"/>
    </row>
    <row r="1786" spans="1:15" ht="15">
      <c r="A1786" s="14">
        <v>40133</v>
      </c>
      <c r="B1786" s="15">
        <v>3625.8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7"/>
    </row>
    <row r="1787" spans="1:15" ht="15">
      <c r="A1787" s="14">
        <v>40130</v>
      </c>
      <c r="B1787" s="15">
        <v>3518.72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7"/>
    </row>
    <row r="1788" spans="1:15" ht="15">
      <c r="A1788" s="14">
        <v>40129</v>
      </c>
      <c r="B1788" s="15">
        <v>3499.99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7"/>
    </row>
    <row r="1789" spans="1:15" ht="15">
      <c r="A1789" s="14">
        <v>40128</v>
      </c>
      <c r="B1789" s="15">
        <v>3495.67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7"/>
    </row>
    <row r="1790" spans="1:15" ht="15">
      <c r="A1790" s="14">
        <v>40127</v>
      </c>
      <c r="B1790" s="15">
        <v>3503.78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7"/>
    </row>
    <row r="1791" spans="1:15" ht="15">
      <c r="A1791" s="14">
        <v>40126</v>
      </c>
      <c r="B1791" s="15">
        <v>3495.79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7"/>
    </row>
    <row r="1792" spans="1:15" ht="15">
      <c r="A1792" s="14">
        <v>40123</v>
      </c>
      <c r="B1792" s="15">
        <v>3483.02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7"/>
    </row>
    <row r="1793" spans="1:15" ht="15">
      <c r="A1793" s="14">
        <v>40122</v>
      </c>
      <c r="B1793" s="15">
        <v>3464.32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7"/>
    </row>
    <row r="1794" spans="1:15" ht="15">
      <c r="A1794" s="14">
        <v>40121</v>
      </c>
      <c r="B1794" s="15">
        <v>3453.89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7"/>
    </row>
    <row r="1795" spans="1:15" ht="15">
      <c r="A1795" s="14">
        <v>40120</v>
      </c>
      <c r="B1795" s="15">
        <v>3435.43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7"/>
    </row>
    <row r="1796" spans="1:15" ht="15">
      <c r="A1796" s="14">
        <v>40119</v>
      </c>
      <c r="B1796" s="15">
        <v>3392.8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7"/>
    </row>
    <row r="1797" spans="1:15" ht="15">
      <c r="A1797" s="14">
        <v>40116</v>
      </c>
      <c r="B1797" s="15">
        <v>3280.37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7"/>
    </row>
    <row r="1798" spans="1:15" ht="15">
      <c r="A1798" s="14">
        <v>40115</v>
      </c>
      <c r="B1798" s="15">
        <v>3247.05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7"/>
    </row>
    <row r="1799" spans="1:15" ht="15">
      <c r="A1799" s="14">
        <v>40114</v>
      </c>
      <c r="B1799" s="15">
        <v>3329.33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7"/>
    </row>
    <row r="1800" spans="1:15" ht="15">
      <c r="A1800" s="14">
        <v>40113</v>
      </c>
      <c r="B1800" s="15">
        <v>3314.72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7"/>
    </row>
    <row r="1801" spans="1:15" ht="15">
      <c r="A1801" s="14">
        <v>40112</v>
      </c>
      <c r="B1801" s="15">
        <v>3414.24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7"/>
    </row>
    <row r="1802" spans="1:15" ht="15">
      <c r="A1802" s="14">
        <v>40109</v>
      </c>
      <c r="B1802" s="15">
        <v>3413.25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7"/>
    </row>
    <row r="1803" spans="1:15" ht="15">
      <c r="A1803" s="14">
        <v>40108</v>
      </c>
      <c r="B1803" s="15">
        <v>3347.32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7"/>
    </row>
    <row r="1804" spans="1:15" ht="15">
      <c r="A1804" s="14">
        <v>40107</v>
      </c>
      <c r="B1804" s="15">
        <v>3369.28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7"/>
    </row>
    <row r="1805" spans="1:15" ht="15">
      <c r="A1805" s="14">
        <v>40106</v>
      </c>
      <c r="B1805" s="15">
        <v>3377.57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7"/>
    </row>
    <row r="1806" spans="1:15" ht="15">
      <c r="A1806" s="14">
        <v>40105</v>
      </c>
      <c r="B1806" s="15">
        <v>3329.16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7"/>
    </row>
    <row r="1807" spans="1:15" ht="15">
      <c r="A1807" s="14">
        <v>40102</v>
      </c>
      <c r="B1807" s="15">
        <v>3241.71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7"/>
    </row>
    <row r="1808" spans="1:15" ht="15">
      <c r="A1808" s="14">
        <v>40101</v>
      </c>
      <c r="B1808" s="15">
        <v>3239.64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7"/>
    </row>
    <row r="1809" spans="1:15" ht="15">
      <c r="A1809" s="14">
        <v>40100</v>
      </c>
      <c r="B1809" s="15">
        <v>3227.4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7"/>
    </row>
    <row r="1810" spans="1:15" ht="15">
      <c r="A1810" s="14">
        <v>40099</v>
      </c>
      <c r="B1810" s="15">
        <v>3198.52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7"/>
    </row>
    <row r="1811" spans="1:15" ht="15">
      <c r="A1811" s="14">
        <v>40098</v>
      </c>
      <c r="B1811" s="15">
        <v>3151.63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7"/>
    </row>
    <row r="1812" spans="1:15" ht="15">
      <c r="A1812" s="14">
        <v>40095</v>
      </c>
      <c r="B1812" s="15">
        <v>3163.71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7"/>
    </row>
    <row r="1813" spans="1:15" ht="15">
      <c r="A1813" s="14">
        <v>40086</v>
      </c>
      <c r="B1813" s="15">
        <v>3004.8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7"/>
    </row>
    <row r="1814" spans="1:15" ht="15">
      <c r="A1814" s="14">
        <v>40085</v>
      </c>
      <c r="B1814" s="15">
        <v>2972.29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7"/>
    </row>
    <row r="1815" spans="1:15" ht="15">
      <c r="A1815" s="14">
        <v>40084</v>
      </c>
      <c r="B1815" s="15">
        <v>2972.64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7"/>
    </row>
    <row r="1816" spans="1:15" ht="15">
      <c r="A1816" s="14">
        <v>40081</v>
      </c>
      <c r="B1816" s="15">
        <v>3058.53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7"/>
    </row>
    <row r="1817" spans="1:15" ht="15">
      <c r="A1817" s="14">
        <v>40080</v>
      </c>
      <c r="B1817" s="15">
        <v>3080.93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7"/>
    </row>
    <row r="1818" spans="1:15" ht="15">
      <c r="A1818" s="14">
        <v>40079</v>
      </c>
      <c r="B1818" s="15">
        <v>3060.07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7"/>
    </row>
    <row r="1819" spans="1:15" ht="15">
      <c r="A1819" s="14">
        <v>40078</v>
      </c>
      <c r="B1819" s="15">
        <v>3131.03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7"/>
    </row>
    <row r="1820" spans="1:15" ht="15">
      <c r="A1820" s="14">
        <v>40077</v>
      </c>
      <c r="B1820" s="15">
        <v>3208.6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7"/>
    </row>
    <row r="1821" spans="1:15" ht="15">
      <c r="A1821" s="14">
        <v>40074</v>
      </c>
      <c r="B1821" s="15">
        <v>3199.69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7"/>
    </row>
    <row r="1822" spans="1:15" ht="15">
      <c r="A1822" s="14">
        <v>40073</v>
      </c>
      <c r="B1822" s="15">
        <v>3320.1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7"/>
    </row>
    <row r="1823" spans="1:15" ht="15">
      <c r="A1823" s="14">
        <v>40072</v>
      </c>
      <c r="B1823" s="15">
        <v>3258.24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7"/>
    </row>
    <row r="1824" spans="1:15" ht="15">
      <c r="A1824" s="14">
        <v>40071</v>
      </c>
      <c r="B1824" s="15">
        <v>3302.64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7"/>
    </row>
    <row r="1825" spans="1:15" ht="15">
      <c r="A1825" s="14">
        <v>40070</v>
      </c>
      <c r="B1825" s="15">
        <v>3293.39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7"/>
    </row>
    <row r="1826" spans="1:15" ht="15">
      <c r="A1826" s="14">
        <v>40067</v>
      </c>
      <c r="B1826" s="15">
        <v>3238.13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7"/>
    </row>
    <row r="1827" spans="1:15" ht="15">
      <c r="A1827" s="14">
        <v>40066</v>
      </c>
      <c r="B1827" s="15">
        <v>3162.91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7"/>
    </row>
    <row r="1828" spans="1:15" ht="15">
      <c r="A1828" s="14">
        <v>40065</v>
      </c>
      <c r="B1828" s="15">
        <v>3194.91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7"/>
    </row>
    <row r="1829" spans="1:15" ht="15">
      <c r="A1829" s="14">
        <v>40064</v>
      </c>
      <c r="B1829" s="15">
        <v>3170.97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7"/>
    </row>
    <row r="1830" spans="1:15" ht="15">
      <c r="A1830" s="14">
        <v>40063</v>
      </c>
      <c r="B1830" s="15">
        <v>3104.21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7"/>
    </row>
    <row r="1831" spans="1:15" ht="15">
      <c r="A1831" s="14">
        <v>40060</v>
      </c>
      <c r="B1831" s="15">
        <v>3077.14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7"/>
    </row>
    <row r="1832" spans="1:15" ht="15">
      <c r="A1832" s="14">
        <v>40059</v>
      </c>
      <c r="B1832" s="15">
        <v>3051.96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7"/>
    </row>
    <row r="1833" spans="1:15" ht="15">
      <c r="A1833" s="14">
        <v>40058</v>
      </c>
      <c r="B1833" s="15">
        <v>2890.93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7"/>
    </row>
    <row r="1834" spans="1:15" ht="15">
      <c r="A1834" s="14">
        <v>40057</v>
      </c>
      <c r="B1834" s="15">
        <v>2843.7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7"/>
    </row>
    <row r="1835" spans="1:15" ht="15">
      <c r="A1835" s="14">
        <v>40056</v>
      </c>
      <c r="B1835" s="15">
        <v>2830.27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7"/>
    </row>
    <row r="1836" spans="1:15" ht="15">
      <c r="A1836" s="14">
        <v>40053</v>
      </c>
      <c r="B1836" s="15">
        <v>3046.78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7"/>
    </row>
    <row r="1837" spans="1:15" ht="15">
      <c r="A1837" s="14">
        <v>40052</v>
      </c>
      <c r="B1837" s="15">
        <v>3156.3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7"/>
    </row>
    <row r="1838" spans="1:15" ht="15">
      <c r="A1838" s="14">
        <v>40051</v>
      </c>
      <c r="B1838" s="15">
        <v>3172.39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7"/>
    </row>
    <row r="1839" spans="1:15" ht="15">
      <c r="A1839" s="14">
        <v>40050</v>
      </c>
      <c r="B1839" s="15">
        <v>3109.83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7"/>
    </row>
    <row r="1840" spans="1:15" ht="15">
      <c r="A1840" s="14">
        <v>40049</v>
      </c>
      <c r="B1840" s="15">
        <v>3229.6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7"/>
    </row>
    <row r="1841" spans="1:15" ht="15">
      <c r="A1841" s="14">
        <v>40046</v>
      </c>
      <c r="B1841" s="15">
        <v>3203.62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7"/>
    </row>
    <row r="1842" spans="1:15" ht="15">
      <c r="A1842" s="14">
        <v>40045</v>
      </c>
      <c r="B1842" s="15">
        <v>3144.39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7"/>
    </row>
    <row r="1843" spans="1:15" ht="15">
      <c r="A1843" s="14">
        <v>40044</v>
      </c>
      <c r="B1843" s="15">
        <v>3014.57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7"/>
    </row>
    <row r="1844" spans="1:15" ht="15">
      <c r="A1844" s="14">
        <v>40043</v>
      </c>
      <c r="B1844" s="15">
        <v>3171.99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7"/>
    </row>
    <row r="1845" spans="1:15" ht="15">
      <c r="A1845" s="14">
        <v>40042</v>
      </c>
      <c r="B1845" s="15">
        <v>3140.27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7"/>
    </row>
    <row r="1846" spans="1:15" ht="15">
      <c r="A1846" s="14">
        <v>40039</v>
      </c>
      <c r="B1846" s="15">
        <v>3344.46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7"/>
    </row>
    <row r="1847" spans="1:15" ht="15">
      <c r="A1847" s="14">
        <v>40038</v>
      </c>
      <c r="B1847" s="15">
        <v>3440.82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7"/>
    </row>
    <row r="1848" spans="1:15" ht="15">
      <c r="A1848" s="14">
        <v>40037</v>
      </c>
      <c r="B1848" s="15">
        <v>3397.4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7"/>
    </row>
    <row r="1849" spans="1:15" ht="15">
      <c r="A1849" s="14">
        <v>40036</v>
      </c>
      <c r="B1849" s="15">
        <v>3556.38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7"/>
    </row>
    <row r="1850" spans="1:15" ht="15">
      <c r="A1850" s="14">
        <v>40035</v>
      </c>
      <c r="B1850" s="15">
        <v>3544.54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7"/>
    </row>
    <row r="1851" spans="1:15" ht="15">
      <c r="A1851" s="14">
        <v>40032</v>
      </c>
      <c r="B1851" s="15">
        <v>3555.09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7"/>
    </row>
    <row r="1852" spans="1:15" ht="15">
      <c r="A1852" s="14">
        <v>40031</v>
      </c>
      <c r="B1852" s="15">
        <v>3663.12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7"/>
    </row>
    <row r="1853" spans="1:15" ht="15">
      <c r="A1853" s="14">
        <v>40030</v>
      </c>
      <c r="B1853" s="15">
        <v>3740.94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7"/>
    </row>
    <row r="1854" spans="1:15" ht="15">
      <c r="A1854" s="14">
        <v>40029</v>
      </c>
      <c r="B1854" s="15">
        <v>3786.61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7"/>
    </row>
    <row r="1855" spans="1:15" ht="15">
      <c r="A1855" s="14">
        <v>40028</v>
      </c>
      <c r="B1855" s="15">
        <v>3787.03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7"/>
    </row>
    <row r="1856" spans="1:15" ht="15">
      <c r="A1856" s="14">
        <v>40025</v>
      </c>
      <c r="B1856" s="15">
        <v>3734.62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7"/>
    </row>
    <row r="1857" spans="1:15" ht="15">
      <c r="A1857" s="14">
        <v>40024</v>
      </c>
      <c r="B1857" s="15">
        <v>3634.82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7"/>
    </row>
    <row r="1858" spans="1:15" ht="15">
      <c r="A1858" s="14">
        <v>40023</v>
      </c>
      <c r="B1858" s="15">
        <v>3558.51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7"/>
    </row>
    <row r="1859" spans="1:15" ht="15">
      <c r="A1859" s="14">
        <v>40022</v>
      </c>
      <c r="B1859" s="15">
        <v>3755.82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7"/>
    </row>
    <row r="1860" spans="1:15" ht="15">
      <c r="A1860" s="14">
        <v>40021</v>
      </c>
      <c r="B1860" s="15">
        <v>3743.63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7"/>
    </row>
    <row r="1861" spans="1:15" ht="15">
      <c r="A1861" s="14">
        <v>40018</v>
      </c>
      <c r="B1861" s="15">
        <v>3667.56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7"/>
    </row>
    <row r="1862" spans="1:15" ht="15">
      <c r="A1862" s="14">
        <v>40017</v>
      </c>
      <c r="B1862" s="15">
        <v>3651.97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7"/>
    </row>
    <row r="1863" spans="1:15" ht="15">
      <c r="A1863" s="14">
        <v>40016</v>
      </c>
      <c r="B1863" s="15">
        <v>3606.92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7"/>
    </row>
    <row r="1864" spans="1:15" ht="15">
      <c r="A1864" s="14">
        <v>40015</v>
      </c>
      <c r="B1864" s="15">
        <v>3539.83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7"/>
    </row>
    <row r="1865" spans="1:15" ht="15">
      <c r="A1865" s="14">
        <v>40014</v>
      </c>
      <c r="B1865" s="15">
        <v>3591.12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7"/>
    </row>
    <row r="1866" spans="1:15" ht="15">
      <c r="A1866" s="14">
        <v>40011</v>
      </c>
      <c r="B1866" s="15">
        <v>3519.81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7"/>
    </row>
    <row r="1867" spans="1:15" ht="15">
      <c r="A1867" s="14">
        <v>40010</v>
      </c>
      <c r="B1867" s="15">
        <v>3501.24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7"/>
    </row>
    <row r="1868" spans="1:15" ht="15">
      <c r="A1868" s="14">
        <v>40009</v>
      </c>
      <c r="B1868" s="15">
        <v>3493.3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7"/>
    </row>
    <row r="1869" spans="1:15" ht="15">
      <c r="A1869" s="14">
        <v>40008</v>
      </c>
      <c r="B1869" s="15">
        <v>3454.75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7"/>
    </row>
    <row r="1870" spans="1:15" ht="15">
      <c r="A1870" s="14">
        <v>40007</v>
      </c>
      <c r="B1870" s="15">
        <v>3361.01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7"/>
    </row>
    <row r="1871" spans="1:15" ht="15">
      <c r="A1871" s="14">
        <v>40004</v>
      </c>
      <c r="B1871" s="15">
        <v>3398.31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7"/>
    </row>
    <row r="1872" spans="1:15" ht="15">
      <c r="A1872" s="14">
        <v>40003</v>
      </c>
      <c r="B1872" s="15">
        <v>3396.3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7"/>
    </row>
    <row r="1873" spans="1:15" ht="15">
      <c r="A1873" s="14">
        <v>40002</v>
      </c>
      <c r="B1873" s="15">
        <v>3352.27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7"/>
    </row>
    <row r="1874" spans="1:15" ht="15">
      <c r="A1874" s="14">
        <v>40001</v>
      </c>
      <c r="B1874" s="15">
        <v>3340.49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7"/>
    </row>
    <row r="1875" spans="1:15" ht="15">
      <c r="A1875" s="14">
        <v>40000</v>
      </c>
      <c r="B1875" s="15">
        <v>3374.75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7"/>
    </row>
    <row r="1876" spans="1:15" ht="15">
      <c r="A1876" s="14">
        <v>39997</v>
      </c>
      <c r="B1876" s="15">
        <v>3327.14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7"/>
    </row>
    <row r="1877" spans="1:15" ht="15">
      <c r="A1877" s="14">
        <v>39996</v>
      </c>
      <c r="B1877" s="15">
        <v>3282.36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7"/>
    </row>
    <row r="1878" spans="1:15" ht="15">
      <c r="A1878" s="14">
        <v>39995</v>
      </c>
      <c r="B1878" s="15">
        <v>3237.9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7"/>
    </row>
    <row r="1879" spans="1:15" ht="15">
      <c r="A1879" s="14">
        <v>39994</v>
      </c>
      <c r="B1879" s="15">
        <v>3166.47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7"/>
    </row>
    <row r="1880" spans="1:15" ht="15">
      <c r="A1880" s="14">
        <v>39993</v>
      </c>
      <c r="B1880" s="15">
        <v>3179.97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7"/>
    </row>
    <row r="1881" spans="1:15" ht="15">
      <c r="A1881" s="14">
        <v>39990</v>
      </c>
      <c r="B1881" s="15">
        <v>3128.42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7"/>
    </row>
    <row r="1882" spans="1:15" ht="15">
      <c r="A1882" s="14">
        <v>39989</v>
      </c>
      <c r="B1882" s="15">
        <v>3117.92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7"/>
    </row>
    <row r="1883" spans="1:15" ht="15">
      <c r="A1883" s="14">
        <v>39988</v>
      </c>
      <c r="B1883" s="15">
        <v>3120.73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7"/>
    </row>
    <row r="1884" spans="1:15" ht="15">
      <c r="A1884" s="14">
        <v>39987</v>
      </c>
      <c r="B1884" s="15">
        <v>3083.89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7"/>
    </row>
    <row r="1885" spans="1:15" ht="15">
      <c r="A1885" s="14">
        <v>39986</v>
      </c>
      <c r="B1885" s="15">
        <v>3082.56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7"/>
    </row>
    <row r="1886" spans="1:15" ht="15">
      <c r="A1886" s="14">
        <v>39983</v>
      </c>
      <c r="B1886" s="15">
        <v>3080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7"/>
    </row>
    <row r="1887" spans="1:15" ht="15">
      <c r="A1887" s="14">
        <v>39982</v>
      </c>
      <c r="B1887" s="15">
        <v>3057.43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7"/>
    </row>
    <row r="1888" spans="1:15" ht="15">
      <c r="A1888" s="14">
        <v>39981</v>
      </c>
      <c r="B1888" s="15">
        <v>3010.59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7"/>
    </row>
    <row r="1889" spans="1:15" ht="15">
      <c r="A1889" s="14">
        <v>39980</v>
      </c>
      <c r="B1889" s="15">
        <v>2961.22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7"/>
    </row>
    <row r="1890" spans="1:15" ht="15">
      <c r="A1890" s="14">
        <v>39979</v>
      </c>
      <c r="B1890" s="15">
        <v>2966.19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7"/>
    </row>
    <row r="1891" spans="1:15" ht="15">
      <c r="A1891" s="14">
        <v>39976</v>
      </c>
      <c r="B1891" s="15">
        <v>2906.29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7"/>
    </row>
    <row r="1892" spans="1:15" ht="15">
      <c r="A1892" s="14">
        <v>39975</v>
      </c>
      <c r="B1892" s="15">
        <v>2961.63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7"/>
    </row>
    <row r="1893" spans="1:15" ht="15">
      <c r="A1893" s="14">
        <v>39974</v>
      </c>
      <c r="B1893" s="15">
        <v>2989.59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7"/>
    </row>
    <row r="1894" spans="1:15" ht="15">
      <c r="A1894" s="14">
        <v>39973</v>
      </c>
      <c r="B1894" s="15">
        <v>2960.56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7"/>
    </row>
    <row r="1895" spans="1:15" ht="15">
      <c r="A1895" s="14">
        <v>39972</v>
      </c>
      <c r="B1895" s="15">
        <v>2948.48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7"/>
    </row>
    <row r="1896" spans="1:15" ht="15">
      <c r="A1896" s="14">
        <v>39969</v>
      </c>
      <c r="B1896" s="15">
        <v>2939.31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7"/>
    </row>
    <row r="1897" spans="1:15" ht="15">
      <c r="A1897" s="14">
        <v>39968</v>
      </c>
      <c r="B1897" s="15">
        <v>2953.75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7"/>
    </row>
    <row r="1898" spans="1:15" ht="15">
      <c r="A1898" s="14">
        <v>39967</v>
      </c>
      <c r="B1898" s="15">
        <v>2939.39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7"/>
    </row>
    <row r="1899" spans="1:15" ht="15">
      <c r="A1899" s="14">
        <v>39966</v>
      </c>
      <c r="B1899" s="15">
        <v>2865.1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7"/>
    </row>
    <row r="1900" spans="1:15" ht="15">
      <c r="A1900" s="14">
        <v>39965</v>
      </c>
      <c r="B1900" s="15">
        <v>2858.34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7"/>
    </row>
    <row r="1901" spans="1:15" ht="15">
      <c r="A1901" s="14">
        <v>39960</v>
      </c>
      <c r="B1901" s="15">
        <v>2759.71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7"/>
    </row>
    <row r="1902" spans="1:15" ht="15">
      <c r="A1902" s="14">
        <v>39959</v>
      </c>
      <c r="B1902" s="15">
        <v>2719.76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7"/>
    </row>
    <row r="1903" spans="1:15" ht="15">
      <c r="A1903" s="14">
        <v>39958</v>
      </c>
      <c r="B1903" s="15">
        <v>2752.72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7"/>
    </row>
    <row r="1904" spans="1:15" ht="15">
      <c r="A1904" s="14">
        <v>39955</v>
      </c>
      <c r="B1904" s="15">
        <v>2740.68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7"/>
    </row>
    <row r="1905" spans="1:15" ht="15">
      <c r="A1905" s="14">
        <v>39954</v>
      </c>
      <c r="B1905" s="15">
        <v>2750.01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7"/>
    </row>
    <row r="1906" spans="1:15" ht="15">
      <c r="A1906" s="14">
        <v>39953</v>
      </c>
      <c r="B1906" s="15">
        <v>2812.86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7"/>
    </row>
    <row r="1907" spans="1:15" ht="15">
      <c r="A1907" s="14">
        <v>39952</v>
      </c>
      <c r="B1907" s="15">
        <v>2840.08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7"/>
    </row>
    <row r="1908" spans="1:15" ht="15">
      <c r="A1908" s="14">
        <v>39951</v>
      </c>
      <c r="B1908" s="15">
        <v>2810.57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7"/>
    </row>
    <row r="1909" spans="1:15" ht="15">
      <c r="A1909" s="14">
        <v>39948</v>
      </c>
      <c r="B1909" s="15">
        <v>2796.12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7"/>
    </row>
    <row r="1910" spans="1:15" ht="15">
      <c r="A1910" s="14">
        <v>39947</v>
      </c>
      <c r="B1910" s="15">
        <v>2792.6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7"/>
    </row>
    <row r="1911" spans="1:15" ht="15">
      <c r="A1911" s="14">
        <v>39946</v>
      </c>
      <c r="B1911" s="15">
        <v>2814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7"/>
    </row>
    <row r="1912" spans="1:15" ht="15">
      <c r="A1912" s="14">
        <v>39945</v>
      </c>
      <c r="B1912" s="15">
        <v>2788.56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7"/>
    </row>
    <row r="1913" spans="1:15" ht="15">
      <c r="A1913" s="14">
        <v>39944</v>
      </c>
      <c r="B1913" s="15">
        <v>2725.32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7"/>
    </row>
    <row r="1914" spans="1:15" ht="15">
      <c r="A1914" s="14">
        <v>39941</v>
      </c>
      <c r="B1914" s="15">
        <v>2789.22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7"/>
    </row>
    <row r="1915" spans="1:15" ht="15">
      <c r="A1915" s="14">
        <v>39940</v>
      </c>
      <c r="B1915" s="15">
        <v>2767.08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7"/>
    </row>
    <row r="1916" spans="1:15" ht="15">
      <c r="A1916" s="14">
        <v>39939</v>
      </c>
      <c r="B1916" s="15">
        <v>2764.98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7"/>
    </row>
    <row r="1917" spans="1:15" ht="15">
      <c r="A1917" s="14">
        <v>39938</v>
      </c>
      <c r="B1917" s="15">
        <v>2727.01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7"/>
    </row>
    <row r="1918" spans="1:15" ht="15">
      <c r="A1918" s="14">
        <v>39937</v>
      </c>
      <c r="B1918" s="15">
        <v>2714.3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7"/>
    </row>
    <row r="1919" spans="1:15" ht="15">
      <c r="A1919" s="14">
        <v>39933</v>
      </c>
      <c r="B1919" s="15">
        <v>2622.93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7"/>
    </row>
    <row r="1920" spans="1:15" ht="15">
      <c r="A1920" s="14">
        <v>39932</v>
      </c>
      <c r="B1920" s="15">
        <v>2605.37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7"/>
    </row>
    <row r="1921" spans="1:15" ht="15">
      <c r="A1921" s="14">
        <v>39931</v>
      </c>
      <c r="B1921" s="15">
        <v>2518.5300000000002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7"/>
    </row>
    <row r="1922" spans="1:15" ht="15">
      <c r="A1922" s="14">
        <v>39930</v>
      </c>
      <c r="B1922" s="15">
        <v>2513.29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7"/>
    </row>
    <row r="1923" spans="1:15" ht="15">
      <c r="A1923" s="14">
        <v>39927</v>
      </c>
      <c r="B1923" s="15">
        <v>2572.89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7"/>
    </row>
    <row r="1924" spans="1:15" ht="15">
      <c r="A1924" s="14">
        <v>39926</v>
      </c>
      <c r="B1924" s="15">
        <v>2593.56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7"/>
    </row>
    <row r="1925" spans="1:15" ht="15">
      <c r="A1925" s="14">
        <v>39925</v>
      </c>
      <c r="B1925" s="15">
        <v>2576.2800000000002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7"/>
    </row>
    <row r="1926" spans="1:15" ht="15">
      <c r="A1926" s="14">
        <v>39924</v>
      </c>
      <c r="B1926" s="15">
        <v>2675.44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7"/>
    </row>
    <row r="1927" spans="1:15" ht="15">
      <c r="A1927" s="14">
        <v>39923</v>
      </c>
      <c r="B1927" s="15">
        <v>2707.67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7"/>
    </row>
    <row r="1928" spans="1:15" ht="15">
      <c r="A1928" s="14">
        <v>39920</v>
      </c>
      <c r="B1928" s="15">
        <v>2650.69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7"/>
    </row>
    <row r="1929" spans="1:15" ht="15">
      <c r="A1929" s="14">
        <v>39919</v>
      </c>
      <c r="B1929" s="15">
        <v>2687.11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7"/>
    </row>
    <row r="1930" spans="1:15" ht="15">
      <c r="A1930" s="14">
        <v>39918</v>
      </c>
      <c r="B1930" s="15">
        <v>2686.99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7"/>
    </row>
    <row r="1931" spans="1:15" ht="15">
      <c r="A1931" s="14">
        <v>39917</v>
      </c>
      <c r="B1931" s="15">
        <v>2676.87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7"/>
    </row>
    <row r="1932" spans="1:15" ht="15">
      <c r="A1932" s="14">
        <v>39916</v>
      </c>
      <c r="B1932" s="15">
        <v>2656.52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7"/>
    </row>
    <row r="1933" spans="1:15" ht="15">
      <c r="A1933" s="14">
        <v>39913</v>
      </c>
      <c r="B1933" s="15">
        <v>2595.5300000000002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7"/>
    </row>
    <row r="1934" spans="1:15" ht="15">
      <c r="A1934" s="14">
        <v>39912</v>
      </c>
      <c r="B1934" s="15">
        <v>2517.67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7"/>
    </row>
    <row r="1935" spans="1:15" ht="15">
      <c r="A1935" s="14">
        <v>39911</v>
      </c>
      <c r="B1935" s="15">
        <v>2479.35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7"/>
    </row>
    <row r="1936" spans="1:15" ht="15">
      <c r="A1936" s="14">
        <v>39910</v>
      </c>
      <c r="B1936" s="15">
        <v>2576.9499999999998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7"/>
    </row>
    <row r="1937" spans="1:15" ht="15">
      <c r="A1937" s="14">
        <v>39906</v>
      </c>
      <c r="B1937" s="15">
        <v>2570.5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7"/>
    </row>
    <row r="1938" spans="1:15" ht="15">
      <c r="A1938" s="14">
        <v>39905</v>
      </c>
      <c r="B1938" s="15">
        <v>2576.4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7"/>
    </row>
    <row r="1939" spans="1:15" ht="15">
      <c r="A1939" s="14">
        <v>39904</v>
      </c>
      <c r="B1939" s="15">
        <v>2548.2199999999998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7"/>
    </row>
    <row r="1940" spans="1:15" ht="15">
      <c r="A1940" s="14">
        <v>39903</v>
      </c>
      <c r="B1940" s="15">
        <v>2507.79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7"/>
    </row>
    <row r="1941" spans="1:15" ht="15">
      <c r="A1941" s="14">
        <v>39902</v>
      </c>
      <c r="B1941" s="15">
        <v>2484.4899999999998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7"/>
    </row>
    <row r="1942" spans="1:15" ht="15">
      <c r="A1942" s="14">
        <v>39899</v>
      </c>
      <c r="B1942" s="15">
        <v>2498.9299999999998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7"/>
    </row>
    <row r="1943" spans="1:15" ht="15">
      <c r="A1943" s="14">
        <v>39898</v>
      </c>
      <c r="B1943" s="15">
        <v>2479.79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7"/>
    </row>
    <row r="1944" spans="1:15" ht="15">
      <c r="A1944" s="14">
        <v>39897</v>
      </c>
      <c r="B1944" s="15">
        <v>2401.33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7"/>
    </row>
    <row r="1945" spans="1:15" ht="15">
      <c r="A1945" s="14">
        <v>39896</v>
      </c>
      <c r="B1945" s="15">
        <v>2451.7800000000002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7"/>
    </row>
    <row r="1946" spans="1:15" ht="15">
      <c r="A1946" s="14">
        <v>39895</v>
      </c>
      <c r="B1946" s="15">
        <v>2439.39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7"/>
    </row>
    <row r="1947" spans="1:15" ht="15">
      <c r="A1947" s="14">
        <v>39892</v>
      </c>
      <c r="B1947" s="15">
        <v>2379.84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7"/>
    </row>
    <row r="1948" spans="1:15" ht="15">
      <c r="A1948" s="14">
        <v>39891</v>
      </c>
      <c r="B1948" s="15">
        <v>2382.56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7"/>
    </row>
    <row r="1949" spans="1:15" ht="15">
      <c r="A1949" s="14">
        <v>39890</v>
      </c>
      <c r="B1949" s="15">
        <v>2332.65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7"/>
    </row>
    <row r="1950" spans="1:15" ht="15">
      <c r="A1950" s="14">
        <v>39889</v>
      </c>
      <c r="B1950" s="15">
        <v>2322.4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7"/>
    </row>
    <row r="1951" spans="1:15" ht="15">
      <c r="A1951" s="14">
        <v>39888</v>
      </c>
      <c r="B1951" s="15">
        <v>2241.61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7"/>
    </row>
    <row r="1952" spans="1:15" ht="15">
      <c r="A1952" s="14">
        <v>39885</v>
      </c>
      <c r="B1952" s="15">
        <v>2205.42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7"/>
    </row>
    <row r="1953" spans="1:15" ht="15">
      <c r="A1953" s="14">
        <v>39884</v>
      </c>
      <c r="B1953" s="15">
        <v>2215.6999999999998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7"/>
    </row>
    <row r="1954" spans="1:15" ht="15">
      <c r="A1954" s="14">
        <v>39883</v>
      </c>
      <c r="B1954" s="15">
        <v>2220.38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7"/>
    </row>
    <row r="1955" spans="1:15" ht="15">
      <c r="A1955" s="14">
        <v>39882</v>
      </c>
      <c r="B1955" s="15">
        <v>2240.7800000000002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7"/>
    </row>
    <row r="1956" spans="1:15" ht="15">
      <c r="A1956" s="14">
        <v>39881</v>
      </c>
      <c r="B1956" s="15">
        <v>2202.5300000000002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7"/>
    </row>
    <row r="1957" spans="1:15" ht="15">
      <c r="A1957" s="14">
        <v>39878</v>
      </c>
      <c r="B1957" s="15">
        <v>2286.58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7"/>
    </row>
    <row r="1958" spans="1:15" ht="15">
      <c r="A1958" s="14">
        <v>39877</v>
      </c>
      <c r="B1958" s="15">
        <v>2304.92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7"/>
    </row>
    <row r="1959" spans="1:15" ht="15">
      <c r="A1959" s="14">
        <v>39876</v>
      </c>
      <c r="B1959" s="15">
        <v>2285.15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7"/>
    </row>
    <row r="1960" spans="1:15" ht="15">
      <c r="A1960" s="14">
        <v>39875</v>
      </c>
      <c r="B1960" s="15">
        <v>2142.15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7"/>
    </row>
    <row r="1961" spans="1:15" ht="15">
      <c r="A1961" s="14">
        <v>39874</v>
      </c>
      <c r="B1961" s="15">
        <v>2164.67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7"/>
    </row>
    <row r="1962" spans="1:15" ht="15">
      <c r="A1962" s="14">
        <v>39871</v>
      </c>
      <c r="B1962" s="15">
        <v>2140.4899999999998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7"/>
    </row>
    <row r="1963" spans="1:15" ht="15">
      <c r="A1963" s="14">
        <v>39870</v>
      </c>
      <c r="B1963" s="15">
        <v>2190.19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7"/>
    </row>
    <row r="1964" spans="1:15" ht="15">
      <c r="A1964" s="14">
        <v>39869</v>
      </c>
      <c r="B1964" s="15">
        <v>2304.25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7"/>
    </row>
    <row r="1965" spans="1:15" ht="15">
      <c r="A1965" s="14">
        <v>39868</v>
      </c>
      <c r="B1965" s="15">
        <v>2301.85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7"/>
    </row>
    <row r="1966" spans="1:15" ht="15">
      <c r="A1966" s="14">
        <v>39867</v>
      </c>
      <c r="B1966" s="15">
        <v>2410.48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7"/>
    </row>
    <row r="1967" spans="1:15" ht="15">
      <c r="A1967" s="14">
        <v>39864</v>
      </c>
      <c r="B1967" s="15">
        <v>2344.3200000000002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7"/>
    </row>
    <row r="1968" spans="1:15" ht="15">
      <c r="A1968" s="14">
        <v>39863</v>
      </c>
      <c r="B1968" s="15">
        <v>2298.41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7"/>
    </row>
    <row r="1969" spans="1:15" ht="15">
      <c r="A1969" s="14">
        <v>39862</v>
      </c>
      <c r="B1969" s="15">
        <v>2275.84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7"/>
    </row>
    <row r="1970" spans="1:15" ht="15">
      <c r="A1970" s="14">
        <v>39861</v>
      </c>
      <c r="B1970" s="15">
        <v>2385.29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7"/>
    </row>
    <row r="1971" spans="1:15" ht="15">
      <c r="A1971" s="14">
        <v>39860</v>
      </c>
      <c r="B1971" s="15">
        <v>2462.25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7"/>
    </row>
    <row r="1972" spans="1:15" ht="15">
      <c r="A1972" s="14">
        <v>39857</v>
      </c>
      <c r="B1972" s="15">
        <v>2399.06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7"/>
    </row>
    <row r="1973" spans="1:15" ht="15">
      <c r="A1973" s="14">
        <v>39856</v>
      </c>
      <c r="B1973" s="15">
        <v>2318.34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7"/>
    </row>
    <row r="1974" spans="1:15" ht="15">
      <c r="A1974" s="14">
        <v>39855</v>
      </c>
      <c r="B1974" s="15">
        <v>2331.14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7"/>
    </row>
    <row r="1975" spans="1:15" ht="15">
      <c r="A1975" s="14">
        <v>39854</v>
      </c>
      <c r="B1975" s="15">
        <v>2326.75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7"/>
    </row>
    <row r="1976" spans="1:15" ht="15">
      <c r="A1976" s="14">
        <v>39853</v>
      </c>
      <c r="B1976" s="15">
        <v>2296.67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7"/>
    </row>
    <row r="1977" spans="1:15" ht="15">
      <c r="A1977" s="14">
        <v>39850</v>
      </c>
      <c r="B1977" s="15">
        <v>2237.2800000000002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7"/>
    </row>
    <row r="1978" spans="1:15" ht="15">
      <c r="A1978" s="14">
        <v>39849</v>
      </c>
      <c r="B1978" s="15">
        <v>2150.9699999999998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7"/>
    </row>
    <row r="1979" spans="1:15" ht="15">
      <c r="A1979" s="14">
        <v>39848</v>
      </c>
      <c r="B1979" s="15">
        <v>2166.41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7"/>
    </row>
    <row r="1980" spans="1:15" ht="15">
      <c r="A1980" s="14">
        <v>39847</v>
      </c>
      <c r="B1980" s="15">
        <v>2108.91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7"/>
    </row>
    <row r="1981" spans="1:15" ht="15">
      <c r="A1981" s="14">
        <v>39846</v>
      </c>
      <c r="B1981" s="15">
        <v>2057.06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7"/>
    </row>
    <row r="1982" spans="1:15" ht="15">
      <c r="A1982" s="14">
        <v>39836</v>
      </c>
      <c r="B1982" s="15">
        <v>2032.68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7"/>
    </row>
    <row r="1983" spans="1:15" ht="15">
      <c r="A1983" s="14">
        <v>39835</v>
      </c>
      <c r="B1983" s="15">
        <v>2044.55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7"/>
    </row>
    <row r="1984" spans="1:15" ht="15">
      <c r="A1984" s="14">
        <v>39834</v>
      </c>
      <c r="B1984" s="15">
        <v>2021.71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7"/>
    </row>
    <row r="1985" spans="1:15" ht="15">
      <c r="A1985" s="14">
        <v>39833</v>
      </c>
      <c r="B1985" s="15">
        <v>2025.19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7"/>
    </row>
    <row r="1986" spans="1:15" ht="15">
      <c r="A1986" s="14">
        <v>39832</v>
      </c>
      <c r="B1986" s="15">
        <v>2012.46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7"/>
    </row>
    <row r="1987" spans="1:15" ht="15">
      <c r="A1987" s="14">
        <v>39829</v>
      </c>
      <c r="B1987" s="15">
        <v>1990.21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7"/>
    </row>
    <row r="1988" spans="1:15" ht="15">
      <c r="A1988" s="14">
        <v>39828</v>
      </c>
      <c r="B1988" s="15">
        <v>1954.87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7"/>
    </row>
    <row r="1989" spans="1:15" ht="15">
      <c r="A1989" s="14">
        <v>39827</v>
      </c>
      <c r="B1989" s="15">
        <v>1955.24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7"/>
    </row>
    <row r="1990" spans="1:15" ht="15">
      <c r="A1990" s="14">
        <v>39826</v>
      </c>
      <c r="B1990" s="15">
        <v>1876.19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7"/>
    </row>
    <row r="1991" spans="1:15" ht="15">
      <c r="A1991" s="14">
        <v>39825</v>
      </c>
      <c r="B1991" s="15">
        <v>1920.69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7"/>
    </row>
    <row r="1992" spans="1:15" ht="15">
      <c r="A1992" s="14">
        <v>39822</v>
      </c>
      <c r="B1992" s="15">
        <v>1918.37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7"/>
    </row>
    <row r="1993" spans="1:15" ht="15">
      <c r="A1993" s="14">
        <v>39821</v>
      </c>
      <c r="B1993" s="15">
        <v>1887.99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7"/>
    </row>
    <row r="1994" spans="1:15" ht="15">
      <c r="A1994" s="14">
        <v>39820</v>
      </c>
      <c r="B1994" s="15">
        <v>1931.18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7"/>
    </row>
    <row r="1995" spans="1:15" ht="15">
      <c r="A1995" s="14">
        <v>39819</v>
      </c>
      <c r="B1995" s="15">
        <v>1942.8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7"/>
    </row>
    <row r="1996" spans="1:15" ht="15">
      <c r="A1996" s="14">
        <v>39818</v>
      </c>
      <c r="B1996" s="15">
        <v>1882.96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7"/>
    </row>
    <row r="1997" spans="1:15" ht="15">
      <c r="A1997" s="14">
        <v>39813</v>
      </c>
      <c r="B1997" s="15">
        <v>1817.72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7"/>
    </row>
    <row r="1998" spans="1:15" ht="15">
      <c r="A1998" s="14">
        <v>39812</v>
      </c>
      <c r="B1998" s="15">
        <v>1833.44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7"/>
    </row>
    <row r="1999" spans="1:15" ht="15">
      <c r="A1999" s="14">
        <v>39811</v>
      </c>
      <c r="B1999" s="15">
        <v>1854.76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7"/>
    </row>
    <row r="2000" spans="1:15" ht="15">
      <c r="A2000" s="14">
        <v>39808</v>
      </c>
      <c r="B2000" s="15">
        <v>1862.1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7"/>
    </row>
    <row r="2001" spans="1:15" ht="15">
      <c r="A2001" s="14">
        <v>39807</v>
      </c>
      <c r="B2001" s="15">
        <v>1870.77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7"/>
    </row>
    <row r="2002" spans="1:15" ht="15">
      <c r="A2002" s="14">
        <v>39806</v>
      </c>
      <c r="B2002" s="15">
        <v>1887.07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7"/>
    </row>
    <row r="2003" spans="1:15" ht="15">
      <c r="A2003" s="14">
        <v>39805</v>
      </c>
      <c r="B2003" s="15">
        <v>1918.95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7"/>
    </row>
    <row r="2004" spans="1:15" ht="15">
      <c r="A2004" s="14">
        <v>39804</v>
      </c>
      <c r="B2004" s="15">
        <v>2017.55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7"/>
    </row>
    <row r="2005" spans="1:15" ht="15">
      <c r="A2005" s="14">
        <v>39801</v>
      </c>
      <c r="B2005" s="15">
        <v>2052.11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7"/>
    </row>
    <row r="2006" spans="1:15" ht="15">
      <c r="A2006" s="14">
        <v>39800</v>
      </c>
      <c r="B2006" s="15">
        <v>2045.1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7"/>
    </row>
    <row r="2007" spans="1:15" ht="15">
      <c r="A2007" s="14">
        <v>39799</v>
      </c>
      <c r="B2007" s="15">
        <v>2001.42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7"/>
    </row>
    <row r="2008" spans="1:15" ht="15">
      <c r="A2008" s="14">
        <v>39798</v>
      </c>
      <c r="B2008" s="15">
        <v>1994.45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7"/>
    </row>
    <row r="2009" spans="1:15" ht="15">
      <c r="A2009" s="14">
        <v>39797</v>
      </c>
      <c r="B2009" s="15">
        <v>1975.03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7"/>
    </row>
    <row r="2010" spans="1:15" ht="15">
      <c r="A2010" s="14">
        <v>39794</v>
      </c>
      <c r="B2010" s="15">
        <v>1960.38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7"/>
    </row>
    <row r="2011" spans="1:15" ht="15">
      <c r="A2011" s="14">
        <v>39793</v>
      </c>
      <c r="B2011" s="15">
        <v>2046.34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7"/>
    </row>
    <row r="2012" spans="1:15" ht="15">
      <c r="A2012" s="14">
        <v>39792</v>
      </c>
      <c r="B2012" s="15">
        <v>2096.39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7"/>
    </row>
    <row r="2013" spans="1:15" ht="15">
      <c r="A2013" s="14">
        <v>39791</v>
      </c>
      <c r="B2013" s="15">
        <v>2040.85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7"/>
    </row>
    <row r="2014" spans="1:15" ht="15">
      <c r="A2014" s="14">
        <v>39790</v>
      </c>
      <c r="B2014" s="15">
        <v>2095.04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7"/>
    </row>
    <row r="2015" spans="1:15" ht="15">
      <c r="A2015" s="14">
        <v>39787</v>
      </c>
      <c r="B2015" s="15">
        <v>2013.18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7"/>
    </row>
    <row r="2016" spans="1:15" ht="15">
      <c r="A2016" s="14">
        <v>39786</v>
      </c>
      <c r="B2016" s="15">
        <v>1982.93</v>
      </c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7"/>
    </row>
    <row r="2017" spans="1:15" ht="15">
      <c r="A2017" s="14">
        <v>39785</v>
      </c>
      <c r="B2017" s="15">
        <v>1952.67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7"/>
    </row>
    <row r="2018" spans="1:15" ht="15">
      <c r="A2018" s="14">
        <v>39784</v>
      </c>
      <c r="B2018" s="15">
        <v>1868.63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7"/>
    </row>
    <row r="2019" spans="1:15" ht="15">
      <c r="A2019" s="14">
        <v>39783</v>
      </c>
      <c r="B2019" s="15">
        <v>1864.2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7"/>
    </row>
    <row r="2020" spans="1:15" ht="15">
      <c r="A2020" s="14">
        <v>39780</v>
      </c>
      <c r="B2020" s="15">
        <v>1829.92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7"/>
    </row>
    <row r="2021" spans="1:15" ht="15">
      <c r="A2021" s="14">
        <v>39779</v>
      </c>
      <c r="B2021" s="15">
        <v>1870.47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7"/>
    </row>
    <row r="2022" spans="1:15" ht="15">
      <c r="A2022" s="14">
        <v>39778</v>
      </c>
      <c r="B2022" s="15">
        <v>1843.49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7"/>
    </row>
    <row r="2023" spans="1:15" ht="15">
      <c r="A2023" s="14">
        <v>39777</v>
      </c>
      <c r="B2023" s="15">
        <v>1834.29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7"/>
    </row>
    <row r="2024" spans="1:15" ht="15">
      <c r="A2024" s="14">
        <v>39776</v>
      </c>
      <c r="B2024" s="15">
        <v>1837.64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7"/>
    </row>
    <row r="2025" spans="1:15" ht="15">
      <c r="A2025" s="14">
        <v>39773</v>
      </c>
      <c r="B2025" s="15">
        <v>1920.73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7"/>
    </row>
    <row r="2026" spans="1:15" ht="15">
      <c r="A2026" s="14">
        <v>39772</v>
      </c>
      <c r="B2026" s="15">
        <v>1932.43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7"/>
    </row>
    <row r="2027" spans="1:15" ht="15">
      <c r="A2027" s="14">
        <v>39771</v>
      </c>
      <c r="B2027" s="15">
        <v>1953.16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7"/>
    </row>
    <row r="2028" spans="1:15" ht="15">
      <c r="A2028" s="14">
        <v>39770</v>
      </c>
      <c r="B2028" s="15">
        <v>1839.82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7"/>
    </row>
    <row r="2029" spans="1:15" ht="15">
      <c r="A2029" s="14">
        <v>39769</v>
      </c>
      <c r="B2029" s="15">
        <v>1987.22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7"/>
    </row>
    <row r="2030" spans="1:15" ht="15">
      <c r="A2030" s="14">
        <v>39766</v>
      </c>
      <c r="B2030" s="15">
        <v>1943.65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7"/>
    </row>
    <row r="2031" spans="1:15" ht="15">
      <c r="A2031" s="14">
        <v>39765</v>
      </c>
      <c r="B2031" s="15">
        <v>1874.08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7"/>
    </row>
    <row r="2032" spans="1:15" ht="15">
      <c r="A2032" s="14">
        <v>39764</v>
      </c>
      <c r="B2032" s="15">
        <v>1801.82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7"/>
    </row>
    <row r="2033" spans="1:15" ht="15">
      <c r="A2033" s="14">
        <v>39763</v>
      </c>
      <c r="B2033" s="15">
        <v>1781.36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7"/>
    </row>
    <row r="2034" spans="1:15" ht="15">
      <c r="A2034" s="14">
        <v>39762</v>
      </c>
      <c r="B2034" s="15">
        <v>1801.67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7"/>
    </row>
    <row r="2035" spans="1:15" ht="15">
      <c r="A2035" s="14">
        <v>39759</v>
      </c>
      <c r="B2035" s="15">
        <v>1677.83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7"/>
    </row>
    <row r="2036" spans="1:15" ht="15">
      <c r="A2036" s="14">
        <v>39758</v>
      </c>
      <c r="B2036" s="15">
        <v>1649.78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7"/>
    </row>
    <row r="2037" spans="1:15" ht="15">
      <c r="A2037" s="14">
        <v>39757</v>
      </c>
      <c r="B2037" s="15">
        <v>1691.42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7"/>
    </row>
    <row r="2038" spans="1:15" ht="15">
      <c r="A2038" s="14">
        <v>39756</v>
      </c>
      <c r="B2038" s="15">
        <v>1627.76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7"/>
    </row>
    <row r="2039" spans="1:15" ht="15">
      <c r="A2039" s="14">
        <v>39755</v>
      </c>
      <c r="B2039" s="15">
        <v>1653.54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7"/>
    </row>
    <row r="2040" spans="1:15" ht="15">
      <c r="A2040" s="14">
        <v>39752</v>
      </c>
      <c r="B2040" s="15">
        <v>1663.66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7"/>
    </row>
    <row r="2041" spans="1:15" ht="15">
      <c r="A2041" s="14">
        <v>39751</v>
      </c>
      <c r="B2041" s="15">
        <v>1697.66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7"/>
    </row>
    <row r="2042" spans="1:15" ht="15">
      <c r="A2042" s="14">
        <v>39750</v>
      </c>
      <c r="B2042" s="15">
        <v>1658.22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7"/>
    </row>
    <row r="2043" spans="1:15" ht="15">
      <c r="A2043" s="14">
        <v>39749</v>
      </c>
      <c r="B2043" s="15">
        <v>1705.82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7"/>
    </row>
    <row r="2044" spans="1:15" ht="15">
      <c r="A2044" s="14">
        <v>39748</v>
      </c>
      <c r="B2044" s="15">
        <v>1654.67</v>
      </c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7"/>
    </row>
    <row r="2045" spans="1:15" ht="15">
      <c r="A2045" s="14">
        <v>39745</v>
      </c>
      <c r="B2045" s="15">
        <v>1781.6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7"/>
    </row>
    <row r="2046" spans="1:15" ht="15">
      <c r="A2046" s="14">
        <v>39744</v>
      </c>
      <c r="B2046" s="15">
        <v>1834.78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7"/>
    </row>
    <row r="2047" spans="1:15" ht="15">
      <c r="A2047" s="14">
        <v>39743</v>
      </c>
      <c r="B2047" s="15">
        <v>1833.32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7"/>
    </row>
    <row r="2048" spans="1:15" ht="15">
      <c r="A2048" s="14">
        <v>39742</v>
      </c>
      <c r="B2048" s="15">
        <v>1881.41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7"/>
    </row>
    <row r="2049" spans="1:15" ht="15">
      <c r="A2049" s="14">
        <v>39741</v>
      </c>
      <c r="B2049" s="15">
        <v>1896.73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7"/>
    </row>
    <row r="2050" spans="1:15" ht="15">
      <c r="A2050" s="14">
        <v>39738</v>
      </c>
      <c r="B2050" s="15">
        <v>1833.26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7"/>
    </row>
    <row r="2051" spans="1:15" ht="15">
      <c r="A2051" s="14">
        <v>39737</v>
      </c>
      <c r="B2051" s="15">
        <v>1820.9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7"/>
    </row>
    <row r="2052" spans="1:15" ht="15">
      <c r="A2052" s="14">
        <v>39736</v>
      </c>
      <c r="B2052" s="15">
        <v>1914.36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7"/>
    </row>
    <row r="2053" spans="1:15" ht="15">
      <c r="A2053" s="14">
        <v>39735</v>
      </c>
      <c r="B2053" s="15">
        <v>1934.62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7"/>
    </row>
    <row r="2054" spans="1:15" ht="15">
      <c r="A2054" s="14">
        <v>39734</v>
      </c>
      <c r="B2054" s="15">
        <v>1985.49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7"/>
    </row>
    <row r="2055" spans="1:15" ht="15">
      <c r="A2055" s="14">
        <v>39731</v>
      </c>
      <c r="B2055" s="15">
        <v>1906.96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7"/>
    </row>
    <row r="2056" spans="1:15" ht="15">
      <c r="A2056" s="14">
        <v>39730</v>
      </c>
      <c r="B2056" s="15">
        <v>1995.3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7"/>
    </row>
    <row r="2057" spans="1:15" ht="15">
      <c r="A2057" s="14">
        <v>39729</v>
      </c>
      <c r="B2057" s="15">
        <v>2022.88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7"/>
    </row>
    <row r="2058" spans="1:15" ht="15">
      <c r="A2058" s="14">
        <v>39728</v>
      </c>
      <c r="B2058" s="15">
        <v>2102.4499999999998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7"/>
    </row>
    <row r="2059" spans="1:15" ht="15">
      <c r="A2059" s="14">
        <v>39727</v>
      </c>
      <c r="B2059" s="15">
        <v>2128.6999999999998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7"/>
    </row>
    <row r="2060" spans="1:15" ht="15">
      <c r="A2060" s="14">
        <v>39717</v>
      </c>
      <c r="B2060" s="15">
        <v>2243.66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7"/>
    </row>
    <row r="2061" spans="1:15" ht="15">
      <c r="A2061" s="14">
        <v>39716</v>
      </c>
      <c r="B2061" s="15">
        <v>2223.5300000000002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7"/>
    </row>
    <row r="2062" spans="1:15" ht="15">
      <c r="A2062" s="14">
        <v>39715</v>
      </c>
      <c r="B2062" s="15">
        <v>2138.85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7"/>
    </row>
    <row r="2063" spans="1:15" ht="15">
      <c r="A2063" s="14">
        <v>39714</v>
      </c>
      <c r="B2063" s="15">
        <v>2123.48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7"/>
    </row>
    <row r="2064" spans="1:15" ht="15">
      <c r="A2064" s="14">
        <v>39713</v>
      </c>
      <c r="B2064" s="15">
        <v>2207.61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7"/>
    </row>
    <row r="2065" spans="1:15" ht="15">
      <c r="A2065" s="14">
        <v>39710</v>
      </c>
      <c r="B2065" s="15">
        <v>2073.11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7"/>
    </row>
    <row r="2066" spans="1:15" ht="15">
      <c r="A2066" s="14">
        <v>39709</v>
      </c>
      <c r="B2066" s="15">
        <v>1895.99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7"/>
    </row>
    <row r="2067" spans="1:15" ht="15">
      <c r="A2067" s="14">
        <v>39708</v>
      </c>
      <c r="B2067" s="15">
        <v>1929.13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7"/>
    </row>
    <row r="2068" spans="1:15" ht="15">
      <c r="A2068" s="14">
        <v>39707</v>
      </c>
      <c r="B2068" s="15">
        <v>2000.65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7"/>
    </row>
    <row r="2069" spans="1:15" ht="15">
      <c r="A2069" s="14">
        <v>39703</v>
      </c>
      <c r="B2069" s="15">
        <v>2077.85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7"/>
    </row>
    <row r="2070" spans="1:15" ht="15">
      <c r="A2070" s="14">
        <v>39702</v>
      </c>
      <c r="B2070" s="15">
        <v>2072.13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7"/>
    </row>
    <row r="2071" spans="1:15" ht="15">
      <c r="A2071" s="14">
        <v>39701</v>
      </c>
      <c r="B2071" s="15">
        <v>2143.1799999999998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7"/>
    </row>
    <row r="2072" spans="1:15" ht="15">
      <c r="A2072" s="14">
        <v>39700</v>
      </c>
      <c r="B2072" s="15">
        <v>2139.14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7"/>
    </row>
    <row r="2073" spans="1:15" ht="15">
      <c r="A2073" s="14">
        <v>39699</v>
      </c>
      <c r="B2073" s="15">
        <v>2126.52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7"/>
    </row>
    <row r="2074" spans="1:15" ht="15">
      <c r="A2074" s="14">
        <v>39696</v>
      </c>
      <c r="B2074" s="15">
        <v>2183.4299999999998</v>
      </c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7"/>
    </row>
    <row r="2075" spans="1:15" ht="15">
      <c r="A2075" s="14">
        <v>39695</v>
      </c>
      <c r="B2075" s="15">
        <v>2251.15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7"/>
    </row>
    <row r="2076" spans="1:15" ht="15">
      <c r="A2076" s="14">
        <v>39694</v>
      </c>
      <c r="B2076" s="15">
        <v>2245.96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7"/>
    </row>
    <row r="2077" spans="1:15" ht="15">
      <c r="A2077" s="14">
        <v>39693</v>
      </c>
      <c r="B2077" s="15">
        <v>2285.41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7"/>
    </row>
    <row r="2078" spans="1:15" ht="15">
      <c r="A2078" s="14">
        <v>39692</v>
      </c>
      <c r="B2078" s="15">
        <v>2309.17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7"/>
    </row>
    <row r="2079" spans="1:15" ht="15">
      <c r="A2079" s="14">
        <v>39689</v>
      </c>
      <c r="B2079" s="15">
        <v>2391.64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7"/>
    </row>
    <row r="2080" spans="1:15" ht="15">
      <c r="A2080" s="14">
        <v>39688</v>
      </c>
      <c r="B2080" s="15">
        <v>2335.86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7"/>
    </row>
    <row r="2081" spans="1:15" ht="15">
      <c r="A2081" s="14">
        <v>39687</v>
      </c>
      <c r="B2081" s="15">
        <v>2325.29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7"/>
    </row>
    <row r="2082" spans="1:15" ht="15">
      <c r="A2082" s="14">
        <v>39686</v>
      </c>
      <c r="B2082" s="15">
        <v>2331.5300000000002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7"/>
    </row>
    <row r="2083" spans="1:15" ht="15">
      <c r="A2083" s="14">
        <v>39685</v>
      </c>
      <c r="B2083" s="15">
        <v>2400.5500000000002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7"/>
    </row>
    <row r="2084" spans="1:15" ht="15">
      <c r="A2084" s="14">
        <v>39682</v>
      </c>
      <c r="B2084" s="15">
        <v>2404.9299999999998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7"/>
    </row>
    <row r="2085" spans="1:15" ht="15">
      <c r="A2085" s="14">
        <v>39681</v>
      </c>
      <c r="B2085" s="15">
        <v>2443.98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7"/>
    </row>
    <row r="2086" spans="1:15" ht="15">
      <c r="A2086" s="14">
        <v>39680</v>
      </c>
      <c r="B2086" s="15">
        <v>2532.94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7"/>
    </row>
    <row r="2087" spans="1:15" ht="15">
      <c r="A2087" s="14">
        <v>39679</v>
      </c>
      <c r="B2087" s="15">
        <v>2348.4699999999998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7"/>
    </row>
    <row r="2088" spans="1:15" ht="15">
      <c r="A2088" s="14">
        <v>39678</v>
      </c>
      <c r="B2088" s="15">
        <v>2313.4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7"/>
    </row>
    <row r="2089" spans="1:15" ht="15">
      <c r="A2089" s="14">
        <v>39675</v>
      </c>
      <c r="B2089" s="15">
        <v>2447.61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7"/>
    </row>
    <row r="2090" spans="1:15" ht="15">
      <c r="A2090" s="14">
        <v>39674</v>
      </c>
      <c r="B2090" s="15">
        <v>2443.5100000000002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7"/>
    </row>
    <row r="2091" spans="1:15" ht="15">
      <c r="A2091" s="14">
        <v>39673</v>
      </c>
      <c r="B2091" s="15">
        <v>2444.67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7"/>
    </row>
    <row r="2092" spans="1:15" ht="15">
      <c r="A2092" s="14">
        <v>39672</v>
      </c>
      <c r="B2092" s="15">
        <v>2444.16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7"/>
    </row>
    <row r="2093" spans="1:15" ht="15">
      <c r="A2093" s="14">
        <v>39671</v>
      </c>
      <c r="B2093" s="15">
        <v>2456.81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7"/>
    </row>
    <row r="2094" spans="1:15" ht="15">
      <c r="A2094" s="14">
        <v>39668</v>
      </c>
      <c r="B2094" s="15">
        <v>2591.46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7"/>
    </row>
    <row r="2095" spans="1:15" ht="15">
      <c r="A2095" s="14">
        <v>39667</v>
      </c>
      <c r="B2095" s="15">
        <v>2720.44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7"/>
    </row>
    <row r="2096" spans="1:15" ht="15">
      <c r="A2096" s="14">
        <v>39666</v>
      </c>
      <c r="B2096" s="15">
        <v>2721.69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7"/>
    </row>
    <row r="2097" spans="1:15" ht="15">
      <c r="A2097" s="14">
        <v>39665</v>
      </c>
      <c r="B2097" s="15">
        <v>2703.08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7"/>
    </row>
    <row r="2098" spans="1:15" ht="15">
      <c r="A2098" s="14">
        <v>39664</v>
      </c>
      <c r="B2098" s="15">
        <v>2773.15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7"/>
    </row>
    <row r="2099" spans="1:15" ht="15">
      <c r="A2099" s="14">
        <v>39661</v>
      </c>
      <c r="B2099" s="15">
        <v>2840.79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7"/>
    </row>
    <row r="2100" spans="1:15" ht="15">
      <c r="A2100" s="14">
        <v>39660</v>
      </c>
      <c r="B2100" s="15">
        <v>2805.21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7"/>
    </row>
    <row r="2101" spans="1:15" ht="15">
      <c r="A2101" s="14">
        <v>39659</v>
      </c>
      <c r="B2101" s="15">
        <v>2884.38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7"/>
    </row>
    <row r="2102" spans="1:15" ht="15">
      <c r="A2102" s="14">
        <v>39658</v>
      </c>
      <c r="B2102" s="15">
        <v>2905.63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7"/>
    </row>
    <row r="2103" spans="1:15" ht="15">
      <c r="A2103" s="14">
        <v>39657</v>
      </c>
      <c r="B2103" s="15">
        <v>2960.85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7"/>
    </row>
    <row r="2104" spans="1:15" ht="15">
      <c r="A2104" s="14">
        <v>39654</v>
      </c>
      <c r="B2104" s="15">
        <v>2939.2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7"/>
    </row>
    <row r="2105" spans="1:15" ht="15">
      <c r="A2105" s="14">
        <v>39653</v>
      </c>
      <c r="B2105" s="15">
        <v>2977.36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7"/>
    </row>
    <row r="2106" spans="1:15" ht="15">
      <c r="A2106" s="14">
        <v>39652</v>
      </c>
      <c r="B2106" s="15">
        <v>2883.32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7"/>
    </row>
    <row r="2107" spans="1:15" ht="15">
      <c r="A2107" s="14">
        <v>39651</v>
      </c>
      <c r="B2107" s="15">
        <v>2904.74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7"/>
    </row>
    <row r="2108" spans="1:15" ht="15">
      <c r="A2108" s="14">
        <v>39650</v>
      </c>
      <c r="B2108" s="15">
        <v>2911.05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7"/>
    </row>
    <row r="2109" spans="1:15" ht="15">
      <c r="A2109" s="14">
        <v>39647</v>
      </c>
      <c r="B2109" s="15">
        <v>2815.46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7"/>
    </row>
    <row r="2110" spans="1:15" ht="15">
      <c r="A2110" s="14">
        <v>39646</v>
      </c>
      <c r="B2110" s="15">
        <v>2718.07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7"/>
    </row>
    <row r="2111" spans="1:15" ht="15">
      <c r="A2111" s="14">
        <v>39645</v>
      </c>
      <c r="B2111" s="15">
        <v>2745.6</v>
      </c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7"/>
    </row>
    <row r="2112" spans="1:15" ht="15">
      <c r="A2112" s="14">
        <v>39644</v>
      </c>
      <c r="B2112" s="15">
        <v>2852.98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7"/>
    </row>
    <row r="2113" spans="1:15" ht="15">
      <c r="A2113" s="14">
        <v>39643</v>
      </c>
      <c r="B2113" s="15">
        <v>2975.87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7"/>
    </row>
    <row r="2114" spans="1:15" ht="15">
      <c r="A2114" s="14">
        <v>39640</v>
      </c>
      <c r="B2114" s="15">
        <v>2953.5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7"/>
    </row>
    <row r="2115" spans="1:15" ht="15">
      <c r="A2115" s="14">
        <v>39639</v>
      </c>
      <c r="B2115" s="15">
        <v>2973.73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7"/>
    </row>
    <row r="2116" spans="1:15" ht="15">
      <c r="A2116" s="14">
        <v>39638</v>
      </c>
      <c r="B2116" s="15">
        <v>3015.13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7"/>
    </row>
    <row r="2117" spans="1:15" ht="15">
      <c r="A2117" s="14">
        <v>39637</v>
      </c>
      <c r="B2117" s="15">
        <v>2901.84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7"/>
    </row>
    <row r="2118" spans="1:15" ht="15">
      <c r="A2118" s="14">
        <v>39636</v>
      </c>
      <c r="B2118" s="15">
        <v>2882.76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7"/>
    </row>
    <row r="2119" spans="1:15" ht="15">
      <c r="A2119" s="14">
        <v>39633</v>
      </c>
      <c r="B2119" s="15">
        <v>2741.85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7"/>
    </row>
    <row r="2120" spans="1:15" ht="15">
      <c r="A2120" s="14">
        <v>39632</v>
      </c>
      <c r="B2120" s="15">
        <v>2760.61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7"/>
    </row>
    <row r="2121" spans="1:15" ht="15">
      <c r="A2121" s="14">
        <v>39631</v>
      </c>
      <c r="B2121" s="15">
        <v>2699.6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7"/>
    </row>
    <row r="2122" spans="1:15" ht="15">
      <c r="A2122" s="14">
        <v>39630</v>
      </c>
      <c r="B2122" s="15">
        <v>2698.35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7"/>
    </row>
    <row r="2123" spans="1:15" ht="15">
      <c r="A2123" s="14">
        <v>39629</v>
      </c>
      <c r="B2123" s="15">
        <v>2791.82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7"/>
    </row>
    <row r="2124" spans="1:15" ht="15">
      <c r="A2124" s="14">
        <v>39626</v>
      </c>
      <c r="B2124" s="15">
        <v>2816.02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7"/>
    </row>
    <row r="2125" spans="1:15" ht="15">
      <c r="A2125" s="14">
        <v>39625</v>
      </c>
      <c r="B2125" s="15">
        <v>2980.91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7"/>
    </row>
    <row r="2126" spans="1:15" ht="15">
      <c r="A2126" s="14">
        <v>39624</v>
      </c>
      <c r="B2126" s="15">
        <v>2969.54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7"/>
    </row>
    <row r="2127" spans="1:15" ht="15">
      <c r="A2127" s="14">
        <v>39623</v>
      </c>
      <c r="B2127" s="15">
        <v>2851.92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7"/>
    </row>
    <row r="2128" spans="1:15" ht="15">
      <c r="A2128" s="14">
        <v>39622</v>
      </c>
      <c r="B2128" s="15">
        <v>2789.94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7"/>
    </row>
    <row r="2129" spans="1:15" ht="15">
      <c r="A2129" s="14">
        <v>39619</v>
      </c>
      <c r="B2129" s="15">
        <v>2849.67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7"/>
    </row>
    <row r="2130" spans="1:15" ht="15">
      <c r="A2130" s="14">
        <v>39618</v>
      </c>
      <c r="B2130" s="15">
        <v>2773.08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7"/>
    </row>
    <row r="2131" spans="1:15" ht="15">
      <c r="A2131" s="14">
        <v>39617</v>
      </c>
      <c r="B2131" s="15">
        <v>2991.27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7"/>
    </row>
    <row r="2132" spans="1:15" ht="15">
      <c r="A2132" s="14">
        <v>39616</v>
      </c>
      <c r="B2132" s="15">
        <v>2842.68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7"/>
    </row>
    <row r="2133" spans="1:15" ht="15">
      <c r="A2133" s="14">
        <v>39615</v>
      </c>
      <c r="B2133" s="15">
        <v>2952.24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7"/>
    </row>
    <row r="2134" spans="1:15" ht="15">
      <c r="A2134" s="14">
        <v>39612</v>
      </c>
      <c r="B2134" s="15">
        <v>2979.12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7"/>
    </row>
    <row r="2135" spans="1:15" ht="15">
      <c r="A2135" s="14">
        <v>39611</v>
      </c>
      <c r="B2135" s="15">
        <v>3084.63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7"/>
    </row>
    <row r="2136" spans="1:15" ht="15">
      <c r="A2136" s="14">
        <v>39610</v>
      </c>
      <c r="B2136" s="15">
        <v>3140.3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7"/>
    </row>
    <row r="2137" spans="1:15" ht="15">
      <c r="A2137" s="14">
        <v>39609</v>
      </c>
      <c r="B2137" s="15">
        <v>3206.56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7"/>
    </row>
    <row r="2138" spans="1:15" ht="15">
      <c r="A2138" s="14">
        <v>39605</v>
      </c>
      <c r="B2138" s="15">
        <v>3489.5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7"/>
    </row>
    <row r="2139" spans="1:15" ht="15">
      <c r="A2139" s="14">
        <v>39604</v>
      </c>
      <c r="B2139" s="15">
        <v>3512.14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7"/>
    </row>
    <row r="2140" spans="1:15" ht="15">
      <c r="A2140" s="14">
        <v>39603</v>
      </c>
      <c r="B2140" s="15">
        <v>3546.92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7"/>
    </row>
    <row r="2141" spans="1:15" ht="15">
      <c r="A2141" s="14">
        <v>39602</v>
      </c>
      <c r="B2141" s="15">
        <v>3614.11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7"/>
    </row>
    <row r="2142" spans="1:15" ht="15">
      <c r="A2142" s="14">
        <v>39601</v>
      </c>
      <c r="B2142" s="15">
        <v>3625.83</v>
      </c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7"/>
    </row>
    <row r="2143" spans="1:15" ht="15">
      <c r="A2143" s="14">
        <v>39598</v>
      </c>
      <c r="B2143" s="15">
        <v>3611.33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7"/>
    </row>
    <row r="2144" spans="1:15" ht="15">
      <c r="A2144" s="14">
        <v>39597</v>
      </c>
      <c r="B2144" s="15">
        <v>3580.87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7"/>
    </row>
    <row r="2145" spans="1:15" ht="15">
      <c r="A2145" s="14">
        <v>39596</v>
      </c>
      <c r="B2145" s="15">
        <v>3676.23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7"/>
    </row>
    <row r="2146" spans="1:15" ht="15">
      <c r="A2146" s="14">
        <v>39595</v>
      </c>
      <c r="B2146" s="15">
        <v>3576.2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7"/>
    </row>
    <row r="2147" spans="1:15" ht="15">
      <c r="A2147" s="14">
        <v>39594</v>
      </c>
      <c r="B2147" s="15">
        <v>3559.22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7"/>
    </row>
    <row r="2148" spans="1:15" ht="15">
      <c r="A2148" s="14">
        <v>39591</v>
      </c>
      <c r="B2148" s="15">
        <v>3675.15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7"/>
    </row>
    <row r="2149" spans="1:15" ht="15">
      <c r="A2149" s="14">
        <v>39590</v>
      </c>
      <c r="B2149" s="15">
        <v>3711.44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7"/>
    </row>
    <row r="2150" spans="1:15" ht="15">
      <c r="A2150" s="14">
        <v>39589</v>
      </c>
      <c r="B2150" s="15">
        <v>3783.05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7"/>
    </row>
    <row r="2151" spans="1:15" ht="15">
      <c r="A2151" s="14">
        <v>39588</v>
      </c>
      <c r="B2151" s="15">
        <v>3710.82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7"/>
    </row>
    <row r="2152" spans="1:15" ht="15">
      <c r="A2152" s="14">
        <v>39587</v>
      </c>
      <c r="B2152" s="15">
        <v>3914.07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7"/>
    </row>
    <row r="2153" spans="1:15" ht="15">
      <c r="A2153" s="14">
        <v>39584</v>
      </c>
      <c r="B2153" s="15">
        <v>3936.12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7"/>
    </row>
    <row r="2154" spans="1:15" ht="15">
      <c r="A2154" s="14">
        <v>39583</v>
      </c>
      <c r="B2154" s="15">
        <v>3948.09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7"/>
    </row>
    <row r="2155" spans="1:15" ht="15">
      <c r="A2155" s="14">
        <v>39582</v>
      </c>
      <c r="B2155" s="15">
        <v>3975.78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7"/>
    </row>
    <row r="2156" spans="1:15" ht="15">
      <c r="A2156" s="14">
        <v>39581</v>
      </c>
      <c r="B2156" s="15">
        <v>3851.69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7"/>
    </row>
    <row r="2157" spans="1:15" ht="15">
      <c r="A2157" s="14">
        <v>39580</v>
      </c>
      <c r="B2157" s="15">
        <v>3904.92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7"/>
    </row>
    <row r="2158" spans="1:15" ht="15">
      <c r="A2158" s="14">
        <v>39577</v>
      </c>
      <c r="B2158" s="15">
        <v>3878.92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7"/>
    </row>
    <row r="2159" spans="1:15" ht="15">
      <c r="A2159" s="14">
        <v>39576</v>
      </c>
      <c r="B2159" s="15">
        <v>3925.04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7"/>
    </row>
    <row r="2160" spans="1:15" ht="15">
      <c r="A2160" s="14">
        <v>39575</v>
      </c>
      <c r="B2160" s="15">
        <v>3821.32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7"/>
    </row>
    <row r="2161" spans="1:15" ht="15">
      <c r="A2161" s="14">
        <v>39574</v>
      </c>
      <c r="B2161" s="15">
        <v>4010.89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7"/>
    </row>
    <row r="2162" spans="1:15" ht="15">
      <c r="A2162" s="14">
        <v>39573</v>
      </c>
      <c r="B2162" s="15">
        <v>4055.78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7"/>
    </row>
    <row r="2163" spans="1:15" ht="15">
      <c r="A2163" s="14">
        <v>39568</v>
      </c>
      <c r="B2163" s="15">
        <v>3959.12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7"/>
    </row>
    <row r="2164" spans="1:15" ht="15">
      <c r="A2164" s="14">
        <v>39567</v>
      </c>
      <c r="B2164" s="15">
        <v>3776.94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7"/>
    </row>
    <row r="2165" spans="1:15" ht="15">
      <c r="A2165" s="14">
        <v>39566</v>
      </c>
      <c r="B2165" s="15">
        <v>3729.15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7"/>
    </row>
    <row r="2166" spans="1:15" ht="15">
      <c r="A2166" s="14">
        <v>39563</v>
      </c>
      <c r="B2166" s="15">
        <v>3803.07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7"/>
    </row>
    <row r="2167" spans="1:15" ht="15">
      <c r="A2167" s="14">
        <v>39562</v>
      </c>
      <c r="B2167" s="15">
        <v>3774.5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7"/>
    </row>
    <row r="2168" spans="1:15" ht="15">
      <c r="A2168" s="14">
        <v>39561</v>
      </c>
      <c r="B2168" s="15">
        <v>3453.73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7"/>
    </row>
    <row r="2169" spans="1:15" ht="15">
      <c r="A2169" s="14">
        <v>39560</v>
      </c>
      <c r="B2169" s="15">
        <v>3296.28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7"/>
    </row>
    <row r="2170" spans="1:15" ht="15">
      <c r="A2170" s="14">
        <v>39559</v>
      </c>
      <c r="B2170" s="15">
        <v>3267.55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7"/>
    </row>
    <row r="2171" spans="1:15" ht="15">
      <c r="A2171" s="14">
        <v>39556</v>
      </c>
      <c r="B2171" s="15">
        <v>3272.5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7"/>
    </row>
    <row r="2172" spans="1:15" ht="15">
      <c r="A2172" s="14">
        <v>39555</v>
      </c>
      <c r="B2172" s="15">
        <v>3386.63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7"/>
    </row>
    <row r="2173" spans="1:15" ht="15">
      <c r="A2173" s="14">
        <v>39554</v>
      </c>
      <c r="B2173" s="15">
        <v>3494.02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7"/>
    </row>
    <row r="2174" spans="1:15" ht="15">
      <c r="A2174" s="14">
        <v>39553</v>
      </c>
      <c r="B2174" s="15">
        <v>3583.3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7"/>
    </row>
    <row r="2175" spans="1:15" ht="15">
      <c r="A2175" s="14">
        <v>39552</v>
      </c>
      <c r="B2175" s="15">
        <v>3536.33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7"/>
    </row>
    <row r="2176" spans="1:15" ht="15">
      <c r="A2176" s="14">
        <v>39549</v>
      </c>
      <c r="B2176" s="15">
        <v>3783.73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7"/>
    </row>
    <row r="2177" spans="1:15" ht="15">
      <c r="A2177" s="14">
        <v>39548</v>
      </c>
      <c r="B2177" s="15">
        <v>3754.72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7"/>
    </row>
    <row r="2178" spans="1:15" ht="15">
      <c r="A2178" s="14">
        <v>39547</v>
      </c>
      <c r="B2178" s="15">
        <v>3688.13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7"/>
    </row>
    <row r="2179" spans="1:15" ht="15">
      <c r="A2179" s="14">
        <v>39546</v>
      </c>
      <c r="B2179" s="15">
        <v>3891.06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7"/>
    </row>
    <row r="2180" spans="1:15" ht="15">
      <c r="A2180" s="14">
        <v>39545</v>
      </c>
      <c r="B2180" s="15">
        <v>3845.82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7"/>
    </row>
    <row r="2181" spans="1:15" ht="15">
      <c r="A2181" s="14">
        <v>39541</v>
      </c>
      <c r="B2181" s="15">
        <v>3650.7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7"/>
    </row>
    <row r="2182" spans="1:15" ht="15">
      <c r="A2182" s="14">
        <v>39540</v>
      </c>
      <c r="B2182" s="15">
        <v>3547.98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7"/>
    </row>
    <row r="2183" spans="1:15" ht="15">
      <c r="A2183" s="14">
        <v>39539</v>
      </c>
      <c r="B2183" s="15">
        <v>3582.86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7"/>
    </row>
    <row r="2184" spans="1:15" ht="15">
      <c r="A2184" s="14">
        <v>39538</v>
      </c>
      <c r="B2184" s="15">
        <v>3790.53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7"/>
    </row>
    <row r="2185" spans="1:15" ht="15">
      <c r="A2185" s="14">
        <v>39535</v>
      </c>
      <c r="B2185" s="15">
        <v>3918.16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7"/>
    </row>
    <row r="2186" spans="1:15" ht="15">
      <c r="A2186" s="14">
        <v>39534</v>
      </c>
      <c r="B2186" s="15">
        <v>3748.92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7"/>
    </row>
    <row r="2187" spans="1:15" ht="15">
      <c r="A2187" s="14">
        <v>39533</v>
      </c>
      <c r="B2187" s="15">
        <v>3914.37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7"/>
    </row>
    <row r="2188" spans="1:15" ht="15">
      <c r="A2188" s="14">
        <v>39532</v>
      </c>
      <c r="B2188" s="15">
        <v>3905.77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7"/>
    </row>
    <row r="2189" spans="1:15" ht="15">
      <c r="A2189" s="14">
        <v>39531</v>
      </c>
      <c r="B2189" s="15">
        <v>3857.09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7"/>
    </row>
    <row r="2190" spans="1:15" ht="15">
      <c r="A2190" s="14">
        <v>39528</v>
      </c>
      <c r="B2190" s="15">
        <v>4037.83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7"/>
    </row>
    <row r="2191" spans="1:15" ht="15">
      <c r="A2191" s="14">
        <v>39527</v>
      </c>
      <c r="B2191" s="15">
        <v>4001.83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7"/>
    </row>
    <row r="2192" spans="1:15" ht="15">
      <c r="A2192" s="14">
        <v>39526</v>
      </c>
      <c r="B2192" s="15">
        <v>3888.86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7"/>
    </row>
    <row r="2193" spans="1:15" ht="15">
      <c r="A2193" s="14">
        <v>39525</v>
      </c>
      <c r="B2193" s="15">
        <v>3763.95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7"/>
    </row>
    <row r="2194" spans="1:15" ht="15">
      <c r="A2194" s="14">
        <v>39524</v>
      </c>
      <c r="B2194" s="15">
        <v>3965.28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7"/>
    </row>
    <row r="2195" spans="1:15" ht="15">
      <c r="A2195" s="14">
        <v>39521</v>
      </c>
      <c r="B2195" s="15">
        <v>4157.87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7"/>
    </row>
    <row r="2196" spans="1:15" ht="15">
      <c r="A2196" s="14">
        <v>39520</v>
      </c>
      <c r="B2196" s="15">
        <v>4198.96</v>
      </c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7"/>
    </row>
    <row r="2197" spans="1:15" ht="15">
      <c r="A2197" s="14">
        <v>39519</v>
      </c>
      <c r="B2197" s="15">
        <v>4309.6499999999996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7"/>
    </row>
    <row r="2198" spans="1:15" ht="15">
      <c r="A2198" s="14">
        <v>39518</v>
      </c>
      <c r="B2198" s="15">
        <v>4441.18</v>
      </c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7"/>
    </row>
    <row r="2199" spans="1:15" ht="15">
      <c r="A2199" s="14">
        <v>39517</v>
      </c>
      <c r="B2199" s="15">
        <v>4431.59</v>
      </c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7"/>
    </row>
    <row r="2200" spans="1:15" ht="15">
      <c r="A2200" s="14">
        <v>39514</v>
      </c>
      <c r="B2200" s="15">
        <v>4621.6899999999996</v>
      </c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7"/>
    </row>
    <row r="2201" spans="1:15" ht="15">
      <c r="A2201" s="14">
        <v>39513</v>
      </c>
      <c r="B2201" s="15">
        <v>4685.03</v>
      </c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7"/>
    </row>
    <row r="2202" spans="1:15" ht="15">
      <c r="A2202" s="14">
        <v>39512</v>
      </c>
      <c r="B2202" s="15">
        <v>4628.72</v>
      </c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7"/>
    </row>
    <row r="2203" spans="1:15" ht="15">
      <c r="A2203" s="14">
        <v>39511</v>
      </c>
      <c r="B2203" s="15">
        <v>4671.1499999999996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7"/>
    </row>
    <row r="2204" spans="1:15" ht="15">
      <c r="A2204" s="14">
        <v>39510</v>
      </c>
      <c r="B2204" s="15">
        <v>4790.74</v>
      </c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7"/>
    </row>
    <row r="2205" spans="1:15" ht="15">
      <c r="A2205" s="14">
        <v>39507</v>
      </c>
      <c r="B2205" s="15">
        <v>4674.55</v>
      </c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7"/>
    </row>
    <row r="2206" spans="1:15" ht="15">
      <c r="A2206" s="14">
        <v>39506</v>
      </c>
      <c r="B2206" s="15">
        <v>4622.0600000000004</v>
      </c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7"/>
    </row>
    <row r="2207" spans="1:15" ht="15">
      <c r="A2207" s="14">
        <v>39505</v>
      </c>
      <c r="B2207" s="15">
        <v>4639.7700000000004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7"/>
    </row>
    <row r="2208" spans="1:15" ht="15">
      <c r="A2208" s="14">
        <v>39504</v>
      </c>
      <c r="B2208" s="15">
        <v>4515.53</v>
      </c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7"/>
    </row>
    <row r="2209" spans="1:15" ht="15">
      <c r="A2209" s="14">
        <v>39503</v>
      </c>
      <c r="B2209" s="15">
        <v>4519.78</v>
      </c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7"/>
    </row>
    <row r="2210" spans="1:15" ht="15">
      <c r="A2210" s="14">
        <v>39500</v>
      </c>
      <c r="B2210" s="15">
        <v>4702.24</v>
      </c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7"/>
    </row>
    <row r="2211" spans="1:15" ht="15">
      <c r="A2211" s="14">
        <v>39499</v>
      </c>
      <c r="B2211" s="15">
        <v>4876.03</v>
      </c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7"/>
    </row>
    <row r="2212" spans="1:15" ht="15">
      <c r="A2212" s="14">
        <v>39498</v>
      </c>
      <c r="B2212" s="15">
        <v>4908.72</v>
      </c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7"/>
    </row>
    <row r="2213" spans="1:15" ht="15">
      <c r="A2213" s="14">
        <v>39497</v>
      </c>
      <c r="B2213" s="15">
        <v>5020.75</v>
      </c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7"/>
    </row>
    <row r="2214" spans="1:15" ht="15">
      <c r="A2214" s="14">
        <v>39496</v>
      </c>
      <c r="B2214" s="15">
        <v>4910.99</v>
      </c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7"/>
    </row>
    <row r="2215" spans="1:15" ht="15">
      <c r="A2215" s="14">
        <v>39493</v>
      </c>
      <c r="B2215" s="15">
        <v>4813.3100000000004</v>
      </c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7"/>
    </row>
    <row r="2216" spans="1:15" ht="15">
      <c r="A2216" s="14">
        <v>39492</v>
      </c>
      <c r="B2216" s="15">
        <v>4880.25</v>
      </c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7"/>
    </row>
    <row r="2217" spans="1:15" ht="15">
      <c r="A2217" s="14">
        <v>39491</v>
      </c>
      <c r="B2217" s="15">
        <v>4816.08</v>
      </c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7"/>
    </row>
    <row r="2218" spans="1:15" ht="15">
      <c r="A2218" s="14">
        <v>39483</v>
      </c>
      <c r="B2218" s="15">
        <v>4921.83</v>
      </c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7"/>
    </row>
    <row r="2219" spans="1:15" ht="15">
      <c r="A2219" s="14">
        <v>39482</v>
      </c>
      <c r="B2219" s="15">
        <v>4950.12</v>
      </c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7"/>
    </row>
    <row r="2220" spans="1:15" ht="15">
      <c r="A2220" s="14">
        <v>39479</v>
      </c>
      <c r="B2220" s="15">
        <v>4571.9399999999996</v>
      </c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7"/>
    </row>
    <row r="2221" spans="1:15" ht="15">
      <c r="A2221" s="14">
        <v>39478</v>
      </c>
      <c r="B2221" s="15">
        <v>4620.3999999999996</v>
      </c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7"/>
    </row>
    <row r="2222" spans="1:15" ht="15">
      <c r="A2222" s="14">
        <v>39477</v>
      </c>
      <c r="B2222" s="15">
        <v>4710.6499999999996</v>
      </c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7"/>
    </row>
    <row r="2223" spans="1:15" ht="15">
      <c r="A2223" s="14">
        <v>39476</v>
      </c>
      <c r="B2223" s="15">
        <v>4762.08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7"/>
    </row>
    <row r="2224" spans="1:15" ht="15">
      <c r="A2224" s="14">
        <v>39475</v>
      </c>
      <c r="B2224" s="15">
        <v>4731.88</v>
      </c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7"/>
    </row>
    <row r="2225" spans="1:15" ht="15">
      <c r="A2225" s="14">
        <v>39472</v>
      </c>
      <c r="B2225" s="15">
        <v>5077.43</v>
      </c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7"/>
    </row>
    <row r="2226" spans="1:15" ht="15">
      <c r="A2226" s="14">
        <v>39471</v>
      </c>
      <c r="B2226" s="15">
        <v>5027.21</v>
      </c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7"/>
    </row>
    <row r="2227" spans="1:15" ht="15">
      <c r="A2227" s="14">
        <v>39470</v>
      </c>
      <c r="B2227" s="15">
        <v>4975.1099999999997</v>
      </c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7"/>
    </row>
    <row r="2228" spans="1:15" ht="15">
      <c r="A2228" s="14">
        <v>39469</v>
      </c>
      <c r="B2228" s="15">
        <v>4753.87</v>
      </c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7"/>
    </row>
    <row r="2229" spans="1:15" ht="15">
      <c r="A2229" s="14">
        <v>39468</v>
      </c>
      <c r="B2229" s="15">
        <v>5145.7299999999996</v>
      </c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7"/>
    </row>
    <row r="2230" spans="1:15" ht="15">
      <c r="A2230" s="14">
        <v>39465</v>
      </c>
      <c r="B2230" s="15">
        <v>5414.47</v>
      </c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7"/>
    </row>
    <row r="2231" spans="1:15" ht="15">
      <c r="A2231" s="14">
        <v>39464</v>
      </c>
      <c r="B2231" s="15">
        <v>5365.62</v>
      </c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7"/>
    </row>
    <row r="2232" spans="1:15" ht="15">
      <c r="A2232" s="14">
        <v>39463</v>
      </c>
      <c r="B2232" s="15">
        <v>5505.72</v>
      </c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7"/>
    </row>
    <row r="2233" spans="1:15" ht="15">
      <c r="A2233" s="14">
        <v>39462</v>
      </c>
      <c r="B2233" s="15">
        <v>5696.45</v>
      </c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7"/>
    </row>
    <row r="2234" spans="1:15" ht="15">
      <c r="A2234" s="14">
        <v>39461</v>
      </c>
      <c r="B2234" s="15">
        <v>5731.76</v>
      </c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7"/>
    </row>
    <row r="2235" spans="1:15" ht="15">
      <c r="A2235" s="14">
        <v>39458</v>
      </c>
      <c r="B2235" s="15">
        <v>5699.15</v>
      </c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7"/>
    </row>
    <row r="2236" spans="1:15" ht="15">
      <c r="A2236" s="14">
        <v>39457</v>
      </c>
      <c r="B2236" s="15">
        <v>5672.15</v>
      </c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7"/>
    </row>
    <row r="2237" spans="1:15" ht="15">
      <c r="A2237" s="14">
        <v>39456</v>
      </c>
      <c r="B2237" s="15">
        <v>5613.76</v>
      </c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7"/>
    </row>
    <row r="2238" spans="1:15" ht="15">
      <c r="A2238" s="14">
        <v>39455</v>
      </c>
      <c r="B2238" s="15">
        <v>5528.05</v>
      </c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7"/>
    </row>
    <row r="2239" spans="1:15" ht="15">
      <c r="A2239" s="14">
        <v>39454</v>
      </c>
      <c r="B2239" s="15">
        <v>5556.59</v>
      </c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7"/>
    </row>
    <row r="2240" spans="1:15" ht="15">
      <c r="A2240" s="14">
        <v>39451</v>
      </c>
      <c r="B2240" s="15">
        <v>5483.65</v>
      </c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7"/>
    </row>
    <row r="2241" spans="1:15" ht="15">
      <c r="A2241" s="14">
        <v>39450</v>
      </c>
      <c r="B2241" s="15">
        <v>5422.03</v>
      </c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7"/>
    </row>
    <row r="2242" spans="1:15" ht="15">
      <c r="A2242" s="14">
        <v>39449</v>
      </c>
      <c r="B2242" s="15">
        <v>5385.1</v>
      </c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7"/>
    </row>
    <row r="2243" spans="1:15" ht="15">
      <c r="A2243" s="14">
        <v>39444</v>
      </c>
      <c r="B2243" s="15">
        <v>5338.27</v>
      </c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7"/>
    </row>
    <row r="2244" spans="1:15" ht="15">
      <c r="A2244" s="14">
        <v>39443</v>
      </c>
      <c r="B2244" s="15">
        <v>5367.53</v>
      </c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7"/>
    </row>
    <row r="2245" spans="1:15" ht="15">
      <c r="A2245" s="14">
        <v>39442</v>
      </c>
      <c r="B2245" s="15">
        <v>5265.03</v>
      </c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7"/>
    </row>
    <row r="2246" spans="1:15" ht="15">
      <c r="A2246" s="14">
        <v>39441</v>
      </c>
      <c r="B2246" s="15">
        <v>5216.8100000000004</v>
      </c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7"/>
    </row>
    <row r="2247" spans="1:15" ht="15">
      <c r="A2247" s="14">
        <v>39440</v>
      </c>
      <c r="B2247" s="15">
        <v>5207.13</v>
      </c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7"/>
    </row>
    <row r="2248" spans="1:15" ht="15">
      <c r="A2248" s="14">
        <v>39437</v>
      </c>
      <c r="B2248" s="15">
        <v>5101.8500000000004</v>
      </c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7"/>
    </row>
    <row r="2249" spans="1:15" ht="15">
      <c r="A2249" s="14">
        <v>39436</v>
      </c>
      <c r="B2249" s="15">
        <v>5037.1899999999996</v>
      </c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7"/>
    </row>
    <row r="2250" spans="1:15" ht="15">
      <c r="A2250" s="14">
        <v>39435</v>
      </c>
      <c r="B2250" s="15">
        <v>4946.29</v>
      </c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7"/>
    </row>
    <row r="2251" spans="1:15" ht="15">
      <c r="A2251" s="14">
        <v>39434</v>
      </c>
      <c r="B2251" s="15">
        <v>4829.91</v>
      </c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7"/>
    </row>
    <row r="2252" spans="1:15" ht="15">
      <c r="A2252" s="14">
        <v>39433</v>
      </c>
      <c r="B2252" s="15">
        <v>4857.29</v>
      </c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7"/>
    </row>
    <row r="2253" spans="1:15" ht="15">
      <c r="A2253" s="14">
        <v>39430</v>
      </c>
      <c r="B2253" s="15">
        <v>4977.6499999999996</v>
      </c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7"/>
    </row>
    <row r="2254" spans="1:15" ht="15">
      <c r="A2254" s="14">
        <v>39429</v>
      </c>
      <c r="B2254" s="15">
        <v>4884.3</v>
      </c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7"/>
    </row>
    <row r="2255" spans="1:15" ht="15">
      <c r="A2255" s="14">
        <v>39428</v>
      </c>
      <c r="B2255" s="15">
        <v>5077.3900000000003</v>
      </c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7"/>
    </row>
    <row r="2256" spans="1:15" ht="15">
      <c r="A2256" s="14">
        <v>39427</v>
      </c>
      <c r="B2256" s="15">
        <v>5140</v>
      </c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7"/>
    </row>
    <row r="2257" spans="1:15" ht="15">
      <c r="A2257" s="14">
        <v>39426</v>
      </c>
      <c r="B2257" s="15">
        <v>5133.5600000000004</v>
      </c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7"/>
    </row>
    <row r="2258" spans="1:15" ht="15">
      <c r="A2258" s="14">
        <v>39423</v>
      </c>
      <c r="B2258" s="15">
        <v>5041.3500000000004</v>
      </c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7"/>
    </row>
    <row r="2259" spans="1:15" ht="15">
      <c r="A2259" s="14">
        <v>39422</v>
      </c>
      <c r="B2259" s="15">
        <v>4971.0600000000004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7"/>
    </row>
    <row r="2260" spans="1:15" ht="15">
      <c r="A2260" s="14">
        <v>39421</v>
      </c>
      <c r="B2260" s="15">
        <v>4965.95</v>
      </c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7"/>
    </row>
    <row r="2261" spans="1:15" ht="15">
      <c r="A2261" s="14">
        <v>39420</v>
      </c>
      <c r="B2261" s="15">
        <v>4829.21</v>
      </c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7"/>
    </row>
    <row r="2262" spans="1:15" ht="15">
      <c r="A2262" s="14">
        <v>39419</v>
      </c>
      <c r="B2262" s="15">
        <v>4772.67</v>
      </c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7"/>
    </row>
    <row r="2263" spans="1:15" ht="15">
      <c r="A2263" s="14">
        <v>39416</v>
      </c>
      <c r="B2263" s="15">
        <v>4737.41</v>
      </c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7"/>
    </row>
    <row r="2264" spans="1:15" ht="15">
      <c r="A2264" s="14">
        <v>39415</v>
      </c>
      <c r="B2264" s="15">
        <v>4842.07</v>
      </c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7"/>
    </row>
    <row r="2265" spans="1:15" ht="15">
      <c r="A2265" s="14">
        <v>39414</v>
      </c>
      <c r="B2265" s="15">
        <v>4648.75</v>
      </c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7"/>
    </row>
    <row r="2266" spans="1:15" ht="15">
      <c r="A2266" s="14">
        <v>39413</v>
      </c>
      <c r="B2266" s="15">
        <v>4711.1499999999996</v>
      </c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7"/>
    </row>
    <row r="2267" spans="1:15" ht="15">
      <c r="A2267" s="14">
        <v>39412</v>
      </c>
      <c r="B2267" s="15">
        <v>4800.08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7"/>
    </row>
    <row r="2268" spans="1:15" ht="15">
      <c r="A2268" s="14">
        <v>39409</v>
      </c>
      <c r="B2268" s="15">
        <v>4856.16</v>
      </c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7"/>
    </row>
    <row r="2269" spans="1:15" ht="15">
      <c r="A2269" s="14">
        <v>39408</v>
      </c>
      <c r="B2269" s="15">
        <v>4772.62</v>
      </c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7"/>
    </row>
    <row r="2270" spans="1:15" ht="15">
      <c r="A2270" s="14">
        <v>39407</v>
      </c>
      <c r="B2270" s="15">
        <v>4997.62</v>
      </c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7"/>
    </row>
    <row r="2271" spans="1:15" ht="15">
      <c r="A2271" s="14">
        <v>39406</v>
      </c>
      <c r="B2271" s="15">
        <v>5069.38</v>
      </c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7"/>
    </row>
    <row r="2272" spans="1:15" ht="15">
      <c r="A2272" s="14">
        <v>39405</v>
      </c>
      <c r="B2272" s="15">
        <v>4994.42</v>
      </c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7"/>
    </row>
    <row r="2273" spans="1:15" ht="15">
      <c r="A2273" s="14">
        <v>39402</v>
      </c>
      <c r="B2273" s="15">
        <v>5007.66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7"/>
    </row>
    <row r="2274" spans="1:15" ht="15">
      <c r="A2274" s="14">
        <v>39401</v>
      </c>
      <c r="B2274" s="15">
        <v>5081.1099999999997</v>
      </c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7"/>
    </row>
    <row r="2275" spans="1:15" ht="15">
      <c r="A2275" s="14">
        <v>39400</v>
      </c>
      <c r="B2275" s="15">
        <v>5145.8900000000003</v>
      </c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7"/>
    </row>
    <row r="2276" spans="1:15" ht="15">
      <c r="A2276" s="14">
        <v>39399</v>
      </c>
      <c r="B2276" s="15">
        <v>4939.24</v>
      </c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7"/>
    </row>
    <row r="2277" spans="1:15" ht="15">
      <c r="A2277" s="14">
        <v>39398</v>
      </c>
      <c r="B2277" s="15">
        <v>4978.25</v>
      </c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7"/>
    </row>
    <row r="2278" spans="1:15" ht="15">
      <c r="A2278" s="14">
        <v>39395</v>
      </c>
      <c r="B2278" s="15">
        <v>5040.5200000000004</v>
      </c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7"/>
    </row>
    <row r="2279" spans="1:15" ht="15">
      <c r="A2279" s="14">
        <v>39394</v>
      </c>
      <c r="B2279" s="15">
        <v>5093.67</v>
      </c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7"/>
    </row>
    <row r="2280" spans="1:15" ht="15">
      <c r="A2280" s="14">
        <v>39393</v>
      </c>
      <c r="B2280" s="15">
        <v>5350.63</v>
      </c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7"/>
    </row>
    <row r="2281" spans="1:15" ht="15">
      <c r="A2281" s="14">
        <v>39392</v>
      </c>
      <c r="B2281" s="15">
        <v>5317.55</v>
      </c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7"/>
    </row>
    <row r="2282" spans="1:15" ht="15">
      <c r="A2282" s="14">
        <v>39391</v>
      </c>
      <c r="B2282" s="15">
        <v>5360.31</v>
      </c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7"/>
    </row>
    <row r="2283" spans="1:15" ht="15">
      <c r="A2283" s="14">
        <v>39388</v>
      </c>
      <c r="B2283" s="15">
        <v>5472.93</v>
      </c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7"/>
    </row>
    <row r="2284" spans="1:15" ht="15">
      <c r="A2284" s="14">
        <v>39387</v>
      </c>
      <c r="B2284" s="15">
        <v>5605.23</v>
      </c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7"/>
    </row>
    <row r="2285" spans="1:15" ht="15">
      <c r="A2285" s="14">
        <v>39386</v>
      </c>
      <c r="B2285" s="15">
        <v>5688.54</v>
      </c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7"/>
    </row>
    <row r="2286" spans="1:15" ht="15">
      <c r="A2286" s="14">
        <v>39385</v>
      </c>
      <c r="B2286" s="15">
        <v>5596.07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7"/>
    </row>
    <row r="2287" spans="1:15" ht="15">
      <c r="A2287" s="14">
        <v>39384</v>
      </c>
      <c r="B2287" s="15">
        <v>5508.36</v>
      </c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7"/>
    </row>
    <row r="2288" spans="1:15" ht="15">
      <c r="A2288" s="14">
        <v>39381</v>
      </c>
      <c r="B2288" s="15">
        <v>5394.81</v>
      </c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7"/>
    </row>
    <row r="2289" spans="1:15" ht="15">
      <c r="A2289" s="14">
        <v>39380</v>
      </c>
      <c r="B2289" s="15">
        <v>5333.79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7"/>
    </row>
    <row r="2290" spans="1:15" ht="15">
      <c r="A2290" s="14">
        <v>39379</v>
      </c>
      <c r="B2290" s="15">
        <v>5588.01</v>
      </c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7"/>
    </row>
    <row r="2291" spans="1:15" ht="15">
      <c r="A2291" s="14">
        <v>39378</v>
      </c>
      <c r="B2291" s="15">
        <v>5540.09</v>
      </c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7"/>
    </row>
    <row r="2292" spans="1:15" ht="15">
      <c r="A2292" s="14">
        <v>39377</v>
      </c>
      <c r="B2292" s="15">
        <v>5472.68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7"/>
    </row>
    <row r="2293" spans="1:15" ht="15">
      <c r="A2293" s="14">
        <v>39374</v>
      </c>
      <c r="B2293" s="15">
        <v>5614.06</v>
      </c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7"/>
    </row>
    <row r="2294" spans="1:15" ht="15">
      <c r="A2294" s="14">
        <v>39373</v>
      </c>
      <c r="B2294" s="15">
        <v>5615.75</v>
      </c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7"/>
    </row>
    <row r="2295" spans="1:15" ht="15">
      <c r="A2295" s="14">
        <v>39372</v>
      </c>
      <c r="B2295" s="15">
        <v>5824.12</v>
      </c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7"/>
    </row>
    <row r="2296" spans="1:15" ht="15">
      <c r="A2296" s="14">
        <v>39371</v>
      </c>
      <c r="B2296" s="15">
        <v>5877.2</v>
      </c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7"/>
    </row>
    <row r="2297" spans="1:15" ht="15">
      <c r="A2297" s="14">
        <v>39370</v>
      </c>
      <c r="B2297" s="15">
        <v>5821.45</v>
      </c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7"/>
    </row>
    <row r="2298" spans="1:15" ht="15">
      <c r="A2298" s="14">
        <v>39367</v>
      </c>
      <c r="B2298" s="15">
        <v>5737.22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7"/>
    </row>
    <row r="2299" spans="1:15" ht="15">
      <c r="A2299" s="14">
        <v>39366</v>
      </c>
      <c r="B2299" s="15">
        <v>5760.08</v>
      </c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7"/>
    </row>
    <row r="2300" spans="1:15" ht="15">
      <c r="A2300" s="14">
        <v>39365</v>
      </c>
      <c r="B2300" s="15">
        <v>5685.76</v>
      </c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7"/>
    </row>
    <row r="2301" spans="1:15" ht="15">
      <c r="A2301" s="14">
        <v>39364</v>
      </c>
      <c r="B2301" s="15">
        <v>5675.93</v>
      </c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7"/>
    </row>
    <row r="2302" spans="1:15" ht="15">
      <c r="A2302" s="14">
        <v>39363</v>
      </c>
      <c r="B2302" s="15">
        <v>5653.14</v>
      </c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7"/>
    </row>
    <row r="2303" spans="1:15" ht="15">
      <c r="A2303" s="14">
        <v>39353</v>
      </c>
      <c r="B2303" s="15">
        <v>5580.81</v>
      </c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7"/>
    </row>
    <row r="2304" spans="1:15" ht="15">
      <c r="A2304" s="14">
        <v>39352</v>
      </c>
      <c r="B2304" s="15">
        <v>5427.66</v>
      </c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7"/>
    </row>
    <row r="2305" spans="1:15" ht="15">
      <c r="A2305" s="14">
        <v>39351</v>
      </c>
      <c r="B2305" s="15">
        <v>5361.02</v>
      </c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7"/>
    </row>
    <row r="2306" spans="1:15" ht="15">
      <c r="A2306" s="14">
        <v>39350</v>
      </c>
      <c r="B2306" s="15">
        <v>5454.62</v>
      </c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7"/>
    </row>
    <row r="2307" spans="1:15" ht="15">
      <c r="A2307" s="14">
        <v>39349</v>
      </c>
      <c r="B2307" s="15">
        <v>5513.9</v>
      </c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7"/>
    </row>
    <row r="2308" spans="1:15" ht="15">
      <c r="A2308" s="14">
        <v>39346</v>
      </c>
      <c r="B2308" s="15">
        <v>5468.1</v>
      </c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7"/>
    </row>
    <row r="2309" spans="1:15" ht="15">
      <c r="A2309" s="14">
        <v>39345</v>
      </c>
      <c r="B2309" s="15">
        <v>5494.92</v>
      </c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7"/>
    </row>
    <row r="2310" spans="1:15" ht="15">
      <c r="A2310" s="14">
        <v>39344</v>
      </c>
      <c r="B2310" s="15">
        <v>5419.27</v>
      </c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7"/>
    </row>
    <row r="2311" spans="1:15" ht="15">
      <c r="A2311" s="14">
        <v>39343</v>
      </c>
      <c r="B2311" s="15">
        <v>5476.84</v>
      </c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7"/>
    </row>
    <row r="2312" spans="1:15" ht="15">
      <c r="A2312" s="14">
        <v>39342</v>
      </c>
      <c r="B2312" s="15">
        <v>5498.91</v>
      </c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7"/>
    </row>
    <row r="2313" spans="1:15" ht="15">
      <c r="A2313" s="14">
        <v>39339</v>
      </c>
      <c r="B2313" s="15">
        <v>5397.28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7"/>
    </row>
    <row r="2314" spans="1:15" ht="15">
      <c r="A2314" s="14">
        <v>39338</v>
      </c>
      <c r="B2314" s="15">
        <v>5349.97</v>
      </c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7"/>
    </row>
    <row r="2315" spans="1:15" ht="15">
      <c r="A2315" s="14">
        <v>39337</v>
      </c>
      <c r="B2315" s="15">
        <v>5202.8599999999997</v>
      </c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7"/>
    </row>
    <row r="2316" spans="1:15" ht="15">
      <c r="A2316" s="14">
        <v>39336</v>
      </c>
      <c r="B2316" s="15">
        <v>5124.09</v>
      </c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7"/>
    </row>
    <row r="2317" spans="1:15" ht="15">
      <c r="A2317" s="14">
        <v>39335</v>
      </c>
      <c r="B2317" s="15">
        <v>5377.22</v>
      </c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7"/>
    </row>
    <row r="2318" spans="1:15" ht="15">
      <c r="A2318" s="14">
        <v>39332</v>
      </c>
      <c r="B2318" s="15">
        <v>5294.79</v>
      </c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7"/>
    </row>
    <row r="2319" spans="1:15" ht="15">
      <c r="A2319" s="14">
        <v>39331</v>
      </c>
      <c r="B2319" s="15">
        <v>5412.04</v>
      </c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7"/>
    </row>
    <row r="2320" spans="1:15" ht="15">
      <c r="A2320" s="14">
        <v>39330</v>
      </c>
      <c r="B2320" s="15">
        <v>5363.25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7"/>
    </row>
    <row r="2321" spans="1:15" ht="15">
      <c r="A2321" s="14">
        <v>39329</v>
      </c>
      <c r="B2321" s="15">
        <v>5360.33</v>
      </c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7"/>
    </row>
    <row r="2322" spans="1:15" ht="15">
      <c r="A2322" s="14">
        <v>39328</v>
      </c>
      <c r="B2322" s="15">
        <v>5419.17</v>
      </c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7"/>
    </row>
    <row r="2323" spans="1:15" ht="15">
      <c r="A2323" s="14">
        <v>39325</v>
      </c>
      <c r="B2323" s="15">
        <v>5296.81</v>
      </c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7"/>
    </row>
    <row r="2324" spans="1:15" ht="15">
      <c r="A2324" s="14">
        <v>39324</v>
      </c>
      <c r="B2324" s="15">
        <v>5241.2299999999996</v>
      </c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7"/>
    </row>
    <row r="2325" spans="1:15" ht="15">
      <c r="A2325" s="14">
        <v>39323</v>
      </c>
      <c r="B2325" s="15">
        <v>5171.82</v>
      </c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7"/>
    </row>
    <row r="2326" spans="1:15" ht="15">
      <c r="A2326" s="14">
        <v>39322</v>
      </c>
      <c r="B2326" s="15">
        <v>5251.77</v>
      </c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7"/>
    </row>
    <row r="2327" spans="1:15" ht="15">
      <c r="A2327" s="14">
        <v>39321</v>
      </c>
      <c r="B2327" s="15">
        <v>5243.15</v>
      </c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7"/>
    </row>
    <row r="2328" spans="1:15" ht="15">
      <c r="A2328" s="14">
        <v>39318</v>
      </c>
      <c r="B2328" s="15">
        <v>5217.58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7"/>
    </row>
    <row r="2329" spans="1:15" ht="15">
      <c r="A2329" s="14">
        <v>39317</v>
      </c>
      <c r="B2329" s="15">
        <v>5135.93</v>
      </c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7"/>
    </row>
    <row r="2330" spans="1:15" ht="15">
      <c r="A2330" s="14">
        <v>39316</v>
      </c>
      <c r="B2330" s="15">
        <v>5051.6899999999996</v>
      </c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7"/>
    </row>
    <row r="2331" spans="1:15" ht="15">
      <c r="A2331" s="14">
        <v>39315</v>
      </c>
      <c r="B2331" s="15">
        <v>4972.71</v>
      </c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7"/>
    </row>
    <row r="2332" spans="1:15" ht="15">
      <c r="A2332" s="14">
        <v>39314</v>
      </c>
      <c r="B2332" s="15">
        <v>4885.43</v>
      </c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7"/>
    </row>
    <row r="2333" spans="1:15" ht="15">
      <c r="A2333" s="14">
        <v>39311</v>
      </c>
      <c r="B2333" s="15">
        <v>4626.58</v>
      </c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7"/>
    </row>
    <row r="2334" spans="1:15" ht="15">
      <c r="A2334" s="14">
        <v>39310</v>
      </c>
      <c r="B2334" s="15">
        <v>4721.9399999999996</v>
      </c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7"/>
    </row>
    <row r="2335" spans="1:15" ht="15">
      <c r="A2335" s="14">
        <v>39309</v>
      </c>
      <c r="B2335" s="15">
        <v>4798.75</v>
      </c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7"/>
    </row>
    <row r="2336" spans="1:15" ht="15">
      <c r="A2336" s="14">
        <v>39308</v>
      </c>
      <c r="B2336" s="15">
        <v>4795.57</v>
      </c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7"/>
    </row>
    <row r="2337" spans="1:15" ht="15">
      <c r="A2337" s="14">
        <v>39307</v>
      </c>
      <c r="B2337" s="15">
        <v>4721.1899999999996</v>
      </c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7"/>
    </row>
    <row r="2338" spans="1:15" ht="15">
      <c r="A2338" s="14">
        <v>39304</v>
      </c>
      <c r="B2338" s="15">
        <v>4726.68</v>
      </c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7"/>
    </row>
    <row r="2339" spans="1:15" ht="15">
      <c r="A2339" s="14">
        <v>39303</v>
      </c>
      <c r="B2339" s="15">
        <v>4777.29</v>
      </c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7"/>
    </row>
    <row r="2340" spans="1:15" ht="15">
      <c r="A2340" s="14">
        <v>39302</v>
      </c>
      <c r="B2340" s="15">
        <v>4668.09</v>
      </c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7"/>
    </row>
    <row r="2341" spans="1:15" ht="15">
      <c r="A2341" s="14">
        <v>39301</v>
      </c>
      <c r="B2341" s="15">
        <v>4724.55</v>
      </c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7"/>
    </row>
    <row r="2342" spans="1:15" ht="15">
      <c r="A2342" s="14">
        <v>39300</v>
      </c>
      <c r="B2342" s="15">
        <v>4703.9799999999996</v>
      </c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7"/>
    </row>
    <row r="2343" spans="1:15" ht="15">
      <c r="A2343" s="14">
        <v>39297</v>
      </c>
      <c r="B2343" s="15">
        <v>4598.38</v>
      </c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7"/>
    </row>
    <row r="2344" spans="1:15" ht="15">
      <c r="A2344" s="14">
        <v>39296</v>
      </c>
      <c r="B2344" s="15">
        <v>4436.1899999999996</v>
      </c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7"/>
    </row>
    <row r="2345" spans="1:15" ht="15">
      <c r="A2345" s="14">
        <v>39295</v>
      </c>
      <c r="B2345" s="15">
        <v>4290.4799999999996</v>
      </c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7"/>
    </row>
    <row r="2346" spans="1:15" ht="15">
      <c r="A2346" s="14">
        <v>39294</v>
      </c>
      <c r="B2346" s="15">
        <v>4460.5600000000004</v>
      </c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7"/>
    </row>
    <row r="2347" spans="1:15" ht="15">
      <c r="A2347" s="14">
        <v>39293</v>
      </c>
      <c r="B2347" s="15">
        <v>4410.3</v>
      </c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7"/>
    </row>
    <row r="2348" spans="1:15" ht="15">
      <c r="A2348" s="14">
        <v>39290</v>
      </c>
      <c r="B2348" s="15">
        <v>4307.1400000000003</v>
      </c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7"/>
    </row>
    <row r="2349" spans="1:15" ht="15">
      <c r="A2349" s="14">
        <v>39289</v>
      </c>
      <c r="B2349" s="15">
        <v>4303.1899999999996</v>
      </c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7"/>
    </row>
    <row r="2350" spans="1:15" ht="15">
      <c r="A2350" s="14">
        <v>39288</v>
      </c>
      <c r="B2350" s="15">
        <v>4255.46</v>
      </c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7"/>
    </row>
    <row r="2351" spans="1:15" ht="15">
      <c r="A2351" s="14">
        <v>39287</v>
      </c>
      <c r="B2351" s="15">
        <v>4161.3500000000004</v>
      </c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7"/>
    </row>
    <row r="2352" spans="1:15" ht="15">
      <c r="A2352" s="14">
        <v>39286</v>
      </c>
      <c r="B2352" s="15">
        <v>4156.72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7"/>
    </row>
    <row r="2353" spans="1:15" ht="15">
      <c r="A2353" s="14">
        <v>39283</v>
      </c>
      <c r="B2353" s="15">
        <v>3971.88</v>
      </c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7"/>
    </row>
    <row r="2354" spans="1:15" ht="15">
      <c r="A2354" s="14">
        <v>39282</v>
      </c>
      <c r="B2354" s="15">
        <v>3807</v>
      </c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7"/>
    </row>
    <row r="2355" spans="1:15" ht="15">
      <c r="A2355" s="14">
        <v>39281</v>
      </c>
      <c r="B2355" s="15">
        <v>3807.57</v>
      </c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7"/>
    </row>
    <row r="2356" spans="1:15" ht="15">
      <c r="A2356" s="14">
        <v>39280</v>
      </c>
      <c r="B2356" s="15">
        <v>3789.65</v>
      </c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7"/>
    </row>
    <row r="2357" spans="1:15" ht="15">
      <c r="A2357" s="14">
        <v>39279</v>
      </c>
      <c r="B2357" s="15">
        <v>3697.95</v>
      </c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7"/>
    </row>
    <row r="2358" spans="1:15" ht="15">
      <c r="A2358" s="14">
        <v>39276</v>
      </c>
      <c r="B2358" s="15">
        <v>3820.02</v>
      </c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7"/>
    </row>
    <row r="2359" spans="1:15" ht="15">
      <c r="A2359" s="14">
        <v>39275</v>
      </c>
      <c r="B2359" s="15">
        <v>3816.92</v>
      </c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7"/>
    </row>
    <row r="2360" spans="1:15" ht="15">
      <c r="A2360" s="14">
        <v>39274</v>
      </c>
      <c r="B2360" s="15">
        <v>3789.87</v>
      </c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7"/>
    </row>
    <row r="2361" spans="1:15" ht="15">
      <c r="A2361" s="14">
        <v>39273</v>
      </c>
      <c r="B2361" s="15">
        <v>3775.62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7"/>
    </row>
    <row r="2362" spans="1:15" ht="15">
      <c r="A2362" s="14">
        <v>39272</v>
      </c>
      <c r="B2362" s="15">
        <v>3821.3</v>
      </c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7"/>
    </row>
    <row r="2363" spans="1:15" ht="15">
      <c r="A2363" s="14">
        <v>39269</v>
      </c>
      <c r="B2363" s="15">
        <v>3710.28</v>
      </c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7"/>
    </row>
    <row r="2364" spans="1:15" ht="15">
      <c r="A2364" s="14">
        <v>39268</v>
      </c>
      <c r="B2364" s="15">
        <v>3537.44</v>
      </c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7"/>
    </row>
    <row r="2365" spans="1:15" ht="15">
      <c r="A2365" s="14">
        <v>39267</v>
      </c>
      <c r="B2365" s="15">
        <v>3743.58</v>
      </c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7"/>
    </row>
    <row r="2366" spans="1:15" ht="15">
      <c r="A2366" s="14">
        <v>39266</v>
      </c>
      <c r="B2366" s="15">
        <v>3832.23</v>
      </c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7"/>
    </row>
    <row r="2367" spans="1:15" ht="15">
      <c r="A2367" s="14">
        <v>39265</v>
      </c>
      <c r="B2367" s="15">
        <v>3757.66</v>
      </c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7"/>
    </row>
    <row r="2368" spans="1:15" ht="15">
      <c r="A2368" s="14">
        <v>39262</v>
      </c>
      <c r="B2368" s="15">
        <v>3764.08</v>
      </c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7"/>
    </row>
    <row r="2369" spans="1:15" ht="15">
      <c r="A2369" s="14">
        <v>39261</v>
      </c>
      <c r="B2369" s="15">
        <v>3858.52</v>
      </c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7"/>
    </row>
    <row r="2370" spans="1:15" ht="15">
      <c r="A2370" s="14">
        <v>39260</v>
      </c>
      <c r="B2370" s="15">
        <v>4040.48</v>
      </c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7"/>
    </row>
    <row r="2371" spans="1:15" ht="15">
      <c r="A2371" s="14">
        <v>39259</v>
      </c>
      <c r="B2371" s="15">
        <v>3928.21</v>
      </c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7"/>
    </row>
    <row r="2372" spans="1:15" ht="15">
      <c r="A2372" s="14">
        <v>39258</v>
      </c>
      <c r="B2372" s="15">
        <v>3877.59</v>
      </c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7"/>
    </row>
    <row r="2373" spans="1:15" ht="15">
      <c r="A2373" s="14">
        <v>39255</v>
      </c>
      <c r="B2373" s="15">
        <v>4051.43</v>
      </c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7"/>
    </row>
    <row r="2374" spans="1:15" ht="15">
      <c r="A2374" s="14">
        <v>39254</v>
      </c>
      <c r="B2374" s="15">
        <v>4197.28</v>
      </c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7"/>
    </row>
    <row r="2375" spans="1:15" ht="15">
      <c r="A2375" s="14">
        <v>39253</v>
      </c>
      <c r="B2375" s="15">
        <v>4157.6000000000004</v>
      </c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7"/>
    </row>
    <row r="2376" spans="1:15" ht="15">
      <c r="A2376" s="14">
        <v>39252</v>
      </c>
      <c r="B2376" s="15">
        <v>4253</v>
      </c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7"/>
    </row>
    <row r="2377" spans="1:15" ht="15">
      <c r="A2377" s="14">
        <v>39251</v>
      </c>
      <c r="B2377" s="15">
        <v>4227.57</v>
      </c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7"/>
    </row>
    <row r="2378" spans="1:15" ht="15">
      <c r="A2378" s="14">
        <v>39248</v>
      </c>
      <c r="B2378" s="15">
        <v>4099.38</v>
      </c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7"/>
    </row>
    <row r="2379" spans="1:15" ht="15">
      <c r="A2379" s="14">
        <v>39247</v>
      </c>
      <c r="B2379" s="15">
        <v>4075.82</v>
      </c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7"/>
    </row>
    <row r="2380" spans="1:15" ht="15">
      <c r="A2380" s="14">
        <v>39246</v>
      </c>
      <c r="B2380" s="15">
        <v>4118.2700000000004</v>
      </c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7"/>
    </row>
    <row r="2381" spans="1:15" ht="15">
      <c r="A2381" s="14">
        <v>39245</v>
      </c>
      <c r="B2381" s="15">
        <v>4036.11</v>
      </c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7"/>
    </row>
    <row r="2382" spans="1:15" ht="15">
      <c r="A2382" s="14">
        <v>39244</v>
      </c>
      <c r="B2382" s="15">
        <v>3931.86</v>
      </c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7"/>
    </row>
    <row r="2383" spans="1:15" ht="15">
      <c r="A2383" s="14">
        <v>39241</v>
      </c>
      <c r="B2383" s="15">
        <v>3837.87</v>
      </c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7"/>
    </row>
    <row r="2384" spans="1:15" ht="15">
      <c r="A2384" s="14">
        <v>39240</v>
      </c>
      <c r="B2384" s="15">
        <v>3802.3</v>
      </c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7"/>
    </row>
    <row r="2385" spans="1:15" ht="15">
      <c r="A2385" s="14">
        <v>39239</v>
      </c>
      <c r="B2385" s="15">
        <v>3677.58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7"/>
    </row>
    <row r="2386" spans="1:15" ht="15">
      <c r="A2386" s="14">
        <v>39238</v>
      </c>
      <c r="B2386" s="15">
        <v>3634.63</v>
      </c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7"/>
    </row>
    <row r="2387" spans="1:15" ht="15">
      <c r="A2387" s="14">
        <v>39237</v>
      </c>
      <c r="B2387" s="15">
        <v>3511.43</v>
      </c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7"/>
    </row>
    <row r="2388" spans="1:15" ht="15">
      <c r="A2388" s="14">
        <v>39234</v>
      </c>
      <c r="B2388" s="15">
        <v>3803.95</v>
      </c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7"/>
    </row>
    <row r="2389" spans="1:15" ht="15">
      <c r="A2389" s="14">
        <v>39233</v>
      </c>
      <c r="B2389" s="15">
        <v>3927.95</v>
      </c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7"/>
    </row>
    <row r="2390" spans="1:15" ht="15">
      <c r="A2390" s="14">
        <v>39232</v>
      </c>
      <c r="B2390" s="15">
        <v>3886.46</v>
      </c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7"/>
    </row>
    <row r="2391" spans="1:15" ht="15">
      <c r="A2391" s="14">
        <v>39231</v>
      </c>
      <c r="B2391" s="15">
        <v>4168.29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7"/>
    </row>
    <row r="2392" spans="1:15" ht="15">
      <c r="A2392" s="14">
        <v>39230</v>
      </c>
      <c r="B2392" s="15">
        <v>4072.58</v>
      </c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7"/>
    </row>
    <row r="2393" spans="1:15" ht="15">
      <c r="A2393" s="14">
        <v>39227</v>
      </c>
      <c r="B2393" s="15">
        <v>3985.25</v>
      </c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7"/>
    </row>
    <row r="2394" spans="1:15" ht="15">
      <c r="A2394" s="14">
        <v>39226</v>
      </c>
      <c r="B2394" s="15">
        <v>3919.75</v>
      </c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7"/>
    </row>
    <row r="2395" spans="1:15" ht="15">
      <c r="A2395" s="14">
        <v>39225</v>
      </c>
      <c r="B2395" s="15">
        <v>3938.95</v>
      </c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7"/>
    </row>
    <row r="2396" spans="1:15" ht="15">
      <c r="A2396" s="14">
        <v>39224</v>
      </c>
      <c r="B2396" s="15">
        <v>3870.49</v>
      </c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7"/>
    </row>
    <row r="2397" spans="1:15" ht="15">
      <c r="A2397" s="14">
        <v>39223</v>
      </c>
      <c r="B2397" s="15">
        <v>3831.44</v>
      </c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7"/>
    </row>
    <row r="2398" spans="1:15" ht="15">
      <c r="A2398" s="14">
        <v>39220</v>
      </c>
      <c r="B2398" s="15">
        <v>3776.63</v>
      </c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7"/>
    </row>
    <row r="2399" spans="1:15" ht="15">
      <c r="A2399" s="14">
        <v>39219</v>
      </c>
      <c r="B2399" s="15">
        <v>3778.61</v>
      </c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7"/>
    </row>
    <row r="2400" spans="1:15" ht="15">
      <c r="A2400" s="14">
        <v>39218</v>
      </c>
      <c r="B2400" s="15">
        <v>3700.29</v>
      </c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7"/>
    </row>
    <row r="2401" spans="1:15" ht="15">
      <c r="A2401" s="14">
        <v>39217</v>
      </c>
      <c r="B2401" s="15">
        <v>3604.64</v>
      </c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7"/>
    </row>
    <row r="2402" spans="1:15" ht="15">
      <c r="A2402" s="14">
        <v>39216</v>
      </c>
      <c r="B2402" s="15">
        <v>3734.42</v>
      </c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7"/>
    </row>
    <row r="2403" spans="1:15" ht="15">
      <c r="A2403" s="14">
        <v>39213</v>
      </c>
      <c r="B2403" s="15">
        <v>3702.61</v>
      </c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7"/>
    </row>
    <row r="2404" spans="1:15" ht="15">
      <c r="A2404" s="14">
        <v>39212</v>
      </c>
      <c r="B2404" s="15">
        <v>3724.51</v>
      </c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7"/>
    </row>
    <row r="2405" spans="1:15" ht="15">
      <c r="A2405" s="14">
        <v>39211</v>
      </c>
      <c r="B2405" s="15">
        <v>3701.28</v>
      </c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7"/>
    </row>
    <row r="2406" spans="1:15" ht="15">
      <c r="A2406" s="14">
        <v>39210</v>
      </c>
      <c r="B2406" s="15">
        <v>3686.03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7"/>
    </row>
    <row r="2407" spans="1:15" ht="15">
      <c r="A2407" s="14">
        <v>39202</v>
      </c>
      <c r="B2407" s="15">
        <v>3558.71</v>
      </c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7"/>
    </row>
    <row r="2408" spans="1:15" ht="15">
      <c r="A2408" s="14">
        <v>39199</v>
      </c>
      <c r="B2408" s="15">
        <v>3470.52</v>
      </c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7"/>
    </row>
    <row r="2409" spans="1:15" ht="15">
      <c r="A2409" s="14">
        <v>39198</v>
      </c>
      <c r="B2409" s="15">
        <v>3493.58</v>
      </c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7"/>
    </row>
    <row r="2410" spans="1:15" ht="15">
      <c r="A2410" s="14">
        <v>39197</v>
      </c>
      <c r="B2410" s="15">
        <v>3448.28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7"/>
    </row>
    <row r="2411" spans="1:15" ht="15">
      <c r="A2411" s="14">
        <v>39196</v>
      </c>
      <c r="B2411" s="15">
        <v>3445.2</v>
      </c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7"/>
    </row>
    <row r="2412" spans="1:15" ht="15">
      <c r="A2412" s="14">
        <v>39195</v>
      </c>
      <c r="B2412" s="15">
        <v>3431.32</v>
      </c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7"/>
    </row>
    <row r="2413" spans="1:15" ht="15">
      <c r="A2413" s="14">
        <v>39192</v>
      </c>
      <c r="B2413" s="15">
        <v>3289.28</v>
      </c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7"/>
    </row>
    <row r="2414" spans="1:15" ht="15">
      <c r="A2414" s="14">
        <v>39191</v>
      </c>
      <c r="B2414" s="15">
        <v>3150.3</v>
      </c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7"/>
    </row>
    <row r="2415" spans="1:15" ht="15">
      <c r="A2415" s="14">
        <v>39190</v>
      </c>
      <c r="B2415" s="15">
        <v>3304.5</v>
      </c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7"/>
    </row>
    <row r="2416" spans="1:15" ht="15">
      <c r="A2416" s="14">
        <v>39189</v>
      </c>
      <c r="B2416" s="15">
        <v>3283.6</v>
      </c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7"/>
    </row>
    <row r="2417" spans="1:15" ht="15">
      <c r="A2417" s="14">
        <v>39188</v>
      </c>
      <c r="B2417" s="15">
        <v>3256</v>
      </c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7"/>
    </row>
    <row r="2418" spans="1:15" ht="15">
      <c r="A2418" s="14">
        <v>39185</v>
      </c>
      <c r="B2418" s="15">
        <v>3169.23</v>
      </c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7"/>
    </row>
    <row r="2419" spans="1:15" ht="15">
      <c r="A2419" s="14">
        <v>39184</v>
      </c>
      <c r="B2419" s="15">
        <v>3176.44</v>
      </c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7"/>
    </row>
    <row r="2420" spans="1:15" ht="15">
      <c r="A2420" s="14">
        <v>39183</v>
      </c>
      <c r="B2420" s="15">
        <v>3121.32</v>
      </c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7"/>
    </row>
    <row r="2421" spans="1:15" ht="15">
      <c r="A2421" s="14">
        <v>39182</v>
      </c>
      <c r="B2421" s="15">
        <v>3081.57</v>
      </c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7"/>
    </row>
    <row r="2422" spans="1:15" ht="15">
      <c r="A2422" s="14">
        <v>39181</v>
      </c>
      <c r="B2422" s="15">
        <v>3038.17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7"/>
    </row>
    <row r="2423" spans="1:15" ht="15">
      <c r="A2423" s="14">
        <v>39178</v>
      </c>
      <c r="B2423" s="15">
        <v>2972.01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7"/>
    </row>
    <row r="2424" spans="1:15" ht="15">
      <c r="A2424" s="14">
        <v>39177</v>
      </c>
      <c r="B2424" s="15">
        <v>2945.04</v>
      </c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7"/>
    </row>
    <row r="2425" spans="1:15" ht="15">
      <c r="A2425" s="14">
        <v>39176</v>
      </c>
      <c r="B2425" s="15">
        <v>2911.82</v>
      </c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7"/>
    </row>
    <row r="2426" spans="1:15" ht="15">
      <c r="A2426" s="14">
        <v>39175</v>
      </c>
      <c r="B2426" s="15">
        <v>2888.11</v>
      </c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7"/>
    </row>
    <row r="2427" spans="1:15" ht="15">
      <c r="A2427" s="14">
        <v>39174</v>
      </c>
      <c r="B2427" s="15">
        <v>2850.11</v>
      </c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7"/>
    </row>
    <row r="2428" spans="1:15" ht="15">
      <c r="A2428" s="14">
        <v>39171</v>
      </c>
      <c r="B2428" s="15">
        <v>2781.78</v>
      </c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7"/>
    </row>
    <row r="2429" spans="1:15" ht="15">
      <c r="A2429" s="14">
        <v>39170</v>
      </c>
      <c r="B2429" s="15">
        <v>2783.3</v>
      </c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7"/>
    </row>
    <row r="2430" spans="1:15" ht="15">
      <c r="A2430" s="14">
        <v>39169</v>
      </c>
      <c r="B2430" s="15">
        <v>2797.65</v>
      </c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7"/>
    </row>
    <row r="2431" spans="1:15" ht="15">
      <c r="A2431" s="14">
        <v>39168</v>
      </c>
      <c r="B2431" s="15">
        <v>2784.02</v>
      </c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7"/>
    </row>
    <row r="2432" spans="1:15" ht="15">
      <c r="A2432" s="14">
        <v>39167</v>
      </c>
      <c r="B2432" s="15">
        <v>2764.03</v>
      </c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7"/>
    </row>
    <row r="2433" spans="1:15" ht="15">
      <c r="A2433" s="14">
        <v>39164</v>
      </c>
      <c r="B2433" s="15">
        <v>2716.27</v>
      </c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7"/>
    </row>
    <row r="2434" spans="1:15" ht="15">
      <c r="A2434" s="14">
        <v>39163</v>
      </c>
      <c r="B2434" s="15">
        <v>2711.32</v>
      </c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7"/>
    </row>
    <row r="2435" spans="1:15" ht="15">
      <c r="A2435" s="14">
        <v>39162</v>
      </c>
      <c r="B2435" s="15">
        <v>2702.6</v>
      </c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7"/>
    </row>
    <row r="2436" spans="1:15" ht="15">
      <c r="A2436" s="14">
        <v>39161</v>
      </c>
      <c r="B2436" s="15">
        <v>2672.77</v>
      </c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7"/>
    </row>
    <row r="2437" spans="1:15" ht="15">
      <c r="A2437" s="14">
        <v>39160</v>
      </c>
      <c r="B2437" s="15">
        <v>2659.41</v>
      </c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7"/>
    </row>
    <row r="2438" spans="1:15" ht="15">
      <c r="A2438" s="14">
        <v>39157</v>
      </c>
      <c r="B2438" s="15">
        <v>2604.23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7"/>
    </row>
    <row r="2439" spans="1:15" ht="15">
      <c r="A2439" s="14">
        <v>39156</v>
      </c>
      <c r="B2439" s="15">
        <v>2645.55</v>
      </c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7"/>
    </row>
    <row r="2440" spans="1:15" ht="15">
      <c r="A2440" s="14">
        <v>39155</v>
      </c>
      <c r="B2440" s="15">
        <v>2597.36</v>
      </c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7"/>
    </row>
    <row r="2441" spans="1:15" ht="15">
      <c r="A2441" s="14">
        <v>39154</v>
      </c>
      <c r="B2441" s="15">
        <v>2640.17</v>
      </c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7"/>
    </row>
    <row r="2442" spans="1:15" ht="15">
      <c r="A2442" s="14">
        <v>39153</v>
      </c>
      <c r="B2442" s="15">
        <v>2616.17</v>
      </c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7"/>
    </row>
    <row r="2443" spans="1:15" ht="15">
      <c r="A2443" s="14">
        <v>39150</v>
      </c>
      <c r="B2443" s="15">
        <v>2611.39</v>
      </c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7"/>
    </row>
    <row r="2444" spans="1:15" ht="15">
      <c r="A2444" s="14">
        <v>39149</v>
      </c>
      <c r="B2444" s="15">
        <v>2627.63</v>
      </c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7"/>
    </row>
    <row r="2445" spans="1:15" ht="15">
      <c r="A2445" s="14">
        <v>39148</v>
      </c>
      <c r="B2445" s="15">
        <v>2589.44</v>
      </c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7"/>
    </row>
    <row r="2446" spans="1:15" ht="15">
      <c r="A2446" s="14">
        <v>39147</v>
      </c>
      <c r="B2446" s="15">
        <v>2520.29</v>
      </c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7"/>
    </row>
    <row r="2447" spans="1:15" ht="15">
      <c r="A2447" s="14">
        <v>39146</v>
      </c>
      <c r="B2447" s="15">
        <v>2475.61</v>
      </c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7"/>
    </row>
    <row r="2448" spans="1:15" ht="15">
      <c r="A2448" s="14">
        <v>39143</v>
      </c>
      <c r="B2448" s="15">
        <v>2508.73</v>
      </c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7"/>
    </row>
    <row r="2449" spans="1:15" ht="15">
      <c r="A2449" s="14">
        <v>39142</v>
      </c>
      <c r="B2449" s="15">
        <v>2473.54</v>
      </c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7"/>
    </row>
    <row r="2450" spans="1:15" ht="15">
      <c r="A2450" s="14">
        <v>39141</v>
      </c>
      <c r="B2450" s="15">
        <v>2544.5700000000002</v>
      </c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7"/>
    </row>
    <row r="2451" spans="1:15" ht="15">
      <c r="A2451" s="14">
        <v>39140</v>
      </c>
      <c r="B2451" s="15">
        <v>2457.4899999999998</v>
      </c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7"/>
    </row>
    <row r="2452" spans="1:15" ht="15">
      <c r="A2452" s="14">
        <v>39139</v>
      </c>
      <c r="B2452" s="15">
        <v>2707.68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7"/>
    </row>
    <row r="2453" spans="1:15" ht="15">
      <c r="A2453" s="14">
        <v>39129</v>
      </c>
      <c r="B2453" s="15">
        <v>2676.74</v>
      </c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7"/>
    </row>
    <row r="2454" spans="1:15" ht="15">
      <c r="A2454" s="14">
        <v>39128</v>
      </c>
      <c r="B2454" s="15">
        <v>2668.63</v>
      </c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7"/>
    </row>
    <row r="2455" spans="1:15" ht="15">
      <c r="A2455" s="14">
        <v>39127</v>
      </c>
      <c r="B2455" s="15">
        <v>2588.35</v>
      </c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7"/>
    </row>
    <row r="2456" spans="1:15" ht="15">
      <c r="A2456" s="14">
        <v>39126</v>
      </c>
      <c r="B2456" s="15">
        <v>2522.63</v>
      </c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7"/>
    </row>
    <row r="2457" spans="1:15" ht="15">
      <c r="A2457" s="14">
        <v>39125</v>
      </c>
      <c r="B2457" s="15">
        <v>2485.39</v>
      </c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7"/>
    </row>
    <row r="2458" spans="1:15" ht="15">
      <c r="A2458" s="14">
        <v>39122</v>
      </c>
      <c r="B2458" s="15">
        <v>2397.25</v>
      </c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7"/>
    </row>
    <row r="2459" spans="1:15" ht="15">
      <c r="A2459" s="14">
        <v>39121</v>
      </c>
      <c r="B2459" s="15">
        <v>2410.6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7"/>
    </row>
    <row r="2460" spans="1:15" ht="15">
      <c r="A2460" s="14">
        <v>39120</v>
      </c>
      <c r="B2460" s="15">
        <v>2369.79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7"/>
    </row>
    <row r="2461" spans="1:15" ht="15">
      <c r="A2461" s="14">
        <v>39119</v>
      </c>
      <c r="B2461" s="15">
        <v>2316.04</v>
      </c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7"/>
    </row>
    <row r="2462" spans="1:15" ht="15">
      <c r="A2462" s="14">
        <v>39118</v>
      </c>
      <c r="B2462" s="15">
        <v>2271.8000000000002</v>
      </c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7"/>
    </row>
    <row r="2463" spans="1:15" ht="15">
      <c r="A2463" s="14">
        <v>39115</v>
      </c>
      <c r="B2463" s="15">
        <v>2298</v>
      </c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7"/>
    </row>
    <row r="2464" spans="1:15" ht="15">
      <c r="A2464" s="14">
        <v>39114</v>
      </c>
      <c r="B2464" s="15">
        <v>2395.17</v>
      </c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7"/>
    </row>
    <row r="2465" spans="1:15" ht="15">
      <c r="A2465" s="14">
        <v>39113</v>
      </c>
      <c r="B2465" s="15">
        <v>2385.33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7"/>
    </row>
    <row r="2466" spans="1:15" ht="15">
      <c r="A2466" s="14">
        <v>39112</v>
      </c>
      <c r="B2466" s="15">
        <v>2551.88</v>
      </c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7"/>
    </row>
    <row r="2467" spans="1:15" ht="15">
      <c r="A2467" s="14">
        <v>39111</v>
      </c>
      <c r="B2467" s="15">
        <v>2576.92</v>
      </c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7"/>
    </row>
    <row r="2468" spans="1:15" ht="15">
      <c r="A2468" s="14">
        <v>39108</v>
      </c>
      <c r="B2468" s="15">
        <v>2512.92</v>
      </c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7"/>
    </row>
    <row r="2469" spans="1:15" ht="15">
      <c r="A2469" s="14">
        <v>39107</v>
      </c>
      <c r="B2469" s="15">
        <v>2452.83</v>
      </c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7"/>
    </row>
    <row r="2470" spans="1:15" ht="15">
      <c r="A2470" s="14">
        <v>39106</v>
      </c>
      <c r="B2470" s="15">
        <v>2536.4299999999998</v>
      </c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7"/>
    </row>
    <row r="2471" spans="1:15" ht="15">
      <c r="A2471" s="14">
        <v>39105</v>
      </c>
      <c r="B2471" s="15">
        <v>2508.13</v>
      </c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7"/>
    </row>
    <row r="2472" spans="1:15" ht="15">
      <c r="A2472" s="14">
        <v>39104</v>
      </c>
      <c r="B2472" s="15">
        <v>2491.31</v>
      </c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7"/>
    </row>
    <row r="2473" spans="1:15" ht="15">
      <c r="A2473" s="14">
        <v>39101</v>
      </c>
      <c r="B2473" s="15">
        <v>2396.09</v>
      </c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7"/>
    </row>
    <row r="2474" spans="1:15" ht="15">
      <c r="A2474" s="14">
        <v>39100</v>
      </c>
      <c r="B2474" s="15">
        <v>2317.09</v>
      </c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7"/>
    </row>
    <row r="2475" spans="1:15" ht="15">
      <c r="A2475" s="14">
        <v>39099</v>
      </c>
      <c r="B2475" s="15">
        <v>2308.9299999999998</v>
      </c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7"/>
    </row>
    <row r="2476" spans="1:15" ht="15">
      <c r="A2476" s="14">
        <v>39098</v>
      </c>
      <c r="B2476" s="15">
        <v>2353.87</v>
      </c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7"/>
    </row>
    <row r="2477" spans="1:15" ht="15">
      <c r="A2477" s="14">
        <v>39097</v>
      </c>
      <c r="B2477" s="15">
        <v>2287.34</v>
      </c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7"/>
    </row>
    <row r="2478" spans="1:15" ht="15">
      <c r="A2478" s="14">
        <v>39094</v>
      </c>
      <c r="B2478" s="15">
        <v>2173.75</v>
      </c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7"/>
    </row>
    <row r="2479" spans="1:15" ht="15">
      <c r="A2479" s="14">
        <v>39093</v>
      </c>
      <c r="B2479" s="15">
        <v>2231.63</v>
      </c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7"/>
    </row>
    <row r="2480" spans="1:15" ht="15">
      <c r="A2480" s="14">
        <v>39092</v>
      </c>
      <c r="B2480" s="15">
        <v>2255.9699999999998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7"/>
    </row>
    <row r="2481" spans="1:15" ht="15">
      <c r="A2481" s="14">
        <v>39091</v>
      </c>
      <c r="B2481" s="15">
        <v>2200.09</v>
      </c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7"/>
    </row>
    <row r="2482" spans="1:15" ht="15">
      <c r="A2482" s="14">
        <v>39090</v>
      </c>
      <c r="B2482" s="15">
        <v>2131.56</v>
      </c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7"/>
    </row>
    <row r="2483" spans="1:15" ht="15">
      <c r="A2483" s="14">
        <v>39087</v>
      </c>
      <c r="B2483" s="15">
        <v>2072.88</v>
      </c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7"/>
    </row>
    <row r="2484" spans="1:15" ht="15">
      <c r="A2484" s="14">
        <v>39086</v>
      </c>
      <c r="B2484" s="15">
        <v>2067.09</v>
      </c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7"/>
    </row>
    <row r="2485" spans="1:15" ht="15">
      <c r="A2485" s="14">
        <v>39080</v>
      </c>
      <c r="B2485" s="15">
        <v>2041.05</v>
      </c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7"/>
    </row>
    <row r="2486" spans="1:15" ht="15">
      <c r="A2486" s="14">
        <v>39079</v>
      </c>
      <c r="B2486" s="15">
        <v>1979.93</v>
      </c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7"/>
    </row>
    <row r="2487" spans="1:15" ht="15">
      <c r="A2487" s="14">
        <v>39078</v>
      </c>
      <c r="B2487" s="15">
        <v>1982.88</v>
      </c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7"/>
    </row>
    <row r="2488" spans="1:15" ht="15">
      <c r="A2488" s="14">
        <v>39077</v>
      </c>
      <c r="B2488" s="15">
        <v>1938.24</v>
      </c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7"/>
    </row>
    <row r="2489" spans="1:15" ht="15">
      <c r="A2489" s="14">
        <v>39076</v>
      </c>
      <c r="B2489" s="15">
        <v>1939.1</v>
      </c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7"/>
    </row>
    <row r="2490" spans="1:15" ht="15">
      <c r="A2490" s="14">
        <v>39073</v>
      </c>
      <c r="B2490" s="15">
        <v>1895.64</v>
      </c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7"/>
    </row>
    <row r="2491" spans="1:15" ht="15">
      <c r="A2491" s="14">
        <v>39072</v>
      </c>
      <c r="B2491" s="15">
        <v>1908.98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7"/>
    </row>
    <row r="2492" spans="1:15" ht="15">
      <c r="A2492" s="14">
        <v>39071</v>
      </c>
      <c r="B2492" s="15">
        <v>1936.55</v>
      </c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7"/>
    </row>
    <row r="2493" spans="1:15" ht="15">
      <c r="A2493" s="14">
        <v>39070</v>
      </c>
      <c r="B2493" s="15">
        <v>1921.44</v>
      </c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7"/>
    </row>
    <row r="2494" spans="1:15" ht="15">
      <c r="A2494" s="14">
        <v>39069</v>
      </c>
      <c r="B2494" s="15">
        <v>1916.11</v>
      </c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7"/>
    </row>
    <row r="2495" spans="1:15" ht="15">
      <c r="A2495" s="14">
        <v>39066</v>
      </c>
      <c r="B2495" s="15">
        <v>1867.64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7"/>
    </row>
    <row r="2496" spans="1:15" ht="15">
      <c r="A2496" s="14">
        <v>39065</v>
      </c>
      <c r="B2496" s="15">
        <v>1836.14</v>
      </c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7"/>
    </row>
    <row r="2497" spans="1:15" ht="15">
      <c r="A2497" s="14">
        <v>39064</v>
      </c>
      <c r="B2497" s="15">
        <v>1803.86</v>
      </c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7"/>
    </row>
    <row r="2498" spans="1:15" ht="15">
      <c r="A2498" s="14">
        <v>39063</v>
      </c>
      <c r="B2498" s="15">
        <v>1802.79</v>
      </c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7"/>
    </row>
    <row r="2499" spans="1:15" ht="15">
      <c r="A2499" s="14">
        <v>39062</v>
      </c>
      <c r="B2499" s="15">
        <v>1789.92</v>
      </c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7"/>
    </row>
    <row r="2500" spans="1:15" ht="15">
      <c r="A2500" s="14">
        <v>39059</v>
      </c>
      <c r="B2500" s="15">
        <v>1711.58</v>
      </c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7"/>
    </row>
    <row r="2501" spans="1:15" ht="15">
      <c r="A2501" s="14">
        <v>39058</v>
      </c>
      <c r="B2501" s="15">
        <v>1775.71</v>
      </c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7"/>
    </row>
    <row r="2502" spans="1:15" ht="15">
      <c r="A2502" s="14">
        <v>39057</v>
      </c>
      <c r="B2502" s="15">
        <v>1779.41</v>
      </c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7"/>
    </row>
    <row r="2503" spans="1:15" ht="15">
      <c r="A2503" s="14">
        <v>39056</v>
      </c>
      <c r="B2503" s="15">
        <v>1794.23</v>
      </c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7"/>
    </row>
    <row r="2504" spans="1:15" ht="15">
      <c r="A2504" s="14">
        <v>39055</v>
      </c>
      <c r="B2504" s="15">
        <v>1780.74</v>
      </c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7"/>
    </row>
    <row r="2505" spans="1:15" ht="15">
      <c r="A2505" s="14">
        <v>39052</v>
      </c>
      <c r="B2505" s="15">
        <v>1729.22</v>
      </c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7"/>
    </row>
    <row r="2506" spans="1:15" ht="15">
      <c r="A2506" s="14">
        <v>39051</v>
      </c>
      <c r="B2506" s="15">
        <v>1714.36</v>
      </c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7"/>
    </row>
    <row r="2507" spans="1:15" ht="15">
      <c r="A2507" s="14">
        <v>39050</v>
      </c>
      <c r="B2507" s="15">
        <v>1667.14</v>
      </c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7"/>
    </row>
    <row r="2508" spans="1:15" ht="15">
      <c r="A2508" s="14">
        <v>39049</v>
      </c>
      <c r="B2508" s="15">
        <v>1644.04</v>
      </c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7"/>
    </row>
    <row r="2509" spans="1:15" ht="15">
      <c r="A2509" s="14">
        <v>39048</v>
      </c>
      <c r="B2509" s="15">
        <v>1651.5</v>
      </c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7"/>
    </row>
    <row r="2510" spans="1:15" ht="15">
      <c r="A2510" s="14">
        <v>39045</v>
      </c>
      <c r="B2510" s="15">
        <v>1636.58</v>
      </c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7"/>
    </row>
    <row r="2511" spans="1:15" ht="15">
      <c r="A2511" s="14">
        <v>39044</v>
      </c>
      <c r="B2511" s="15">
        <v>1634.91</v>
      </c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7"/>
    </row>
    <row r="2512" spans="1:15" ht="15">
      <c r="A2512" s="14">
        <v>39043</v>
      </c>
      <c r="B2512" s="15">
        <v>1624.03</v>
      </c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7"/>
    </row>
    <row r="2513" spans="1:15" ht="15">
      <c r="A2513" s="14">
        <v>39042</v>
      </c>
      <c r="B2513" s="15">
        <v>1612.08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7"/>
    </row>
    <row r="2514" spans="1:15" ht="15">
      <c r="A2514" s="14">
        <v>39041</v>
      </c>
      <c r="B2514" s="15">
        <v>1593.16</v>
      </c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7"/>
    </row>
    <row r="2515" spans="1:15" ht="15">
      <c r="A2515" s="14">
        <v>39038</v>
      </c>
      <c r="B2515" s="15">
        <v>1562.08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7"/>
    </row>
    <row r="2516" spans="1:15" ht="15">
      <c r="A2516" s="14">
        <v>39037</v>
      </c>
      <c r="B2516" s="15">
        <v>1533.08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7"/>
    </row>
    <row r="2517" spans="1:15" ht="15">
      <c r="A2517" s="14">
        <v>39036</v>
      </c>
      <c r="B2517" s="15">
        <v>1534.75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7"/>
    </row>
    <row r="2518" spans="1:15" ht="15">
      <c r="A2518" s="14">
        <v>39035</v>
      </c>
      <c r="B2518" s="15">
        <v>1493.78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7"/>
    </row>
    <row r="2519" spans="1:15" ht="15">
      <c r="A2519" s="14">
        <v>39034</v>
      </c>
      <c r="B2519" s="15">
        <v>1475.59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7"/>
    </row>
    <row r="2520" spans="1:15" ht="15">
      <c r="A2520" s="14">
        <v>39031</v>
      </c>
      <c r="B2520" s="15">
        <v>1504.06</v>
      </c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7"/>
    </row>
    <row r="2521" spans="1:15" ht="15">
      <c r="A2521" s="14">
        <v>39030</v>
      </c>
      <c r="B2521" s="15">
        <v>1524.71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7"/>
    </row>
    <row r="2522" spans="1:15" ht="15">
      <c r="A2522" s="14">
        <v>39029</v>
      </c>
      <c r="B2522" s="15">
        <v>1498.17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7"/>
    </row>
    <row r="2523" spans="1:15" ht="15">
      <c r="A2523" s="14">
        <v>39028</v>
      </c>
      <c r="B2523" s="15">
        <v>1516.1</v>
      </c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7"/>
    </row>
    <row r="2524" spans="1:15" ht="15">
      <c r="A2524" s="14">
        <v>39027</v>
      </c>
      <c r="B2524" s="15">
        <v>1507.89</v>
      </c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7"/>
    </row>
    <row r="2525" spans="1:15" ht="15">
      <c r="A2525" s="14">
        <v>39024</v>
      </c>
      <c r="B2525" s="15">
        <v>1488.29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7"/>
    </row>
    <row r="2526" spans="1:15" ht="15">
      <c r="A2526" s="14">
        <v>39023</v>
      </c>
      <c r="B2526" s="15">
        <v>1479.66</v>
      </c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7"/>
    </row>
    <row r="2527" spans="1:15" ht="15">
      <c r="A2527" s="14">
        <v>39022</v>
      </c>
      <c r="B2527" s="15">
        <v>1479.39</v>
      </c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7"/>
    </row>
    <row r="2528" spans="1:15" ht="15">
      <c r="A2528" s="14">
        <v>39021</v>
      </c>
      <c r="B2528" s="15">
        <v>1464.47</v>
      </c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7"/>
    </row>
    <row r="2529" spans="1:15" ht="15">
      <c r="A2529" s="14">
        <v>39020</v>
      </c>
      <c r="B2529" s="15">
        <v>1445.72</v>
      </c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7"/>
    </row>
    <row r="2530" spans="1:15" ht="15">
      <c r="A2530" s="14">
        <v>39017</v>
      </c>
      <c r="B2530" s="15">
        <v>1439.05</v>
      </c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7"/>
    </row>
    <row r="2531" spans="1:15" ht="15">
      <c r="A2531" s="14">
        <v>39016</v>
      </c>
      <c r="B2531" s="15">
        <v>1456.1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7"/>
    </row>
    <row r="2532" spans="1:15" ht="15">
      <c r="A2532" s="14">
        <v>39015</v>
      </c>
      <c r="B2532" s="15">
        <v>1446.82</v>
      </c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7"/>
    </row>
    <row r="2533" spans="1:15" ht="15">
      <c r="A2533" s="14">
        <v>39014</v>
      </c>
      <c r="B2533" s="15">
        <v>1440.05</v>
      </c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7"/>
    </row>
    <row r="2534" spans="1:15" ht="15">
      <c r="A2534" s="14">
        <v>39013</v>
      </c>
      <c r="B2534" s="15">
        <v>1408.71</v>
      </c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7"/>
    </row>
    <row r="2535" spans="1:15" ht="15">
      <c r="A2535" s="14">
        <v>39010</v>
      </c>
      <c r="B2535" s="15">
        <v>1440.18</v>
      </c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7"/>
    </row>
    <row r="2536" spans="1:15" ht="15">
      <c r="A2536" s="14">
        <v>39009</v>
      </c>
      <c r="B2536" s="15">
        <v>1439.36</v>
      </c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7"/>
    </row>
    <row r="2537" spans="1:15" ht="15">
      <c r="A2537" s="14">
        <v>39008</v>
      </c>
      <c r="B2537" s="15">
        <v>1437.23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7"/>
    </row>
    <row r="2538" spans="1:15" ht="15">
      <c r="A2538" s="14">
        <v>39007</v>
      </c>
      <c r="B2538" s="15">
        <v>1414.47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7"/>
    </row>
    <row r="2539" spans="1:15" ht="15">
      <c r="A2539" s="14">
        <v>39006</v>
      </c>
      <c r="B2539" s="15">
        <v>1418.52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7"/>
    </row>
    <row r="2540" spans="1:15" ht="15">
      <c r="A2540" s="14">
        <v>39003</v>
      </c>
      <c r="B2540" s="15">
        <v>1430.88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7"/>
    </row>
    <row r="2541" spans="1:15" ht="15">
      <c r="A2541" s="14">
        <v>39002</v>
      </c>
      <c r="B2541" s="15">
        <v>1426.5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7"/>
    </row>
    <row r="2542" spans="1:15" ht="15">
      <c r="A2542" s="14">
        <v>39001</v>
      </c>
      <c r="B2542" s="15">
        <v>1435.91</v>
      </c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7"/>
    </row>
    <row r="2543" spans="1:15" ht="15">
      <c r="A2543" s="14">
        <v>39000</v>
      </c>
      <c r="B2543" s="15">
        <v>1437.24</v>
      </c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7"/>
    </row>
    <row r="2544" spans="1:15" ht="15">
      <c r="A2544" s="14">
        <v>38999</v>
      </c>
      <c r="B2544" s="15">
        <v>1436.07</v>
      </c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7"/>
    </row>
    <row r="2545" spans="1:15" ht="15">
      <c r="A2545" s="14">
        <v>38989</v>
      </c>
      <c r="B2545" s="15">
        <v>1403.27</v>
      </c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7"/>
    </row>
    <row r="2546" spans="1:15" ht="15">
      <c r="A2546" s="14">
        <v>38988</v>
      </c>
      <c r="B2546" s="15">
        <v>1386.84</v>
      </c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7"/>
    </row>
    <row r="2547" spans="1:15" ht="15">
      <c r="A2547" s="14">
        <v>38987</v>
      </c>
      <c r="B2547" s="15">
        <v>1371.12</v>
      </c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7"/>
    </row>
    <row r="2548" spans="1:15" ht="15">
      <c r="A2548" s="14">
        <v>38986</v>
      </c>
      <c r="B2548" s="15">
        <v>1357.65</v>
      </c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7"/>
    </row>
    <row r="2549" spans="1:15" ht="15">
      <c r="A2549" s="14">
        <v>38985</v>
      </c>
      <c r="B2549" s="15">
        <v>1372.4</v>
      </c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7"/>
    </row>
    <row r="2550" spans="1:15" ht="15">
      <c r="A2550" s="14">
        <v>38982</v>
      </c>
      <c r="B2550" s="15">
        <v>1374.85</v>
      </c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7"/>
    </row>
    <row r="2551" spans="1:15" ht="15">
      <c r="A2551" s="14">
        <v>38981</v>
      </c>
      <c r="B2551" s="15">
        <v>1387.37</v>
      </c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7"/>
    </row>
    <row r="2552" spans="1:15" ht="15">
      <c r="A2552" s="14">
        <v>38980</v>
      </c>
      <c r="B2552" s="15">
        <v>1378.46</v>
      </c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7"/>
    </row>
    <row r="2553" spans="1:15" ht="15">
      <c r="A2553" s="14">
        <v>38979</v>
      </c>
      <c r="B2553" s="15">
        <v>1378.29</v>
      </c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7"/>
    </row>
    <row r="2554" spans="1:15" ht="15">
      <c r="A2554" s="14">
        <v>38978</v>
      </c>
      <c r="B2554" s="15">
        <v>1375.21</v>
      </c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7"/>
    </row>
    <row r="2555" spans="1:15" ht="15">
      <c r="A2555" s="14">
        <v>38975</v>
      </c>
      <c r="B2555" s="15">
        <v>1362.32</v>
      </c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7"/>
    </row>
    <row r="2556" spans="1:15" ht="15">
      <c r="A2556" s="14">
        <v>38974</v>
      </c>
      <c r="B2556" s="15">
        <v>1338.14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7"/>
    </row>
    <row r="2557" spans="1:15" ht="15">
      <c r="A2557" s="14">
        <v>38973</v>
      </c>
      <c r="B2557" s="15">
        <v>1338.39</v>
      </c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7"/>
    </row>
    <row r="2558" spans="1:15" ht="15">
      <c r="A2558" s="14">
        <v>38972</v>
      </c>
      <c r="B2558" s="15">
        <v>1347.64</v>
      </c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7"/>
    </row>
    <row r="2559" spans="1:15" ht="15">
      <c r="A2559" s="14">
        <v>38971</v>
      </c>
      <c r="B2559" s="15">
        <v>1338.76</v>
      </c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7"/>
    </row>
    <row r="2560" spans="1:15" ht="15">
      <c r="A2560" s="14">
        <v>38968</v>
      </c>
      <c r="B2560" s="15">
        <v>1331.78</v>
      </c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7"/>
    </row>
    <row r="2561" spans="1:15" ht="15">
      <c r="A2561" s="14">
        <v>38967</v>
      </c>
      <c r="B2561" s="15">
        <v>1328.38</v>
      </c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7"/>
    </row>
    <row r="2562" spans="1:15" ht="15">
      <c r="A2562" s="14">
        <v>38966</v>
      </c>
      <c r="B2562" s="15">
        <v>1346.37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7"/>
    </row>
    <row r="2563" spans="1:15" ht="15">
      <c r="A2563" s="14">
        <v>38965</v>
      </c>
      <c r="B2563" s="15">
        <v>1340.63</v>
      </c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7"/>
    </row>
    <row r="2564" spans="1:15" ht="15">
      <c r="A2564" s="14">
        <v>38964</v>
      </c>
      <c r="B2564" s="15">
        <v>1337.24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7"/>
    </row>
    <row r="2565" spans="1:15" ht="15">
      <c r="A2565" s="14">
        <v>38961</v>
      </c>
      <c r="B2565" s="15">
        <v>1318.1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7"/>
    </row>
    <row r="2566" spans="1:15" ht="15">
      <c r="A2566" s="14">
        <v>38960</v>
      </c>
      <c r="B2566" s="15">
        <v>1338.46</v>
      </c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7"/>
    </row>
    <row r="2567" spans="1:15" ht="15">
      <c r="A2567" s="14">
        <v>38959</v>
      </c>
      <c r="B2567" s="15">
        <v>1334.36</v>
      </c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7"/>
    </row>
    <row r="2568" spans="1:15" ht="15">
      <c r="A2568" s="14">
        <v>38958</v>
      </c>
      <c r="B2568" s="15">
        <v>1330.15</v>
      </c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7"/>
    </row>
    <row r="2569" spans="1:15" ht="15">
      <c r="A2569" s="14">
        <v>38957</v>
      </c>
      <c r="B2569" s="15">
        <v>1325.89</v>
      </c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7"/>
    </row>
    <row r="2570" spans="1:15" ht="15">
      <c r="A2570" s="14">
        <v>38954</v>
      </c>
      <c r="B2570" s="15">
        <v>1295.44</v>
      </c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7"/>
    </row>
    <row r="2571" spans="1:15" ht="15">
      <c r="A2571" s="14">
        <v>38953</v>
      </c>
      <c r="B2571" s="15">
        <v>1292.4000000000001</v>
      </c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7"/>
    </row>
    <row r="2572" spans="1:15" ht="15">
      <c r="A2572" s="14">
        <v>38952</v>
      </c>
      <c r="B2572" s="15">
        <v>1285.68</v>
      </c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7"/>
    </row>
    <row r="2573" spans="1:15" ht="15">
      <c r="A2573" s="14">
        <v>38951</v>
      </c>
      <c r="B2573" s="15">
        <v>1285.27</v>
      </c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7"/>
    </row>
    <row r="2574" spans="1:15" ht="15">
      <c r="A2574" s="14">
        <v>38950</v>
      </c>
      <c r="B2574" s="15">
        <v>1270.56</v>
      </c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7"/>
    </row>
    <row r="2575" spans="1:15" ht="15">
      <c r="A2575" s="14">
        <v>38947</v>
      </c>
      <c r="B2575" s="15">
        <v>1267.8699999999999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7"/>
    </row>
    <row r="2576" spans="1:15" ht="15">
      <c r="A2576" s="14">
        <v>38946</v>
      </c>
      <c r="B2576" s="15">
        <v>1271.6300000000001</v>
      </c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7"/>
    </row>
    <row r="2577" spans="1:15" ht="15">
      <c r="A2577" s="14">
        <v>38945</v>
      </c>
      <c r="B2577" s="15">
        <v>1283.57</v>
      </c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7"/>
    </row>
    <row r="2578" spans="1:15" ht="15">
      <c r="A2578" s="14">
        <v>38944</v>
      </c>
      <c r="B2578" s="15">
        <v>1265.8599999999999</v>
      </c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7"/>
    </row>
    <row r="2579" spans="1:15" ht="15">
      <c r="A2579" s="14">
        <v>38943</v>
      </c>
      <c r="B2579" s="15">
        <v>1245.72</v>
      </c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7"/>
    </row>
    <row r="2580" spans="1:15" ht="15">
      <c r="A2580" s="14">
        <v>38940</v>
      </c>
      <c r="B2580" s="15">
        <v>1275.6500000000001</v>
      </c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7"/>
    </row>
    <row r="2581" spans="1:15" ht="15">
      <c r="A2581" s="14">
        <v>38939</v>
      </c>
      <c r="B2581" s="15">
        <v>1271.47</v>
      </c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7"/>
    </row>
    <row r="2582" spans="1:15" ht="15">
      <c r="A2582" s="14">
        <v>38938</v>
      </c>
      <c r="B2582" s="15">
        <v>1251.3</v>
      </c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7"/>
    </row>
    <row r="2583" spans="1:15" ht="15">
      <c r="A2583" s="14">
        <v>38937</v>
      </c>
      <c r="B2583" s="15">
        <v>1252.3900000000001</v>
      </c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7"/>
    </row>
    <row r="2584" spans="1:15" ht="15">
      <c r="A2584" s="14">
        <v>38936</v>
      </c>
      <c r="B2584" s="15">
        <v>1224.0999999999999</v>
      </c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7"/>
    </row>
    <row r="2585" spans="1:15" ht="15">
      <c r="A2585" s="14">
        <v>38933</v>
      </c>
      <c r="B2585" s="15">
        <v>1241.9100000000001</v>
      </c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7"/>
    </row>
    <row r="2586" spans="1:15" ht="15">
      <c r="A2586" s="14">
        <v>38932</v>
      </c>
      <c r="B2586" s="15">
        <v>1271.74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7"/>
    </row>
    <row r="2587" spans="1:15" ht="15">
      <c r="A2587" s="14">
        <v>38931</v>
      </c>
      <c r="B2587" s="15">
        <v>1275.0899999999999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7"/>
    </row>
    <row r="2588" spans="1:15" ht="15">
      <c r="A2588" s="14">
        <v>38930</v>
      </c>
      <c r="B2588" s="15">
        <v>1282.06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7"/>
    </row>
    <row r="2589" spans="1:15" ht="15">
      <c r="A2589" s="14">
        <v>38929</v>
      </c>
      <c r="B2589" s="15">
        <v>1294.33</v>
      </c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7"/>
    </row>
    <row r="2590" spans="1:15" ht="15">
      <c r="A2590" s="14">
        <v>38926</v>
      </c>
      <c r="B2590" s="15">
        <v>1341.39</v>
      </c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7"/>
    </row>
    <row r="2591" spans="1:15" ht="15">
      <c r="A2591" s="14">
        <v>38925</v>
      </c>
      <c r="B2591" s="15">
        <v>1355.55</v>
      </c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7"/>
    </row>
    <row r="2592" spans="1:15" ht="15">
      <c r="A2592" s="14">
        <v>38924</v>
      </c>
      <c r="B2592" s="15">
        <v>1371.3</v>
      </c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7"/>
    </row>
    <row r="2593" spans="1:15" ht="15">
      <c r="A2593" s="14">
        <v>38923</v>
      </c>
      <c r="B2593" s="15">
        <v>1374.17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7"/>
    </row>
    <row r="2594" spans="1:15" ht="15">
      <c r="A2594" s="14">
        <v>38922</v>
      </c>
      <c r="B2594" s="15">
        <v>1358.12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7"/>
    </row>
    <row r="2595" spans="1:15" ht="15">
      <c r="A2595" s="14">
        <v>38919</v>
      </c>
      <c r="B2595" s="15">
        <v>1356.03</v>
      </c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7"/>
    </row>
    <row r="2596" spans="1:15" ht="15">
      <c r="A2596" s="14">
        <v>38918</v>
      </c>
      <c r="B2596" s="15">
        <v>1345.19</v>
      </c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7"/>
    </row>
    <row r="2597" spans="1:15" ht="15">
      <c r="A2597" s="14">
        <v>38917</v>
      </c>
      <c r="B2597" s="15">
        <v>1336.64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7"/>
    </row>
    <row r="2598" spans="1:15" ht="15">
      <c r="A2598" s="14">
        <v>38916</v>
      </c>
      <c r="B2598" s="15">
        <v>1373.42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7"/>
    </row>
    <row r="2599" spans="1:15" ht="15">
      <c r="A2599" s="14">
        <v>38915</v>
      </c>
      <c r="B2599" s="15">
        <v>1372.25</v>
      </c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7"/>
    </row>
    <row r="2600" spans="1:15" ht="15">
      <c r="A2600" s="14">
        <v>38912</v>
      </c>
      <c r="B2600" s="15">
        <v>1357.13</v>
      </c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7"/>
    </row>
    <row r="2601" spans="1:15" ht="15">
      <c r="A2601" s="14">
        <v>38911</v>
      </c>
      <c r="B2601" s="15">
        <v>1346.09</v>
      </c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7"/>
    </row>
    <row r="2602" spans="1:15" ht="15">
      <c r="A2602" s="14">
        <v>38910</v>
      </c>
      <c r="B2602" s="15">
        <v>1419.2</v>
      </c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7"/>
    </row>
    <row r="2603" spans="1:15" ht="15">
      <c r="A2603" s="14">
        <v>38909</v>
      </c>
      <c r="B2603" s="15">
        <v>1418.57</v>
      </c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7"/>
    </row>
    <row r="2604" spans="1:15" ht="15">
      <c r="A2604" s="14">
        <v>38908</v>
      </c>
      <c r="B2604" s="15">
        <v>1412.12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7"/>
    </row>
    <row r="2605" spans="1:15" ht="15">
      <c r="A2605" s="14">
        <v>38905</v>
      </c>
      <c r="B2605" s="15">
        <v>1410.43</v>
      </c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7"/>
    </row>
    <row r="2606" spans="1:15" ht="15">
      <c r="A2606" s="14">
        <v>38904</v>
      </c>
      <c r="B2606" s="15">
        <v>1418.68</v>
      </c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7"/>
    </row>
    <row r="2607" spans="1:15" ht="15">
      <c r="A2607" s="14">
        <v>38903</v>
      </c>
      <c r="B2607" s="15">
        <v>1393.01</v>
      </c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7"/>
    </row>
    <row r="2608" spans="1:15" ht="15">
      <c r="A2608" s="14">
        <v>38902</v>
      </c>
      <c r="B2608" s="15">
        <v>1411.01</v>
      </c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7"/>
    </row>
    <row r="2609" spans="1:15" ht="15">
      <c r="A2609" s="14">
        <v>38901</v>
      </c>
      <c r="B2609" s="15">
        <v>1420.33</v>
      </c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7"/>
    </row>
    <row r="2610" spans="1:15" ht="15">
      <c r="A2610" s="14">
        <v>38898</v>
      </c>
      <c r="B2610" s="15">
        <v>1393.96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7"/>
    </row>
    <row r="2611" spans="1:15" ht="15">
      <c r="A2611" s="14">
        <v>38897</v>
      </c>
      <c r="B2611" s="15">
        <v>1395.12</v>
      </c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7"/>
    </row>
    <row r="2612" spans="1:15" ht="15">
      <c r="A2612" s="14">
        <v>38896</v>
      </c>
      <c r="B2612" s="15">
        <v>1362.88</v>
      </c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7"/>
    </row>
    <row r="2613" spans="1:15" ht="15">
      <c r="A2613" s="14">
        <v>38895</v>
      </c>
      <c r="B2613" s="15">
        <v>1363.9</v>
      </c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7"/>
    </row>
    <row r="2614" spans="1:15" ht="15">
      <c r="A2614" s="14">
        <v>38894</v>
      </c>
      <c r="B2614" s="15">
        <v>1363.41</v>
      </c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7"/>
    </row>
    <row r="2615" spans="1:15" ht="15">
      <c r="A2615" s="14">
        <v>38891</v>
      </c>
      <c r="B2615" s="15">
        <v>1339.45</v>
      </c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7"/>
    </row>
    <row r="2616" spans="1:15" ht="15">
      <c r="A2616" s="14">
        <v>38890</v>
      </c>
      <c r="B2616" s="15">
        <v>1331.55</v>
      </c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7"/>
    </row>
    <row r="2617" spans="1:15" ht="15">
      <c r="A2617" s="14">
        <v>38889</v>
      </c>
      <c r="B2617" s="15">
        <v>1333.53</v>
      </c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7"/>
    </row>
    <row r="2618" spans="1:15" ht="15">
      <c r="A2618" s="14">
        <v>38888</v>
      </c>
      <c r="B2618" s="15">
        <v>1338.22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7"/>
    </row>
    <row r="2619" spans="1:15" ht="15">
      <c r="A2619" s="14">
        <v>38887</v>
      </c>
      <c r="B2619" s="15">
        <v>1334.89</v>
      </c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7"/>
    </row>
    <row r="2620" spans="1:15" ht="15">
      <c r="A2620" s="14">
        <v>38884</v>
      </c>
      <c r="B2620" s="15">
        <v>1318.01</v>
      </c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7"/>
    </row>
    <row r="2621" spans="1:15" ht="15">
      <c r="A2621" s="14">
        <v>38883</v>
      </c>
      <c r="B2621" s="15">
        <v>1285.3800000000001</v>
      </c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7"/>
    </row>
    <row r="2622" spans="1:15" ht="15">
      <c r="A2622" s="14">
        <v>38882</v>
      </c>
      <c r="B2622" s="15">
        <v>1283.8800000000001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7"/>
    </row>
    <row r="2623" spans="1:15" ht="15">
      <c r="A2623" s="14">
        <v>38881</v>
      </c>
      <c r="B2623" s="15">
        <v>1298.28</v>
      </c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7"/>
    </row>
    <row r="2624" spans="1:15" ht="15">
      <c r="A2624" s="14">
        <v>38880</v>
      </c>
      <c r="B2624" s="15">
        <v>1297.67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7"/>
    </row>
    <row r="2625" spans="1:15" ht="15">
      <c r="A2625" s="14">
        <v>38877</v>
      </c>
      <c r="B2625" s="15">
        <v>1294.19</v>
      </c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7"/>
    </row>
    <row r="2626" spans="1:15" ht="15">
      <c r="A2626" s="14">
        <v>38876</v>
      </c>
      <c r="B2626" s="15">
        <v>1325.98</v>
      </c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7"/>
    </row>
    <row r="2627" spans="1:15" ht="15">
      <c r="A2627" s="14">
        <v>38875</v>
      </c>
      <c r="B2627" s="15">
        <v>1320.23</v>
      </c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7"/>
    </row>
    <row r="2628" spans="1:15" ht="15">
      <c r="A2628" s="14">
        <v>38874</v>
      </c>
      <c r="B2628" s="15">
        <v>1399.14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7"/>
    </row>
    <row r="2629" spans="1:15" ht="15">
      <c r="A2629" s="14">
        <v>38873</v>
      </c>
      <c r="B2629" s="15">
        <v>1403.16</v>
      </c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7"/>
    </row>
    <row r="2630" spans="1:15" ht="15">
      <c r="A2630" s="14">
        <v>38870</v>
      </c>
      <c r="B2630" s="15">
        <v>1390.12</v>
      </c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7"/>
    </row>
    <row r="2631" spans="1:15" ht="15">
      <c r="A2631" s="14">
        <v>38869</v>
      </c>
      <c r="B2631" s="15">
        <v>1402.88</v>
      </c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7"/>
    </row>
    <row r="2632" spans="1:15" ht="15">
      <c r="A2632" s="14">
        <v>38868</v>
      </c>
      <c r="B2632" s="15">
        <v>1365.45</v>
      </c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7"/>
    </row>
    <row r="2633" spans="1:15" ht="15">
      <c r="A2633" s="14">
        <v>38867</v>
      </c>
      <c r="B2633" s="15">
        <v>1378.76</v>
      </c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7"/>
    </row>
    <row r="2634" spans="1:15" ht="15">
      <c r="A2634" s="14">
        <v>38866</v>
      </c>
      <c r="B2634" s="15">
        <v>1366.29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7"/>
    </row>
    <row r="2635" spans="1:15" ht="15">
      <c r="A2635" s="14">
        <v>38863</v>
      </c>
      <c r="B2635" s="15">
        <v>1331.02</v>
      </c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7"/>
    </row>
    <row r="2636" spans="1:15" ht="15">
      <c r="A2636" s="14">
        <v>38862</v>
      </c>
      <c r="B2636" s="15">
        <v>1307.7</v>
      </c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7"/>
    </row>
    <row r="2637" spans="1:15" ht="15">
      <c r="A2637" s="14">
        <v>38861</v>
      </c>
      <c r="B2637" s="15">
        <v>1308.24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7"/>
    </row>
    <row r="2638" spans="1:15" ht="15">
      <c r="A2638" s="14">
        <v>38860</v>
      </c>
      <c r="B2638" s="15">
        <v>1317.65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7"/>
    </row>
    <row r="2639" spans="1:15" ht="15">
      <c r="A2639" s="14">
        <v>38859</v>
      </c>
      <c r="B2639" s="15">
        <v>1373.67</v>
      </c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7"/>
    </row>
    <row r="2640" spans="1:15" ht="15">
      <c r="A2640" s="14">
        <v>38856</v>
      </c>
      <c r="B2640" s="15">
        <v>1366.1</v>
      </c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7"/>
    </row>
    <row r="2641" spans="1:15" ht="15">
      <c r="A2641" s="14">
        <v>38855</v>
      </c>
      <c r="B2641" s="15">
        <v>1331.2</v>
      </c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7"/>
    </row>
    <row r="2642" spans="1:15" ht="15">
      <c r="A2642" s="14">
        <v>38854</v>
      </c>
      <c r="B2642" s="15">
        <v>1335.52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7"/>
    </row>
    <row r="2643" spans="1:15" ht="15">
      <c r="A2643" s="14">
        <v>38853</v>
      </c>
      <c r="B2643" s="15">
        <v>1331.13</v>
      </c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7"/>
    </row>
    <row r="2644" spans="1:15" ht="15">
      <c r="A2644" s="14">
        <v>38852</v>
      </c>
      <c r="B2644" s="15">
        <v>1352.15</v>
      </c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7"/>
    </row>
    <row r="2645" spans="1:15" ht="15">
      <c r="A2645" s="14">
        <v>38849</v>
      </c>
      <c r="B2645" s="15">
        <v>1296.26</v>
      </c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7"/>
    </row>
    <row r="2646" spans="1:15" ht="15">
      <c r="A2646" s="14">
        <v>38848</v>
      </c>
      <c r="B2646" s="15">
        <v>1255.04</v>
      </c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7"/>
    </row>
    <row r="2647" spans="1:15" ht="15">
      <c r="A2647" s="14">
        <v>38847</v>
      </c>
      <c r="B2647" s="15">
        <v>1265.93</v>
      </c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7"/>
    </row>
    <row r="2648" spans="1:15" ht="15">
      <c r="A2648" s="14">
        <v>38846</v>
      </c>
      <c r="B2648" s="15">
        <v>1251.6099999999999</v>
      </c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7"/>
    </row>
    <row r="2649" spans="1:15" ht="15">
      <c r="A2649" s="14">
        <v>38845</v>
      </c>
      <c r="B2649" s="15">
        <v>1218.44</v>
      </c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7"/>
    </row>
    <row r="2650" spans="1:15" ht="15">
      <c r="A2650" s="14">
        <v>38835</v>
      </c>
      <c r="B2650" s="15">
        <v>1172.3499999999999</v>
      </c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7"/>
    </row>
    <row r="2651" spans="1:15" ht="15">
      <c r="A2651" s="14">
        <v>38834</v>
      </c>
      <c r="B2651" s="15">
        <v>1155.27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7"/>
    </row>
    <row r="2652" spans="1:15" ht="15">
      <c r="A2652" s="14">
        <v>38833</v>
      </c>
      <c r="B2652" s="15">
        <v>1155.73</v>
      </c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7"/>
    </row>
    <row r="2653" spans="1:15" ht="15">
      <c r="A2653" s="14">
        <v>38832</v>
      </c>
      <c r="B2653" s="15">
        <v>1141.93</v>
      </c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7"/>
    </row>
    <row r="2654" spans="1:15" ht="15">
      <c r="A2654" s="14">
        <v>38831</v>
      </c>
      <c r="B2654" s="15">
        <v>1142.7</v>
      </c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7"/>
    </row>
    <row r="2655" spans="1:15" ht="15">
      <c r="A2655" s="14">
        <v>38828</v>
      </c>
      <c r="B2655" s="15">
        <v>1149.1600000000001</v>
      </c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7"/>
    </row>
    <row r="2656" spans="1:15" ht="15">
      <c r="A2656" s="14">
        <v>38827</v>
      </c>
      <c r="B2656" s="15">
        <v>1134.3800000000001</v>
      </c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7"/>
    </row>
    <row r="2657" spans="1:15" ht="15">
      <c r="A2657" s="14">
        <v>38826</v>
      </c>
      <c r="B2657" s="15">
        <v>1138.24</v>
      </c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7"/>
    </row>
    <row r="2658" spans="1:15" ht="15">
      <c r="A2658" s="14">
        <v>38825</v>
      </c>
      <c r="B2658" s="15">
        <v>1131.28</v>
      </c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7"/>
    </row>
    <row r="2659" spans="1:15" ht="15">
      <c r="A2659" s="14">
        <v>38824</v>
      </c>
      <c r="B2659" s="15">
        <v>1124.4100000000001</v>
      </c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7"/>
    </row>
    <row r="2660" spans="1:15" ht="15">
      <c r="A2660" s="14">
        <v>38821</v>
      </c>
      <c r="B2660" s="15">
        <v>1118.6099999999999</v>
      </c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7"/>
    </row>
    <row r="2661" spans="1:15" ht="15">
      <c r="A2661" s="14">
        <v>38820</v>
      </c>
      <c r="B2661" s="15">
        <v>1093.93</v>
      </c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7"/>
    </row>
    <row r="2662" spans="1:15" ht="15">
      <c r="A2662" s="14">
        <v>38819</v>
      </c>
      <c r="B2662" s="15">
        <v>1117.07</v>
      </c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7"/>
    </row>
    <row r="2663" spans="1:15" ht="15">
      <c r="A2663" s="14">
        <v>38818</v>
      </c>
      <c r="B2663" s="15">
        <v>1123.31</v>
      </c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7"/>
    </row>
    <row r="2664" spans="1:15" ht="15">
      <c r="A2664" s="14">
        <v>38817</v>
      </c>
      <c r="B2664" s="15">
        <v>1117.9100000000001</v>
      </c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7"/>
    </row>
    <row r="2665" spans="1:15" ht="15">
      <c r="A2665" s="14">
        <v>38814</v>
      </c>
      <c r="B2665" s="15">
        <v>1103.1500000000001</v>
      </c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7"/>
    </row>
    <row r="2666" spans="1:15" ht="15">
      <c r="A2666" s="14">
        <v>38813</v>
      </c>
      <c r="B2666" s="15">
        <v>1103.24</v>
      </c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7"/>
    </row>
    <row r="2667" spans="1:15" ht="15">
      <c r="A2667" s="14">
        <v>38812</v>
      </c>
      <c r="B2667" s="15">
        <v>1099.97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7"/>
    </row>
    <row r="2668" spans="1:15" ht="15">
      <c r="A2668" s="14">
        <v>38811</v>
      </c>
      <c r="B2668" s="15">
        <v>1089.3699999999999</v>
      </c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7"/>
    </row>
    <row r="2669" spans="1:15" ht="15">
      <c r="A2669" s="14">
        <v>38810</v>
      </c>
      <c r="B2669" s="15">
        <v>1079.32</v>
      </c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7"/>
    </row>
    <row r="2670" spans="1:15" ht="15">
      <c r="A2670" s="14">
        <v>38807</v>
      </c>
      <c r="B2670" s="15">
        <v>1061.0899999999999</v>
      </c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7"/>
    </row>
    <row r="2671" spans="1:15" ht="15">
      <c r="A2671" s="14">
        <v>38806</v>
      </c>
      <c r="B2671" s="15">
        <v>1055.6300000000001</v>
      </c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7"/>
    </row>
    <row r="2672" spans="1:15" ht="15">
      <c r="A2672" s="14">
        <v>38805</v>
      </c>
      <c r="B2672" s="15">
        <v>1065.29</v>
      </c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7"/>
    </row>
    <row r="2673" spans="1:15" ht="15">
      <c r="A2673" s="14">
        <v>38804</v>
      </c>
      <c r="B2673" s="15">
        <v>1055.98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7"/>
    </row>
    <row r="2674" spans="1:15" ht="15">
      <c r="A2674" s="14">
        <v>38803</v>
      </c>
      <c r="B2674" s="15">
        <v>1050.71</v>
      </c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7"/>
    </row>
    <row r="2675" spans="1:15" ht="15">
      <c r="A2675" s="14">
        <v>38800</v>
      </c>
      <c r="B2675" s="15">
        <v>1042.5999999999999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7"/>
    </row>
    <row r="2676" spans="1:15" ht="15">
      <c r="A2676" s="14">
        <v>38799</v>
      </c>
      <c r="B2676" s="15">
        <v>1048.54</v>
      </c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7"/>
    </row>
    <row r="2677" spans="1:15" ht="15">
      <c r="A2677" s="14">
        <v>38798</v>
      </c>
      <c r="B2677" s="15">
        <v>1047.67</v>
      </c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7"/>
    </row>
    <row r="2678" spans="1:15" ht="15">
      <c r="A2678" s="14">
        <v>38797</v>
      </c>
      <c r="B2678" s="15">
        <v>1040.76</v>
      </c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7"/>
    </row>
    <row r="2679" spans="1:15" ht="15">
      <c r="A2679" s="14">
        <v>38796</v>
      </c>
      <c r="B2679" s="15">
        <v>1037.6600000000001</v>
      </c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7"/>
    </row>
    <row r="2680" spans="1:15" ht="15">
      <c r="A2680" s="14">
        <v>38793</v>
      </c>
      <c r="B2680" s="15">
        <v>1024.02</v>
      </c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7"/>
    </row>
    <row r="2681" spans="1:15" ht="15">
      <c r="A2681" s="14">
        <v>38792</v>
      </c>
      <c r="B2681" s="15">
        <v>1027.6199999999999</v>
      </c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7"/>
    </row>
    <row r="2682" spans="1:15" ht="15">
      <c r="A2682" s="14">
        <v>38791</v>
      </c>
      <c r="B2682" s="15">
        <v>1028.96</v>
      </c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7"/>
    </row>
    <row r="2683" spans="1:15" ht="15">
      <c r="A2683" s="14">
        <v>38790</v>
      </c>
      <c r="B2683" s="15">
        <v>1018.27</v>
      </c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7"/>
    </row>
    <row r="2684" spans="1:15" ht="15">
      <c r="A2684" s="14">
        <v>38789</v>
      </c>
      <c r="B2684" s="15">
        <v>1019.86</v>
      </c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7"/>
    </row>
    <row r="2685" spans="1:15" ht="15">
      <c r="A2685" s="14">
        <v>38786</v>
      </c>
      <c r="B2685" s="15">
        <v>1008.9</v>
      </c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7"/>
    </row>
    <row r="2686" spans="1:15" ht="15">
      <c r="A2686" s="14">
        <v>38785</v>
      </c>
      <c r="B2686" s="15">
        <v>1004.34</v>
      </c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7"/>
    </row>
    <row r="2687" spans="1:15" ht="15">
      <c r="A2687" s="14">
        <v>38784</v>
      </c>
      <c r="B2687" s="15">
        <v>1009.27</v>
      </c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7"/>
    </row>
    <row r="2688" spans="1:15" ht="15">
      <c r="A2688" s="14">
        <v>38783</v>
      </c>
      <c r="B2688" s="15">
        <v>1014.97</v>
      </c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7"/>
    </row>
    <row r="2689" spans="1:15" ht="15">
      <c r="A2689" s="14">
        <v>38782</v>
      </c>
      <c r="B2689" s="15">
        <v>1038.8699999999999</v>
      </c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7"/>
    </row>
    <row r="2690" spans="1:15" ht="15">
      <c r="A2690" s="14">
        <v>38779</v>
      </c>
      <c r="B2690" s="15">
        <v>1041.68</v>
      </c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7"/>
    </row>
    <row r="2691" spans="1:15" ht="15">
      <c r="A2691" s="14">
        <v>38778</v>
      </c>
      <c r="B2691" s="15">
        <v>1038.67</v>
      </c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7"/>
    </row>
    <row r="2692" spans="1:15" ht="15">
      <c r="A2692" s="14">
        <v>38777</v>
      </c>
      <c r="B2692" s="15">
        <v>1056.6199999999999</v>
      </c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7"/>
    </row>
    <row r="2693" spans="1:15" ht="15">
      <c r="A2693" s="14">
        <v>38776</v>
      </c>
      <c r="B2693" s="15">
        <v>1053.01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7"/>
    </row>
    <row r="2694" spans="1:15" ht="15">
      <c r="A2694" s="14">
        <v>38775</v>
      </c>
      <c r="B2694" s="15">
        <v>1047.8499999999999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7"/>
    </row>
    <row r="2695" spans="1:15" ht="15">
      <c r="A2695" s="14">
        <v>38772</v>
      </c>
      <c r="B2695" s="15">
        <v>1049.44</v>
      </c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7"/>
    </row>
    <row r="2696" spans="1:15" ht="15">
      <c r="A2696" s="14">
        <v>38771</v>
      </c>
      <c r="B2696" s="15">
        <v>1041.3699999999999</v>
      </c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7"/>
    </row>
    <row r="2697" spans="1:15" ht="15">
      <c r="A2697" s="14">
        <v>38770</v>
      </c>
      <c r="B2697" s="15">
        <v>1037.8800000000001</v>
      </c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7"/>
    </row>
    <row r="2698" spans="1:15" ht="15">
      <c r="A2698" s="14">
        <v>38769</v>
      </c>
      <c r="B2698" s="15">
        <v>1038.82</v>
      </c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7"/>
    </row>
    <row r="2699" spans="1:15" ht="15">
      <c r="A2699" s="14">
        <v>38768</v>
      </c>
      <c r="B2699" s="15">
        <v>1021.64</v>
      </c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7"/>
    </row>
    <row r="2700" spans="1:15" ht="15">
      <c r="A2700" s="14">
        <v>38765</v>
      </c>
      <c r="B2700" s="15">
        <v>1020.37</v>
      </c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7"/>
    </row>
    <row r="2701" spans="1:15" ht="15">
      <c r="A2701" s="14">
        <v>38764</v>
      </c>
      <c r="B2701" s="15">
        <v>1020.12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7"/>
    </row>
    <row r="2702" spans="1:15" ht="15">
      <c r="A2702" s="14">
        <v>38763</v>
      </c>
      <c r="B2702" s="15">
        <v>1041.6600000000001</v>
      </c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7"/>
    </row>
    <row r="2703" spans="1:15" ht="15">
      <c r="A2703" s="14">
        <v>38762</v>
      </c>
      <c r="B2703" s="15">
        <v>1038.53</v>
      </c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7"/>
    </row>
    <row r="2704" spans="1:15" ht="15">
      <c r="A2704" s="14">
        <v>38761</v>
      </c>
      <c r="B2704" s="15">
        <v>1031.6099999999999</v>
      </c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7"/>
    </row>
    <row r="2705" spans="1:15" ht="15">
      <c r="A2705" s="14">
        <v>38758</v>
      </c>
      <c r="B2705" s="15">
        <v>1032.3399999999999</v>
      </c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7"/>
    </row>
    <row r="2706" spans="1:15" ht="15">
      <c r="A2706" s="14">
        <v>38757</v>
      </c>
      <c r="B2706" s="15">
        <v>1019.6</v>
      </c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7"/>
    </row>
    <row r="2707" spans="1:15" ht="15">
      <c r="A2707" s="14">
        <v>38756</v>
      </c>
      <c r="B2707" s="15">
        <v>1033.07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7"/>
    </row>
    <row r="2708" spans="1:15" ht="15">
      <c r="A2708" s="14">
        <v>38755</v>
      </c>
      <c r="B2708" s="15">
        <v>1029.94</v>
      </c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7"/>
    </row>
    <row r="2709" spans="1:15" ht="15">
      <c r="A2709" s="14">
        <v>38754</v>
      </c>
      <c r="B2709" s="15">
        <v>1033.23</v>
      </c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7"/>
    </row>
    <row r="2710" spans="1:15" ht="15">
      <c r="A2710" s="14">
        <v>38742</v>
      </c>
      <c r="B2710" s="15">
        <v>1009.6</v>
      </c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7"/>
    </row>
    <row r="2711" spans="1:15" ht="15">
      <c r="A2711" s="14">
        <v>38741</v>
      </c>
      <c r="B2711" s="15">
        <v>999.09</v>
      </c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7"/>
    </row>
    <row r="2712" spans="1:15" ht="15">
      <c r="A2712" s="14">
        <v>38740</v>
      </c>
      <c r="B2712" s="15">
        <v>996.16</v>
      </c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7"/>
    </row>
    <row r="2713" spans="1:15" ht="15">
      <c r="A2713" s="14">
        <v>38737</v>
      </c>
      <c r="B2713" s="15">
        <v>993.34</v>
      </c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7"/>
    </row>
    <row r="2714" spans="1:15" ht="15">
      <c r="A2714" s="14">
        <v>38736</v>
      </c>
      <c r="B2714" s="15">
        <v>991.22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7"/>
    </row>
    <row r="2715" spans="1:15" ht="15">
      <c r="A2715" s="14">
        <v>38735</v>
      </c>
      <c r="B2715" s="15">
        <v>983.62</v>
      </c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7"/>
    </row>
    <row r="2716" spans="1:15" ht="15">
      <c r="A2716" s="14">
        <v>38734</v>
      </c>
      <c r="B2716" s="15">
        <v>964.29</v>
      </c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7"/>
    </row>
    <row r="2717" spans="1:15" ht="15">
      <c r="A2717" s="14">
        <v>38733</v>
      </c>
      <c r="B2717" s="15">
        <v>961.44</v>
      </c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7"/>
    </row>
    <row r="2718" spans="1:15" ht="15">
      <c r="A2718" s="14">
        <v>38730</v>
      </c>
      <c r="B2718" s="15">
        <v>978.81</v>
      </c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7"/>
    </row>
    <row r="2719" spans="1:15" ht="15">
      <c r="A2719" s="14">
        <v>38729</v>
      </c>
      <c r="B2719" s="15">
        <v>983.72</v>
      </c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7"/>
    </row>
    <row r="2720" spans="1:15" ht="15">
      <c r="A2720" s="14">
        <v>38728</v>
      </c>
      <c r="B2720" s="15">
        <v>973.48</v>
      </c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7"/>
    </row>
    <row r="2721" spans="1:15" ht="15">
      <c r="A2721" s="14">
        <v>38727</v>
      </c>
      <c r="B2721" s="15">
        <v>978.15</v>
      </c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7"/>
    </row>
    <row r="2722" spans="1:15" ht="15">
      <c r="A2722" s="14">
        <v>38726</v>
      </c>
      <c r="B2722" s="15">
        <v>975.25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7"/>
    </row>
    <row r="2723" spans="1:15" ht="15">
      <c r="A2723" s="14">
        <v>38723</v>
      </c>
      <c r="B2723" s="15">
        <v>970.03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7"/>
    </row>
    <row r="2724" spans="1:15" ht="15">
      <c r="A2724" s="14">
        <v>38722</v>
      </c>
      <c r="B2724" s="15">
        <v>959.13</v>
      </c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7"/>
    </row>
    <row r="2725" spans="1:15" ht="15">
      <c r="A2725" s="14">
        <v>38721</v>
      </c>
      <c r="B2725" s="15">
        <v>941.43</v>
      </c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7"/>
    </row>
    <row r="2726" spans="1:15" ht="15">
      <c r="A2726" s="14">
        <v>38716</v>
      </c>
      <c r="B2726" s="15">
        <v>923.45</v>
      </c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7"/>
    </row>
    <row r="2727" spans="1:15" ht="15">
      <c r="A2727" s="14">
        <v>38715</v>
      </c>
      <c r="B2727" s="15">
        <v>932.03</v>
      </c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7"/>
    </row>
    <row r="2728" spans="1:15" ht="15">
      <c r="A2728" s="14">
        <v>38714</v>
      </c>
      <c r="B2728" s="15">
        <v>920.92</v>
      </c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7"/>
    </row>
    <row r="2729" spans="1:15" ht="15">
      <c r="A2729" s="14">
        <v>38713</v>
      </c>
      <c r="B2729" s="15">
        <v>919.36</v>
      </c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7"/>
    </row>
    <row r="2730" spans="1:15" ht="15">
      <c r="A2730" s="14">
        <v>38712</v>
      </c>
      <c r="B2730" s="15">
        <v>922.38</v>
      </c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7"/>
    </row>
    <row r="2731" spans="1:15" ht="15">
      <c r="A2731" s="14">
        <v>38709</v>
      </c>
      <c r="B2731" s="15">
        <v>915.89</v>
      </c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7"/>
    </row>
    <row r="2732" spans="1:15" ht="15">
      <c r="A2732" s="14">
        <v>38708</v>
      </c>
      <c r="B2732" s="15">
        <v>908.75</v>
      </c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7"/>
    </row>
    <row r="2733" spans="1:15" ht="15">
      <c r="A2733" s="14">
        <v>38707</v>
      </c>
      <c r="B2733" s="15">
        <v>903.14</v>
      </c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7"/>
    </row>
    <row r="2734" spans="1:15" ht="15">
      <c r="A2734" s="14">
        <v>38706</v>
      </c>
      <c r="B2734" s="15">
        <v>907.32</v>
      </c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7"/>
    </row>
    <row r="2735" spans="1:15" ht="15">
      <c r="A2735" s="14">
        <v>38705</v>
      </c>
      <c r="B2735" s="15">
        <v>902.91</v>
      </c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7"/>
    </row>
    <row r="2736" spans="1:15" ht="15">
      <c r="A2736" s="14">
        <v>38702</v>
      </c>
      <c r="B2736" s="15">
        <v>902.56</v>
      </c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7"/>
    </row>
    <row r="2737" spans="1:15" ht="15">
      <c r="A2737" s="14">
        <v>38701</v>
      </c>
      <c r="B2737" s="15">
        <v>896.43</v>
      </c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7"/>
    </row>
    <row r="2738" spans="1:15" ht="15">
      <c r="A2738" s="14">
        <v>38700</v>
      </c>
      <c r="B2738" s="15">
        <v>898.15</v>
      </c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7"/>
    </row>
    <row r="2739" spans="1:15" ht="15">
      <c r="A2739" s="14">
        <v>38699</v>
      </c>
      <c r="B2739" s="15">
        <v>889.1</v>
      </c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7"/>
    </row>
    <row r="2740" spans="1:15" ht="15">
      <c r="A2740" s="14">
        <v>38698</v>
      </c>
      <c r="B2740" s="15">
        <v>888.52</v>
      </c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7"/>
    </row>
    <row r="2741" spans="1:15" ht="15">
      <c r="A2741" s="14">
        <v>38695</v>
      </c>
      <c r="B2741" s="15">
        <v>887.36</v>
      </c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7"/>
    </row>
    <row r="2742" spans="1:15" ht="15">
      <c r="A2742" s="14">
        <v>38694</v>
      </c>
      <c r="B2742" s="15">
        <v>874.06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7"/>
    </row>
    <row r="2743" spans="1:15" ht="15">
      <c r="A2743" s="14">
        <v>38693</v>
      </c>
      <c r="B2743" s="15">
        <v>873.84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7"/>
    </row>
    <row r="2744" spans="1:15" ht="15">
      <c r="A2744" s="14">
        <v>38692</v>
      </c>
      <c r="B2744" s="15">
        <v>866.08</v>
      </c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7"/>
    </row>
    <row r="2745" spans="1:15" ht="15">
      <c r="A2745" s="14">
        <v>38691</v>
      </c>
      <c r="B2745" s="15">
        <v>859.61</v>
      </c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7"/>
    </row>
    <row r="2746" spans="1:15" ht="15">
      <c r="A2746" s="14">
        <v>38688</v>
      </c>
      <c r="B2746" s="15">
        <v>869.94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7"/>
    </row>
    <row r="2747" spans="1:15" ht="15">
      <c r="A2747" s="14">
        <v>38687</v>
      </c>
      <c r="B2747" s="15">
        <v>873.07</v>
      </c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7"/>
    </row>
    <row r="2748" spans="1:15" ht="15">
      <c r="A2748" s="14">
        <v>38686</v>
      </c>
      <c r="B2748" s="15">
        <v>873.83</v>
      </c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7"/>
    </row>
    <row r="2749" spans="1:15" ht="15">
      <c r="A2749" s="14">
        <v>38685</v>
      </c>
      <c r="B2749" s="15">
        <v>871.31</v>
      </c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7"/>
    </row>
    <row r="2750" spans="1:15" ht="15">
      <c r="A2750" s="14">
        <v>38684</v>
      </c>
      <c r="B2750" s="15">
        <v>880.17</v>
      </c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7"/>
    </row>
    <row r="2751" spans="1:15" ht="15">
      <c r="A2751" s="14">
        <v>38681</v>
      </c>
      <c r="B2751" s="15">
        <v>884.11</v>
      </c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7"/>
    </row>
    <row r="2752" spans="1:15" ht="15">
      <c r="A2752" s="14">
        <v>38680</v>
      </c>
      <c r="B2752" s="15">
        <v>881.49</v>
      </c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7"/>
    </row>
    <row r="2753" spans="1:15" ht="15">
      <c r="A2753" s="14">
        <v>38679</v>
      </c>
      <c r="B2753" s="15">
        <v>876.23</v>
      </c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7"/>
    </row>
    <row r="2754" spans="1:15" ht="15">
      <c r="A2754" s="14">
        <v>38678</v>
      </c>
      <c r="B2754" s="15">
        <v>869.62</v>
      </c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7"/>
    </row>
    <row r="2755" spans="1:15" ht="15">
      <c r="A2755" s="14">
        <v>38677</v>
      </c>
      <c r="B2755" s="15">
        <v>883.87</v>
      </c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7"/>
    </row>
    <row r="2756" spans="1:15" ht="15">
      <c r="A2756" s="14">
        <v>38674</v>
      </c>
      <c r="B2756" s="15">
        <v>882.24</v>
      </c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7"/>
    </row>
    <row r="2757" spans="1:15" ht="15">
      <c r="A2757" s="14">
        <v>38673</v>
      </c>
      <c r="B2757" s="15">
        <v>862.66</v>
      </c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7"/>
    </row>
    <row r="2758" spans="1:15" ht="15">
      <c r="A2758" s="14">
        <v>38672</v>
      </c>
      <c r="B2758" s="15">
        <v>863.12</v>
      </c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7"/>
    </row>
    <row r="2759" spans="1:15" ht="15">
      <c r="A2759" s="14">
        <v>38671</v>
      </c>
      <c r="B2759" s="15">
        <v>856.63</v>
      </c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7"/>
    </row>
    <row r="2760" spans="1:15" ht="15">
      <c r="A2760" s="14">
        <v>38670</v>
      </c>
      <c r="B2760" s="15">
        <v>862.15</v>
      </c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7"/>
    </row>
    <row r="2761" spans="1:15" ht="15">
      <c r="A2761" s="14">
        <v>38667</v>
      </c>
      <c r="B2761" s="15">
        <v>864.79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7"/>
    </row>
    <row r="2762" spans="1:15" ht="15">
      <c r="A2762" s="14">
        <v>38666</v>
      </c>
      <c r="B2762" s="15">
        <v>862.97</v>
      </c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7"/>
    </row>
    <row r="2763" spans="1:15" ht="15">
      <c r="A2763" s="14">
        <v>38665</v>
      </c>
      <c r="B2763" s="15">
        <v>879.25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7"/>
    </row>
    <row r="2764" spans="1:15" ht="15">
      <c r="A2764" s="14">
        <v>38664</v>
      </c>
      <c r="B2764" s="15">
        <v>881.52</v>
      </c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7"/>
    </row>
    <row r="2765" spans="1:15" ht="15">
      <c r="A2765" s="14">
        <v>38663</v>
      </c>
      <c r="B2765" s="15">
        <v>877.28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7"/>
    </row>
    <row r="2766" spans="1:15" ht="15">
      <c r="A2766" s="14">
        <v>38660</v>
      </c>
      <c r="B2766" s="15">
        <v>878.36</v>
      </c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7"/>
    </row>
    <row r="2767" spans="1:15" ht="15">
      <c r="A2767" s="14">
        <v>38659</v>
      </c>
      <c r="B2767" s="15">
        <v>874.58</v>
      </c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7"/>
    </row>
    <row r="2768" spans="1:15" ht="15">
      <c r="A2768" s="14">
        <v>38658</v>
      </c>
      <c r="B2768" s="15">
        <v>882.48</v>
      </c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7"/>
    </row>
    <row r="2769" spans="1:15" ht="15">
      <c r="A2769" s="14">
        <v>38657</v>
      </c>
      <c r="B2769" s="15">
        <v>872.87</v>
      </c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7"/>
    </row>
    <row r="2770" spans="1:15" ht="15">
      <c r="A2770" s="14">
        <v>38656</v>
      </c>
      <c r="B2770" s="15">
        <v>876.28</v>
      </c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7"/>
    </row>
    <row r="2771" spans="1:15" ht="15">
      <c r="A2771" s="14">
        <v>38653</v>
      </c>
      <c r="B2771" s="15">
        <v>867.73</v>
      </c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7"/>
    </row>
    <row r="2772" spans="1:15" ht="15">
      <c r="A2772" s="14">
        <v>38652</v>
      </c>
      <c r="B2772" s="15">
        <v>875.85</v>
      </c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7"/>
    </row>
    <row r="2773" spans="1:15" ht="15">
      <c r="A2773" s="14">
        <v>38651</v>
      </c>
      <c r="B2773" s="15">
        <v>875.82</v>
      </c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7"/>
    </row>
    <row r="2774" spans="1:15" ht="15">
      <c r="A2774" s="14">
        <v>38650</v>
      </c>
      <c r="B2774" s="15">
        <v>894.27</v>
      </c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7"/>
    </row>
    <row r="2775" spans="1:15" ht="15">
      <c r="A2775" s="14">
        <v>38649</v>
      </c>
      <c r="B2775" s="15">
        <v>906.65</v>
      </c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7"/>
    </row>
    <row r="2776" spans="1:15" ht="15">
      <c r="A2776" s="14">
        <v>38646</v>
      </c>
      <c r="B2776" s="15">
        <v>904.41</v>
      </c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7"/>
    </row>
    <row r="2777" spans="1:15" ht="15">
      <c r="A2777" s="14">
        <v>38645</v>
      </c>
      <c r="B2777" s="15">
        <v>899.91</v>
      </c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7"/>
    </row>
    <row r="2778" spans="1:15" ht="15">
      <c r="A2778" s="14">
        <v>38644</v>
      </c>
      <c r="B2778" s="15">
        <v>898.74</v>
      </c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7"/>
    </row>
    <row r="2779" spans="1:15" ht="15">
      <c r="A2779" s="14">
        <v>38643</v>
      </c>
      <c r="B2779" s="15">
        <v>902.37</v>
      </c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7"/>
    </row>
    <row r="2780" spans="1:15" ht="15">
      <c r="A2780" s="14">
        <v>38642</v>
      </c>
      <c r="B2780" s="15">
        <v>897.62</v>
      </c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7"/>
    </row>
    <row r="2781" spans="1:15" ht="15">
      <c r="A2781" s="14">
        <v>38639</v>
      </c>
      <c r="B2781" s="15">
        <v>904.83</v>
      </c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7"/>
    </row>
    <row r="2782" spans="1:15" ht="15">
      <c r="A2782" s="14">
        <v>38638</v>
      </c>
      <c r="B2782" s="15">
        <v>916.5</v>
      </c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7"/>
    </row>
    <row r="2783" spans="1:15" ht="15">
      <c r="A2783" s="14">
        <v>38637</v>
      </c>
      <c r="B2783" s="15">
        <v>923.49</v>
      </c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7"/>
    </row>
    <row r="2784" spans="1:15" ht="15">
      <c r="A2784" s="14">
        <v>38636</v>
      </c>
      <c r="B2784" s="15">
        <v>919.72</v>
      </c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7"/>
    </row>
    <row r="2785" spans="1:15" ht="15">
      <c r="A2785" s="14">
        <v>38635</v>
      </c>
      <c r="B2785" s="15">
        <v>907.32</v>
      </c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7"/>
    </row>
    <row r="2786" spans="1:15" ht="15">
      <c r="A2786" s="14">
        <v>38625</v>
      </c>
      <c r="B2786" s="15">
        <v>917.39</v>
      </c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7"/>
    </row>
    <row r="2787" spans="1:15" ht="15">
      <c r="A2787" s="14">
        <v>38624</v>
      </c>
      <c r="B2787" s="15">
        <v>915.98</v>
      </c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7"/>
    </row>
    <row r="2788" spans="1:15" ht="15">
      <c r="A2788" s="14">
        <v>38623</v>
      </c>
      <c r="B2788" s="15">
        <v>903.72</v>
      </c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7"/>
    </row>
    <row r="2789" spans="1:15" ht="15">
      <c r="A2789" s="14">
        <v>38622</v>
      </c>
      <c r="B2789" s="15">
        <v>904.21</v>
      </c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7"/>
    </row>
    <row r="2790" spans="1:15" ht="15">
      <c r="A2790" s="14">
        <v>38621</v>
      </c>
      <c r="B2790" s="15">
        <v>918.49</v>
      </c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7"/>
    </row>
    <row r="2791" spans="1:15" ht="15">
      <c r="A2791" s="14">
        <v>38618</v>
      </c>
      <c r="B2791" s="15">
        <v>916.15</v>
      </c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7"/>
    </row>
    <row r="2792" spans="1:15" ht="15">
      <c r="A2792" s="14">
        <v>38617</v>
      </c>
      <c r="B2792" s="15">
        <v>923.27</v>
      </c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7"/>
    </row>
    <row r="2793" spans="1:15" ht="15">
      <c r="A2793" s="14">
        <v>38616</v>
      </c>
      <c r="B2793" s="15">
        <v>944.41</v>
      </c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7"/>
    </row>
    <row r="2794" spans="1:15" ht="15">
      <c r="A2794" s="14">
        <v>38615</v>
      </c>
      <c r="B2794" s="15">
        <v>961.92</v>
      </c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7"/>
    </row>
    <row r="2795" spans="1:15" ht="15">
      <c r="A2795" s="14">
        <v>38614</v>
      </c>
      <c r="B2795" s="15">
        <v>971.14</v>
      </c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7"/>
    </row>
    <row r="2796" spans="1:15" ht="15">
      <c r="A2796" s="14">
        <v>38611</v>
      </c>
      <c r="B2796" s="15">
        <v>967.5</v>
      </c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7"/>
    </row>
    <row r="2797" spans="1:15" ht="15">
      <c r="A2797" s="14">
        <v>38610</v>
      </c>
      <c r="B2797" s="15">
        <v>969.6</v>
      </c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7"/>
    </row>
    <row r="2798" spans="1:15" ht="15">
      <c r="A2798" s="14">
        <v>38609</v>
      </c>
      <c r="B2798" s="15">
        <v>970.19</v>
      </c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7"/>
    </row>
    <row r="2799" spans="1:15" ht="15">
      <c r="A2799" s="14">
        <v>38608</v>
      </c>
      <c r="B2799" s="15">
        <v>963.77</v>
      </c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7"/>
    </row>
    <row r="2800" spans="1:15" ht="15">
      <c r="A2800" s="14">
        <v>38607</v>
      </c>
      <c r="B2800" s="15">
        <v>949.51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7"/>
    </row>
    <row r="2801" spans="1:15" ht="15">
      <c r="A2801" s="14">
        <v>38604</v>
      </c>
      <c r="B2801" s="15">
        <v>949.07</v>
      </c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7"/>
    </row>
    <row r="2802" spans="1:15" ht="15">
      <c r="A2802" s="14">
        <v>38603</v>
      </c>
      <c r="B2802" s="15">
        <v>955.28</v>
      </c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7"/>
    </row>
    <row r="2803" spans="1:15" ht="15">
      <c r="A2803" s="14">
        <v>38602</v>
      </c>
      <c r="B2803" s="15">
        <v>952.76</v>
      </c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7"/>
    </row>
    <row r="2804" spans="1:15" ht="15">
      <c r="A2804" s="14">
        <v>38601</v>
      </c>
      <c r="B2804" s="15">
        <v>936.61</v>
      </c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7"/>
    </row>
    <row r="2805" spans="1:15" ht="15">
      <c r="A2805" s="14">
        <v>38600</v>
      </c>
      <c r="B2805" s="15">
        <v>952.72</v>
      </c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7"/>
    </row>
    <row r="2806" spans="1:15" ht="15">
      <c r="A2806" s="14">
        <v>38597</v>
      </c>
      <c r="B2806" s="15">
        <v>947.87</v>
      </c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7"/>
    </row>
    <row r="2807" spans="1:15" ht="15">
      <c r="A2807" s="14">
        <v>38596</v>
      </c>
      <c r="B2807" s="15">
        <v>944.56</v>
      </c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7"/>
    </row>
    <row r="2808" spans="1:15" ht="15">
      <c r="A2808" s="14">
        <v>38595</v>
      </c>
      <c r="B2808" s="15">
        <v>927.92</v>
      </c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7"/>
    </row>
    <row r="2809" spans="1:15" ht="15">
      <c r="A2809" s="14">
        <v>38594</v>
      </c>
      <c r="B2809" s="15">
        <v>914.88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7"/>
    </row>
    <row r="2810" spans="1:15" ht="15">
      <c r="A2810" s="14">
        <v>38593</v>
      </c>
      <c r="B2810" s="15">
        <v>917.37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7"/>
    </row>
    <row r="2811" spans="1:15" ht="15">
      <c r="A2811" s="14">
        <v>38590</v>
      </c>
      <c r="B2811" s="15">
        <v>928.26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7"/>
    </row>
    <row r="2812" spans="1:15" ht="15">
      <c r="A2812" s="14">
        <v>38589</v>
      </c>
      <c r="B2812" s="15">
        <v>930.12</v>
      </c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7"/>
    </row>
    <row r="2813" spans="1:15" ht="15">
      <c r="A2813" s="14">
        <v>38588</v>
      </c>
      <c r="B2813" s="15">
        <v>930.65</v>
      </c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7"/>
    </row>
    <row r="2814" spans="1:15" ht="15">
      <c r="A2814" s="14">
        <v>38587</v>
      </c>
      <c r="B2814" s="15">
        <v>923.41</v>
      </c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7"/>
    </row>
    <row r="2815" spans="1:15" ht="15">
      <c r="A2815" s="14">
        <v>38586</v>
      </c>
      <c r="B2815" s="15">
        <v>931.67</v>
      </c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7"/>
    </row>
    <row r="2816" spans="1:15" ht="15">
      <c r="A2816" s="14">
        <v>38583</v>
      </c>
      <c r="B2816" s="15">
        <v>923.04</v>
      </c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7"/>
    </row>
    <row r="2817" spans="1:15" ht="15">
      <c r="A2817" s="14">
        <v>38582</v>
      </c>
      <c r="B2817" s="15">
        <v>920.67</v>
      </c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7"/>
    </row>
    <row r="2818" spans="1:15" ht="15">
      <c r="A2818" s="14">
        <v>38581</v>
      </c>
      <c r="B2818" s="15">
        <v>953.01</v>
      </c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7"/>
    </row>
    <row r="2819" spans="1:15" ht="15">
      <c r="A2819" s="14">
        <v>38580</v>
      </c>
      <c r="B2819" s="15">
        <v>942.3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7"/>
    </row>
    <row r="2820" spans="1:15" ht="15">
      <c r="A2820" s="14">
        <v>38579</v>
      </c>
      <c r="B2820" s="15">
        <v>954.5</v>
      </c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7"/>
    </row>
    <row r="2821" spans="1:15" ht="15">
      <c r="A2821" s="14">
        <v>38576</v>
      </c>
      <c r="B2821" s="15">
        <v>937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7"/>
    </row>
    <row r="2822" spans="1:15" ht="15">
      <c r="A2822" s="14">
        <v>38575</v>
      </c>
      <c r="B2822" s="15">
        <v>948.07</v>
      </c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7"/>
    </row>
    <row r="2823" spans="1:15" ht="15">
      <c r="A2823" s="14">
        <v>38574</v>
      </c>
      <c r="B2823" s="15">
        <v>940.18</v>
      </c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7"/>
    </row>
    <row r="2824" spans="1:15" ht="15">
      <c r="A2824" s="14">
        <v>38573</v>
      </c>
      <c r="B2824" s="15">
        <v>933.09</v>
      </c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7"/>
    </row>
    <row r="2825" spans="1:15" ht="15">
      <c r="A2825" s="14">
        <v>38572</v>
      </c>
      <c r="B2825" s="15">
        <v>927.07</v>
      </c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7"/>
    </row>
    <row r="2826" spans="1:15" ht="15">
      <c r="A2826" s="14">
        <v>38569</v>
      </c>
      <c r="B2826" s="15">
        <v>923.8</v>
      </c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7"/>
    </row>
    <row r="2827" spans="1:15" ht="15">
      <c r="A2827" s="14">
        <v>38568</v>
      </c>
      <c r="B2827" s="15">
        <v>904.15</v>
      </c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7"/>
    </row>
    <row r="2828" spans="1:15" ht="15">
      <c r="A2828" s="14">
        <v>38567</v>
      </c>
      <c r="B2828" s="15">
        <v>918.69</v>
      </c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7"/>
    </row>
    <row r="2829" spans="1:15" ht="15">
      <c r="A2829" s="14">
        <v>38566</v>
      </c>
      <c r="B2829" s="15">
        <v>903.6</v>
      </c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7"/>
    </row>
    <row r="2830" spans="1:15" ht="15">
      <c r="A2830" s="14">
        <v>38565</v>
      </c>
      <c r="B2830" s="15">
        <v>891.61</v>
      </c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7"/>
    </row>
    <row r="2831" spans="1:15" ht="15">
      <c r="A2831" s="14">
        <v>38562</v>
      </c>
      <c r="B2831" s="15">
        <v>888.16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7"/>
    </row>
    <row r="2832" spans="1:15" ht="15">
      <c r="A2832" s="14">
        <v>38561</v>
      </c>
      <c r="B2832" s="15">
        <v>890.88</v>
      </c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7"/>
    </row>
    <row r="2833" spans="1:15" ht="15">
      <c r="A2833" s="14">
        <v>38560</v>
      </c>
      <c r="B2833" s="15">
        <v>894.01</v>
      </c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7"/>
    </row>
    <row r="2834" spans="1:15" ht="15">
      <c r="A2834" s="14">
        <v>38559</v>
      </c>
      <c r="B2834" s="15">
        <v>875.94</v>
      </c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7"/>
    </row>
    <row r="2835" spans="1:15" ht="15">
      <c r="A2835" s="14">
        <v>38558</v>
      </c>
      <c r="B2835" s="15">
        <v>856.86</v>
      </c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7"/>
    </row>
    <row r="2836" spans="1:15" ht="15">
      <c r="A2836" s="14">
        <v>38555</v>
      </c>
      <c r="B2836" s="15">
        <v>859.46</v>
      </c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7"/>
    </row>
    <row r="2837" spans="1:15" ht="15">
      <c r="A2837" s="14">
        <v>38554</v>
      </c>
      <c r="B2837" s="15">
        <v>843.99</v>
      </c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7"/>
    </row>
    <row r="2838" spans="1:15" ht="15">
      <c r="A2838" s="14">
        <v>38553</v>
      </c>
      <c r="B2838" s="15">
        <v>842.64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7"/>
    </row>
    <row r="2839" spans="1:15" ht="15">
      <c r="A2839" s="14">
        <v>38552</v>
      </c>
      <c r="B2839" s="15">
        <v>835.61</v>
      </c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7"/>
    </row>
    <row r="2840" spans="1:15" ht="15">
      <c r="A2840" s="14">
        <v>38551</v>
      </c>
      <c r="B2840" s="15">
        <v>833</v>
      </c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7"/>
    </row>
    <row r="2841" spans="1:15" ht="15">
      <c r="A2841" s="14">
        <v>38548</v>
      </c>
      <c r="B2841" s="15">
        <v>841</v>
      </c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7"/>
    </row>
    <row r="2842" spans="1:15" ht="15">
      <c r="A2842" s="14">
        <v>38547</v>
      </c>
      <c r="B2842" s="15">
        <v>849.59</v>
      </c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7"/>
    </row>
    <row r="2843" spans="1:15" ht="15">
      <c r="A2843" s="14">
        <v>38546</v>
      </c>
      <c r="B2843" s="15">
        <v>846.23</v>
      </c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7"/>
    </row>
    <row r="2844" spans="1:15" ht="15">
      <c r="A2844" s="14">
        <v>38545</v>
      </c>
      <c r="B2844" s="15">
        <v>851.82</v>
      </c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7"/>
    </row>
    <row r="2845" spans="1:15" ht="15">
      <c r="A2845" s="14">
        <v>38544</v>
      </c>
      <c r="B2845" s="15">
        <v>824.1</v>
      </c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7"/>
    </row>
    <row r="2846" spans="1:15" ht="15">
      <c r="A2846" s="14">
        <v>38541</v>
      </c>
      <c r="B2846" s="15">
        <v>829.49</v>
      </c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7"/>
    </row>
    <row r="2847" spans="1:15" ht="15">
      <c r="A2847" s="14">
        <v>38540</v>
      </c>
      <c r="B2847" s="15">
        <v>844.73</v>
      </c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7"/>
    </row>
    <row r="2848" spans="1:15" ht="15">
      <c r="A2848" s="14">
        <v>38539</v>
      </c>
      <c r="B2848" s="15">
        <v>842.56</v>
      </c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7"/>
    </row>
    <row r="2849" spans="1:15" ht="15">
      <c r="A2849" s="14">
        <v>38538</v>
      </c>
      <c r="B2849" s="15">
        <v>849.68</v>
      </c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7"/>
    </row>
    <row r="2850" spans="1:15" ht="15">
      <c r="A2850" s="14">
        <v>38537</v>
      </c>
      <c r="B2850" s="15">
        <v>855.93</v>
      </c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7"/>
    </row>
    <row r="2851" spans="1:15" ht="15">
      <c r="A2851" s="14">
        <v>38534</v>
      </c>
      <c r="B2851" s="15">
        <v>859.49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7"/>
    </row>
    <row r="2852" spans="1:15" ht="15">
      <c r="A2852" s="14">
        <v>38533</v>
      </c>
      <c r="B2852" s="15">
        <v>878.69</v>
      </c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7"/>
    </row>
    <row r="2853" spans="1:15" ht="15">
      <c r="A2853" s="14">
        <v>38532</v>
      </c>
      <c r="B2853" s="15">
        <v>898.9</v>
      </c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7"/>
    </row>
    <row r="2854" spans="1:15" ht="15">
      <c r="A2854" s="14">
        <v>38531</v>
      </c>
      <c r="B2854" s="15">
        <v>903.72</v>
      </c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7"/>
    </row>
    <row r="2855" spans="1:15" ht="15">
      <c r="A2855" s="14">
        <v>38530</v>
      </c>
      <c r="B2855" s="15">
        <v>916.04</v>
      </c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7"/>
    </row>
    <row r="2856" spans="1:15" ht="15">
      <c r="A2856" s="14">
        <v>38527</v>
      </c>
      <c r="B2856" s="15">
        <v>898.3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7"/>
    </row>
    <row r="2857" spans="1:15" ht="15">
      <c r="A2857" s="14">
        <v>38526</v>
      </c>
      <c r="B2857" s="15">
        <v>893.57</v>
      </c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7"/>
    </row>
    <row r="2858" spans="1:15" ht="15">
      <c r="A2858" s="14">
        <v>38525</v>
      </c>
      <c r="B2858" s="15">
        <v>900.65</v>
      </c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7"/>
    </row>
    <row r="2859" spans="1:15" ht="15">
      <c r="A2859" s="14">
        <v>38524</v>
      </c>
      <c r="B2859" s="15">
        <v>896.17</v>
      </c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7"/>
    </row>
    <row r="2860" spans="1:15" ht="15">
      <c r="A2860" s="14">
        <v>38523</v>
      </c>
      <c r="B2860" s="15">
        <v>906.26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7"/>
    </row>
    <row r="2861" spans="1:15" ht="15">
      <c r="A2861" s="14">
        <v>38520</v>
      </c>
      <c r="B2861" s="15">
        <v>880.35</v>
      </c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7"/>
    </row>
    <row r="2862" spans="1:15" ht="15">
      <c r="A2862" s="14">
        <v>38519</v>
      </c>
      <c r="B2862" s="15">
        <v>879.24</v>
      </c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7"/>
    </row>
    <row r="2863" spans="1:15" ht="15">
      <c r="A2863" s="14">
        <v>38518</v>
      </c>
      <c r="B2863" s="15">
        <v>866.83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7"/>
    </row>
    <row r="2864" spans="1:15" ht="15">
      <c r="A2864" s="14">
        <v>38517</v>
      </c>
      <c r="B2864" s="15">
        <v>883.54</v>
      </c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7"/>
    </row>
    <row r="2865" spans="1:15" ht="15">
      <c r="A2865" s="14">
        <v>38516</v>
      </c>
      <c r="B2865" s="15">
        <v>892.96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7"/>
    </row>
    <row r="2866" spans="1:15" ht="15">
      <c r="A2866" s="14">
        <v>38513</v>
      </c>
      <c r="B2866" s="15">
        <v>894.56</v>
      </c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7"/>
    </row>
    <row r="2867" spans="1:15" ht="15">
      <c r="A2867" s="14">
        <v>38512</v>
      </c>
      <c r="B2867" s="15">
        <v>912.6</v>
      </c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7"/>
    </row>
    <row r="2868" spans="1:15" ht="15">
      <c r="A2868" s="14">
        <v>38511</v>
      </c>
      <c r="B2868" s="15">
        <v>901.98</v>
      </c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7"/>
    </row>
    <row r="2869" spans="1:15" ht="15">
      <c r="A2869" s="14">
        <v>38510</v>
      </c>
      <c r="B2869" s="15">
        <v>837.28</v>
      </c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7"/>
    </row>
    <row r="2870" spans="1:15" ht="15">
      <c r="A2870" s="14">
        <v>38509</v>
      </c>
      <c r="B2870" s="15">
        <v>839</v>
      </c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7"/>
    </row>
    <row r="2871" spans="1:15" ht="15">
      <c r="A2871" s="14">
        <v>38506</v>
      </c>
      <c r="B2871" s="15">
        <v>818.03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7"/>
    </row>
    <row r="2872" spans="1:15" ht="15">
      <c r="A2872" s="14">
        <v>38505</v>
      </c>
      <c r="B2872" s="15">
        <v>818.38</v>
      </c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7"/>
    </row>
    <row r="2873" spans="1:15" ht="15">
      <c r="A2873" s="14">
        <v>38504</v>
      </c>
      <c r="B2873" s="15">
        <v>837.53</v>
      </c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7"/>
    </row>
    <row r="2874" spans="1:15" ht="15">
      <c r="A2874" s="14">
        <v>38503</v>
      </c>
      <c r="B2874" s="15">
        <v>855.95</v>
      </c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7"/>
    </row>
    <row r="2875" spans="1:15" ht="15">
      <c r="A2875" s="14">
        <v>38502</v>
      </c>
      <c r="B2875" s="15">
        <v>855.61</v>
      </c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7"/>
    </row>
    <row r="2876" spans="1:15" ht="15">
      <c r="A2876" s="14">
        <v>38499</v>
      </c>
      <c r="B2876" s="15">
        <v>849.51</v>
      </c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7"/>
    </row>
    <row r="2877" spans="1:15" ht="15">
      <c r="A2877" s="14">
        <v>38498</v>
      </c>
      <c r="B2877" s="15">
        <v>857.33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7"/>
    </row>
    <row r="2878" spans="1:15" ht="15">
      <c r="A2878" s="14">
        <v>38497</v>
      </c>
      <c r="B2878" s="15">
        <v>868.45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7"/>
    </row>
    <row r="2879" spans="1:15" ht="15">
      <c r="A2879" s="14">
        <v>38496</v>
      </c>
      <c r="B2879" s="15">
        <v>868.46</v>
      </c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7"/>
    </row>
    <row r="2880" spans="1:15" ht="15">
      <c r="A2880" s="14">
        <v>38495</v>
      </c>
      <c r="B2880" s="15">
        <v>863.34</v>
      </c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7"/>
    </row>
    <row r="2881" spans="1:15" ht="15">
      <c r="A2881" s="14">
        <v>38492</v>
      </c>
      <c r="B2881" s="15">
        <v>882.76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7"/>
    </row>
    <row r="2882" spans="1:15" ht="15">
      <c r="A2882" s="14">
        <v>38491</v>
      </c>
      <c r="B2882" s="15">
        <v>884.17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7"/>
    </row>
    <row r="2883" spans="1:15" ht="15">
      <c r="A2883" s="14">
        <v>38490</v>
      </c>
      <c r="B2883" s="15">
        <v>883.2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7"/>
    </row>
    <row r="2884" spans="1:15" ht="15">
      <c r="A2884" s="14">
        <v>38489</v>
      </c>
      <c r="B2884" s="15">
        <v>881.46</v>
      </c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7"/>
    </row>
    <row r="2885" spans="1:15" ht="15">
      <c r="A2885" s="14">
        <v>38488</v>
      </c>
      <c r="B2885" s="15">
        <v>875.27</v>
      </c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7"/>
    </row>
    <row r="2886" spans="1:15" ht="15">
      <c r="A2886" s="14">
        <v>38485</v>
      </c>
      <c r="B2886" s="15">
        <v>887.54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7"/>
    </row>
    <row r="2887" spans="1:15" ht="15">
      <c r="A2887" s="14">
        <v>38484</v>
      </c>
      <c r="B2887" s="15">
        <v>885.82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7"/>
    </row>
    <row r="2888" spans="1:15" ht="15">
      <c r="A2888" s="14">
        <v>38483</v>
      </c>
      <c r="B2888" s="15">
        <v>901.85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7"/>
    </row>
    <row r="2889" spans="1:15" ht="15">
      <c r="A2889" s="14">
        <v>38482</v>
      </c>
      <c r="B2889" s="15">
        <v>913.08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7"/>
    </row>
    <row r="2890" spans="1:15" ht="15">
      <c r="A2890" s="14">
        <v>38481</v>
      </c>
      <c r="B2890" s="15">
        <v>909.17</v>
      </c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7"/>
    </row>
    <row r="2891" spans="1:15" ht="15">
      <c r="A2891" s="14">
        <v>38471</v>
      </c>
      <c r="B2891" s="15">
        <v>932.39</v>
      </c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7"/>
    </row>
    <row r="2892" spans="1:15" ht="15">
      <c r="A2892" s="14">
        <v>38470</v>
      </c>
      <c r="B2892" s="15">
        <v>942.07</v>
      </c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7"/>
    </row>
    <row r="2893" spans="1:15" ht="15">
      <c r="A2893" s="14">
        <v>38469</v>
      </c>
      <c r="B2893" s="15">
        <v>926.6</v>
      </c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7"/>
    </row>
    <row r="2894" spans="1:15" ht="15">
      <c r="A2894" s="14">
        <v>38468</v>
      </c>
      <c r="B2894" s="15">
        <v>937.08</v>
      </c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7"/>
    </row>
    <row r="2895" spans="1:15" ht="15">
      <c r="A2895" s="14">
        <v>38467</v>
      </c>
      <c r="B2895" s="15">
        <v>930.07</v>
      </c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7"/>
    </row>
    <row r="2896" spans="1:15" ht="15">
      <c r="A2896" s="14">
        <v>38464</v>
      </c>
      <c r="B2896" s="15">
        <v>939.1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7"/>
    </row>
    <row r="2897" spans="1:15" ht="15">
      <c r="A2897" s="14">
        <v>38463</v>
      </c>
      <c r="B2897" s="15">
        <v>943.98</v>
      </c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7"/>
    </row>
    <row r="2898" spans="1:15" ht="15">
      <c r="A2898" s="14">
        <v>38462</v>
      </c>
      <c r="B2898" s="15">
        <v>950.87</v>
      </c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7"/>
    </row>
    <row r="2899" spans="1:15" ht="15">
      <c r="A2899" s="14">
        <v>38461</v>
      </c>
      <c r="B2899" s="15">
        <v>965.89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7"/>
    </row>
    <row r="2900" spans="1:15" ht="15">
      <c r="A2900" s="14">
        <v>38460</v>
      </c>
      <c r="B2900" s="15">
        <v>963.77</v>
      </c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7"/>
    </row>
    <row r="2901" spans="1:15" ht="15">
      <c r="A2901" s="14">
        <v>38457</v>
      </c>
      <c r="B2901" s="15">
        <v>974.08</v>
      </c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7"/>
    </row>
    <row r="2902" spans="1:15" ht="15">
      <c r="A2902" s="14">
        <v>38456</v>
      </c>
      <c r="B2902" s="15">
        <v>986.98</v>
      </c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7"/>
    </row>
    <row r="2903" spans="1:15" ht="15">
      <c r="A2903" s="14">
        <v>38455</v>
      </c>
      <c r="B2903" s="15">
        <v>1000.9</v>
      </c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7"/>
    </row>
    <row r="2904" spans="1:15" ht="15">
      <c r="A2904" s="14">
        <v>38454</v>
      </c>
      <c r="B2904" s="15">
        <v>978.7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7"/>
    </row>
    <row r="2905" spans="1:15" ht="15">
      <c r="A2905" s="14">
        <v>38453</v>
      </c>
      <c r="B2905" s="15">
        <v>995.42</v>
      </c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7"/>
    </row>
    <row r="2906" spans="1:15" ht="15">
      <c r="A2906" s="14">
        <v>38450</v>
      </c>
      <c r="B2906" s="15">
        <v>1003.45</v>
      </c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7"/>
    </row>
    <row r="2907" spans="1:15" ht="15">
      <c r="A2907" s="14">
        <v>38449</v>
      </c>
      <c r="B2907" s="15">
        <v>984.73</v>
      </c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7"/>
    </row>
    <row r="2908" spans="1:15" ht="15">
      <c r="A2908" s="14">
        <v>38448</v>
      </c>
      <c r="B2908" s="15">
        <v>973.67</v>
      </c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7"/>
    </row>
    <row r="2909" spans="1:15" ht="15">
      <c r="A2909" s="14">
        <v>38447</v>
      </c>
      <c r="B2909" s="15">
        <v>955.6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7"/>
    </row>
    <row r="2910" spans="1:15" ht="15">
      <c r="A2910" s="14">
        <v>38446</v>
      </c>
      <c r="B2910" s="15">
        <v>962.17</v>
      </c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7"/>
    </row>
    <row r="2911" spans="1:15" ht="15">
      <c r="A2911" s="14">
        <v>38443</v>
      </c>
      <c r="B2911" s="15">
        <v>978.14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7"/>
    </row>
    <row r="2912" spans="1:15" ht="15">
      <c r="A2912" s="14">
        <v>38442</v>
      </c>
      <c r="B2912" s="15">
        <v>942.2</v>
      </c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7"/>
    </row>
    <row r="2913" spans="1:15" ht="15">
      <c r="A2913" s="14">
        <v>38441</v>
      </c>
      <c r="B2913" s="15">
        <v>937.03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7"/>
    </row>
    <row r="2914" spans="1:15" ht="15">
      <c r="A2914" s="14">
        <v>38440</v>
      </c>
      <c r="B2914" s="15">
        <v>955.19</v>
      </c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7"/>
    </row>
    <row r="2915" spans="1:15" ht="15">
      <c r="A2915" s="14">
        <v>38439</v>
      </c>
      <c r="B2915" s="15">
        <v>960.7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7"/>
    </row>
    <row r="2916" spans="1:15" ht="15">
      <c r="A2916" s="14">
        <v>38436</v>
      </c>
      <c r="B2916" s="15">
        <v>962.96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7"/>
    </row>
    <row r="2917" spans="1:15" ht="15">
      <c r="A2917" s="14">
        <v>38435</v>
      </c>
      <c r="B2917" s="15">
        <v>964.8</v>
      </c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7"/>
    </row>
    <row r="2918" spans="1:15" ht="15">
      <c r="A2918" s="14">
        <v>38434</v>
      </c>
      <c r="B2918" s="15">
        <v>959.01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7"/>
    </row>
    <row r="2919" spans="1:15" ht="15">
      <c r="A2919" s="14">
        <v>38433</v>
      </c>
      <c r="B2919" s="15">
        <v>964.02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7"/>
    </row>
    <row r="2920" spans="1:15" ht="15">
      <c r="A2920" s="14">
        <v>38432</v>
      </c>
      <c r="B2920" s="15">
        <v>981.89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7"/>
    </row>
    <row r="2921" spans="1:15" ht="15">
      <c r="A2921" s="14">
        <v>38429</v>
      </c>
      <c r="B2921" s="15">
        <v>978.66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7"/>
    </row>
    <row r="2922" spans="1:15" ht="15">
      <c r="A2922" s="14">
        <v>38428</v>
      </c>
      <c r="B2922" s="15">
        <v>992.86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7"/>
    </row>
    <row r="2923" spans="1:15" ht="15">
      <c r="A2923" s="14">
        <v>38427</v>
      </c>
      <c r="B2923" s="15">
        <v>1003.07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7"/>
    </row>
    <row r="2924" spans="1:15" ht="15">
      <c r="A2924" s="14">
        <v>38426</v>
      </c>
      <c r="B2924" s="15">
        <v>1013.52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7"/>
    </row>
    <row r="2925" spans="1:15" ht="15">
      <c r="A2925" s="14">
        <v>38425</v>
      </c>
      <c r="B2925" s="15">
        <v>1031.03</v>
      </c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7"/>
    </row>
    <row r="2926" spans="1:15" ht="15">
      <c r="A2926" s="14">
        <v>38422</v>
      </c>
      <c r="B2926" s="15">
        <v>1027.43</v>
      </c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7"/>
    </row>
    <row r="2927" spans="1:15" ht="15">
      <c r="A2927" s="14">
        <v>38421</v>
      </c>
      <c r="B2927" s="15">
        <v>1022.41</v>
      </c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7"/>
    </row>
    <row r="2928" spans="1:15" ht="15">
      <c r="A2928" s="14">
        <v>38420</v>
      </c>
      <c r="B2928" s="15">
        <v>1046.54</v>
      </c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7"/>
    </row>
    <row r="2929" spans="1:15" ht="15">
      <c r="A2929" s="14">
        <v>38419</v>
      </c>
      <c r="B2929" s="15">
        <v>1048.99</v>
      </c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7"/>
    </row>
    <row r="2930" spans="1:15" ht="15">
      <c r="A2930" s="14">
        <v>38418</v>
      </c>
      <c r="B2930" s="15">
        <v>1029.8699999999999</v>
      </c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7"/>
    </row>
    <row r="2931" spans="1:15" ht="15">
      <c r="A2931" s="14">
        <v>38415</v>
      </c>
      <c r="B2931" s="15">
        <v>1023.67</v>
      </c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7"/>
    </row>
    <row r="2932" spans="1:15" ht="15">
      <c r="A2932" s="14">
        <v>38414</v>
      </c>
      <c r="B2932" s="15">
        <v>1027.71</v>
      </c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7"/>
    </row>
    <row r="2933" spans="1:15" ht="15">
      <c r="A2933" s="14">
        <v>38413</v>
      </c>
      <c r="B2933" s="15">
        <v>1021.32</v>
      </c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7"/>
    </row>
    <row r="2934" spans="1:15" ht="15">
      <c r="A2934" s="14">
        <v>38412</v>
      </c>
      <c r="B2934" s="15">
        <v>1035.93</v>
      </c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7"/>
    </row>
    <row r="2935" spans="1:15" ht="15">
      <c r="A2935" s="14">
        <v>38411</v>
      </c>
      <c r="B2935" s="15">
        <v>1039.99</v>
      </c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7"/>
    </row>
    <row r="2936" spans="1:15" ht="15">
      <c r="A2936" s="14">
        <v>38408</v>
      </c>
      <c r="B2936" s="15">
        <v>1046.76</v>
      </c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7"/>
    </row>
    <row r="2937" spans="1:15" ht="15">
      <c r="A2937" s="14">
        <v>38407</v>
      </c>
      <c r="B2937" s="15">
        <v>1045.46</v>
      </c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7"/>
    </row>
    <row r="2938" spans="1:15" ht="15">
      <c r="A2938" s="14">
        <v>38406</v>
      </c>
      <c r="B2938" s="15">
        <v>1043.94</v>
      </c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7"/>
    </row>
    <row r="2939" spans="1:15" ht="15">
      <c r="A2939" s="14">
        <v>38405</v>
      </c>
      <c r="B2939" s="15">
        <v>1046.74</v>
      </c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7"/>
    </row>
    <row r="2940" spans="1:15" ht="15">
      <c r="A2940" s="14">
        <v>38404</v>
      </c>
      <c r="B2940" s="15">
        <v>1025.6300000000001</v>
      </c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7"/>
    </row>
    <row r="2941" spans="1:15" ht="15">
      <c r="A2941" s="14">
        <v>38401</v>
      </c>
      <c r="B2941" s="15">
        <v>1006.05</v>
      </c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7"/>
    </row>
    <row r="2942" spans="1:15" ht="15">
      <c r="A2942" s="14">
        <v>38400</v>
      </c>
      <c r="B2942" s="15">
        <v>1020.61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7"/>
    </row>
    <row r="2943" spans="1:15" ht="15">
      <c r="A2943" s="14">
        <v>38399</v>
      </c>
      <c r="B2943" s="15">
        <v>1023.58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7"/>
    </row>
    <row r="2944" spans="1:15" ht="15">
      <c r="A2944" s="14">
        <v>38387</v>
      </c>
      <c r="B2944" s="15">
        <v>1016.86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7"/>
    </row>
    <row r="2945" spans="1:15" ht="15">
      <c r="A2945" s="14">
        <v>38386</v>
      </c>
      <c r="B2945" s="15">
        <v>993.22</v>
      </c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7"/>
    </row>
    <row r="2946" spans="1:15" ht="15">
      <c r="A2946" s="14">
        <v>38385</v>
      </c>
      <c r="B2946" s="15">
        <v>1006.91</v>
      </c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7"/>
    </row>
    <row r="2947" spans="1:15" ht="15">
      <c r="A2947" s="14">
        <v>38384</v>
      </c>
      <c r="B2947" s="15">
        <v>955.95</v>
      </c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7"/>
    </row>
    <row r="2948" spans="1:15" ht="15">
      <c r="A2948" s="14">
        <v>38383</v>
      </c>
      <c r="B2948" s="15">
        <v>954.88</v>
      </c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7"/>
    </row>
    <row r="2949" spans="1:15" ht="15">
      <c r="A2949" s="14">
        <v>38380</v>
      </c>
      <c r="B2949" s="15">
        <v>969.21</v>
      </c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7"/>
    </row>
    <row r="2950" spans="1:15" ht="15">
      <c r="A2950" s="14">
        <v>38379</v>
      </c>
      <c r="B2950" s="15">
        <v>974.63</v>
      </c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7"/>
    </row>
    <row r="2951" spans="1:15" ht="15">
      <c r="A2951" s="14">
        <v>38378</v>
      </c>
      <c r="B2951" s="15">
        <v>989.93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7"/>
    </row>
    <row r="2952" spans="1:15" ht="15">
      <c r="A2952" s="14">
        <v>38377</v>
      </c>
      <c r="B2952" s="15">
        <v>997.77</v>
      </c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7"/>
    </row>
    <row r="2953" spans="1:15" ht="15">
      <c r="A2953" s="14">
        <v>38376</v>
      </c>
      <c r="B2953" s="15">
        <v>998.13</v>
      </c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7"/>
    </row>
    <row r="2954" spans="1:15" ht="15">
      <c r="A2954" s="14">
        <v>38373</v>
      </c>
      <c r="B2954" s="15">
        <v>982.6</v>
      </c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7"/>
    </row>
    <row r="2955" spans="1:15" ht="15">
      <c r="A2955" s="14">
        <v>38372</v>
      </c>
      <c r="B2955" s="15">
        <v>956.25</v>
      </c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7"/>
    </row>
    <row r="2956" spans="1:15" ht="15">
      <c r="A2956" s="14">
        <v>38371</v>
      </c>
      <c r="B2956" s="15">
        <v>967.21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7"/>
    </row>
    <row r="2957" spans="1:15" ht="15">
      <c r="A2957" s="14">
        <v>38370</v>
      </c>
      <c r="B2957" s="15">
        <v>974.69</v>
      </c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7"/>
    </row>
    <row r="2958" spans="1:15" ht="15">
      <c r="A2958" s="14">
        <v>38369</v>
      </c>
      <c r="B2958" s="15">
        <v>967.45</v>
      </c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7"/>
    </row>
    <row r="2959" spans="1:15" ht="15">
      <c r="A2959" s="14">
        <v>38366</v>
      </c>
      <c r="B2959" s="15">
        <v>988.31</v>
      </c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7"/>
    </row>
    <row r="2960" spans="1:15" ht="15">
      <c r="A2960" s="14">
        <v>38365</v>
      </c>
      <c r="B2960" s="15">
        <v>996.88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7"/>
    </row>
    <row r="2961" spans="1:15" ht="15">
      <c r="A2961" s="14">
        <v>38364</v>
      </c>
      <c r="B2961" s="15">
        <v>996.75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7"/>
    </row>
    <row r="2962" spans="1:15" ht="15">
      <c r="A2962" s="14">
        <v>38363</v>
      </c>
      <c r="B2962" s="15">
        <v>997.13</v>
      </c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7"/>
    </row>
    <row r="2963" spans="1:15" ht="15">
      <c r="A2963" s="14">
        <v>38362</v>
      </c>
      <c r="B2963" s="15">
        <v>993.88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7"/>
    </row>
    <row r="2964" spans="1:15" ht="15">
      <c r="A2964" s="14">
        <v>38359</v>
      </c>
      <c r="B2964" s="15">
        <v>983.96</v>
      </c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7"/>
    </row>
    <row r="2965" spans="1:15" ht="15">
      <c r="A2965" s="14">
        <v>38358</v>
      </c>
      <c r="B2965" s="15">
        <v>983.17</v>
      </c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7"/>
    </row>
    <row r="2966" spans="1:15" ht="15">
      <c r="A2966" s="14">
        <v>38357</v>
      </c>
      <c r="B2966" s="15">
        <v>992.56</v>
      </c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7"/>
    </row>
    <row r="2967" spans="1:15" ht="15">
      <c r="A2967" s="14">
        <v>38356</v>
      </c>
      <c r="B2967" s="15">
        <v>982.79</v>
      </c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7"/>
    </row>
    <row r="2968" spans="1:15" ht="15">
      <c r="A2968" s="14">
        <v>38352</v>
      </c>
      <c r="B2968" s="15">
        <v>1000</v>
      </c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7"/>
    </row>
    <row r="2969" spans="1:15" ht="15">
      <c r="A2969" s="14">
        <v>38351</v>
      </c>
      <c r="B2969" s="15">
        <v>1003.99</v>
      </c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7"/>
    </row>
    <row r="2970" spans="1:15" ht="15">
      <c r="A2970" s="14">
        <v>38350</v>
      </c>
      <c r="B2970" s="15">
        <v>1005.53</v>
      </c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7"/>
    </row>
    <row r="2971" spans="1:15" ht="15">
      <c r="A2971" s="14">
        <v>38349</v>
      </c>
      <c r="B2971" s="15">
        <v>1010.7</v>
      </c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7"/>
    </row>
    <row r="2972" spans="1:15" ht="15">
      <c r="A2972" s="14">
        <v>38348</v>
      </c>
      <c r="B2972" s="15">
        <v>1012.45</v>
      </c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7"/>
    </row>
    <row r="2973" spans="1:15" ht="15">
      <c r="A2973" s="14">
        <v>38345</v>
      </c>
      <c r="B2973" s="15">
        <v>1016.4</v>
      </c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7"/>
    </row>
    <row r="2974" spans="1:15" ht="15">
      <c r="A2974" s="14">
        <v>38344</v>
      </c>
      <c r="B2974" s="15">
        <v>1015.51</v>
      </c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7"/>
    </row>
    <row r="2975" spans="1:15" ht="15">
      <c r="A2975" s="14">
        <v>38343</v>
      </c>
      <c r="B2975" s="15">
        <v>1034.03</v>
      </c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7"/>
    </row>
    <row r="2976" spans="1:15" ht="15">
      <c r="A2976" s="14">
        <v>38342</v>
      </c>
      <c r="B2976" s="15">
        <v>1008.12</v>
      </c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7"/>
    </row>
    <row r="2977" spans="1:15" ht="15">
      <c r="A2977" s="14">
        <v>38341</v>
      </c>
      <c r="B2977" s="15">
        <v>1009.37</v>
      </c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7"/>
    </row>
    <row r="2978" spans="1:15" ht="15">
      <c r="A2978" s="14">
        <v>38338</v>
      </c>
      <c r="B2978" s="15">
        <v>1023</v>
      </c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7"/>
    </row>
    <row r="2979" spans="1:15" ht="15">
      <c r="A2979" s="14">
        <v>38337</v>
      </c>
      <c r="B2979" s="15">
        <v>1033.27</v>
      </c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7"/>
    </row>
    <row r="2980" spans="1:15" ht="15">
      <c r="A2980" s="14">
        <v>38336</v>
      </c>
      <c r="B2980" s="15">
        <v>1037.8800000000001</v>
      </c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7"/>
    </row>
    <row r="2981" spans="1:15" ht="15">
      <c r="A2981" s="14">
        <v>38335</v>
      </c>
      <c r="B2981" s="15">
        <v>1034.29</v>
      </c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7"/>
    </row>
    <row r="2982" spans="1:15" ht="15">
      <c r="A2982" s="14">
        <v>38334</v>
      </c>
      <c r="B2982" s="15">
        <v>1037.45</v>
      </c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7"/>
    </row>
    <row r="2983" spans="1:15" ht="15">
      <c r="A2983" s="14">
        <v>38331</v>
      </c>
      <c r="B2983" s="15">
        <v>1043.55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7"/>
    </row>
    <row r="2984" spans="1:15" ht="15">
      <c r="A2984" s="14">
        <v>38330</v>
      </c>
      <c r="B2984" s="15">
        <v>1059.53</v>
      </c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7"/>
    </row>
    <row r="2985" spans="1:15" ht="15">
      <c r="A2985" s="14">
        <v>38329</v>
      </c>
      <c r="B2985" s="15">
        <v>1049.18</v>
      </c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7"/>
    </row>
    <row r="2986" spans="1:15" ht="15">
      <c r="A2986" s="14">
        <v>38328</v>
      </c>
      <c r="B2986" s="15">
        <v>1048.18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7"/>
    </row>
    <row r="2987" spans="1:15" ht="15">
      <c r="A2987" s="14">
        <v>38327</v>
      </c>
      <c r="B2987" s="15">
        <v>1060.25</v>
      </c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7"/>
    </row>
    <row r="2988" spans="1:15" ht="15">
      <c r="A2988" s="14">
        <v>38324</v>
      </c>
      <c r="B2988" s="15">
        <v>1058.33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7"/>
    </row>
    <row r="2989" spans="1:15" ht="15">
      <c r="A2989" s="14">
        <v>38323</v>
      </c>
      <c r="B2989" s="15">
        <v>1056.06</v>
      </c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7"/>
    </row>
    <row r="2990" spans="1:15" ht="15">
      <c r="A2990" s="14">
        <v>38322</v>
      </c>
      <c r="B2990" s="15">
        <v>1058.1500000000001</v>
      </c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7"/>
    </row>
    <row r="2991" spans="1:15" ht="15">
      <c r="A2991" s="14">
        <v>38321</v>
      </c>
      <c r="B2991" s="15">
        <v>1062.81</v>
      </c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7"/>
    </row>
    <row r="2992" spans="1:15" ht="15">
      <c r="A2992" s="14">
        <v>38320</v>
      </c>
      <c r="B2992" s="15">
        <v>1061.3499999999999</v>
      </c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7"/>
    </row>
    <row r="2993" spans="1:15" ht="15">
      <c r="A2993" s="14">
        <v>38317</v>
      </c>
      <c r="B2993" s="15">
        <v>1074.99</v>
      </c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7"/>
    </row>
    <row r="2994" spans="1:15" ht="15">
      <c r="A2994" s="14">
        <v>38316</v>
      </c>
      <c r="B2994" s="15">
        <v>1076.3399999999999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7"/>
    </row>
    <row r="2995" spans="1:15" ht="15">
      <c r="A2995" s="14">
        <v>38315</v>
      </c>
      <c r="B2995" s="15">
        <v>1077.67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7"/>
    </row>
    <row r="2996" spans="1:15" ht="15">
      <c r="A2996" s="14">
        <v>38314</v>
      </c>
      <c r="B2996" s="15">
        <v>1084.8800000000001</v>
      </c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7"/>
    </row>
    <row r="2997" spans="1:15" ht="15">
      <c r="A2997" s="14">
        <v>38313</v>
      </c>
      <c r="B2997" s="15">
        <v>1094.3499999999999</v>
      </c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7"/>
    </row>
    <row r="2998" spans="1:15" ht="15">
      <c r="A2998" s="14">
        <v>38310</v>
      </c>
      <c r="B2998" s="15">
        <v>1091.3699999999999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7"/>
    </row>
    <row r="2999" spans="1:15" ht="15">
      <c r="A2999" s="14">
        <v>38309</v>
      </c>
      <c r="B2999" s="15">
        <v>1085.03</v>
      </c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7"/>
    </row>
    <row r="3000" spans="1:15" ht="15">
      <c r="A3000" s="14">
        <v>38308</v>
      </c>
      <c r="B3000" s="15">
        <v>1074.3900000000001</v>
      </c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7"/>
    </row>
    <row r="3001" spans="1:15" ht="15">
      <c r="A3001" s="14">
        <v>38307</v>
      </c>
      <c r="B3001" s="15">
        <v>1084.6500000000001</v>
      </c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7"/>
    </row>
    <row r="3002" spans="1:15" ht="15">
      <c r="A3002" s="14">
        <v>38306</v>
      </c>
      <c r="B3002" s="15">
        <v>1084.71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7"/>
    </row>
    <row r="3003" spans="1:15" ht="15">
      <c r="A3003" s="14">
        <v>38303</v>
      </c>
      <c r="B3003" s="15">
        <v>1072.6199999999999</v>
      </c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7"/>
    </row>
    <row r="3004" spans="1:15" ht="15">
      <c r="A3004" s="14">
        <v>38302</v>
      </c>
      <c r="B3004" s="15">
        <v>1070.27</v>
      </c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7"/>
    </row>
    <row r="3005" spans="1:15" ht="15">
      <c r="A3005" s="14">
        <v>38301</v>
      </c>
      <c r="B3005" s="15">
        <v>1076.28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7"/>
    </row>
    <row r="3006" spans="1:15" ht="15">
      <c r="A3006" s="14">
        <v>38300</v>
      </c>
      <c r="B3006" s="15">
        <v>1037.21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7"/>
    </row>
    <row r="3007" spans="1:15" ht="15">
      <c r="A3007" s="14">
        <v>38299</v>
      </c>
      <c r="B3007" s="15">
        <v>1034.81</v>
      </c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7"/>
    </row>
    <row r="3008" spans="1:15" ht="15">
      <c r="A3008" s="14">
        <v>38296</v>
      </c>
      <c r="B3008" s="15">
        <v>1033.8</v>
      </c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7"/>
    </row>
    <row r="3009" spans="1:15" ht="15">
      <c r="A3009" s="14">
        <v>38295</v>
      </c>
      <c r="B3009" s="15">
        <v>1032.72</v>
      </c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7"/>
    </row>
    <row r="3010" spans="1:15" ht="15">
      <c r="A3010" s="14">
        <v>38294</v>
      </c>
      <c r="B3010" s="15">
        <v>1054.69</v>
      </c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7"/>
    </row>
    <row r="3011" spans="1:15" ht="15">
      <c r="A3011" s="14">
        <v>38293</v>
      </c>
      <c r="B3011" s="15">
        <v>1035.73</v>
      </c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7"/>
    </row>
    <row r="3012" spans="1:15" ht="15">
      <c r="A3012" s="14">
        <v>38292</v>
      </c>
      <c r="B3012" s="15">
        <v>1038.43</v>
      </c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7"/>
    </row>
    <row r="3013" spans="1:15" ht="15">
      <c r="A3013" s="14">
        <v>38289</v>
      </c>
      <c r="B3013" s="15">
        <v>1050.3</v>
      </c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7"/>
    </row>
    <row r="3014" spans="1:15" ht="15">
      <c r="A3014" s="14">
        <v>38288</v>
      </c>
      <c r="B3014" s="15">
        <v>1068.68</v>
      </c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7"/>
    </row>
    <row r="3015" spans="1:15" ht="15">
      <c r="A3015" s="14">
        <v>38287</v>
      </c>
      <c r="B3015" s="15">
        <v>1069.68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7"/>
    </row>
    <row r="3016" spans="1:15" ht="15">
      <c r="A3016" s="14">
        <v>38286</v>
      </c>
      <c r="B3016" s="15">
        <v>1059.25</v>
      </c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7"/>
    </row>
    <row r="3017" spans="1:15" ht="15">
      <c r="A3017" s="14">
        <v>38285</v>
      </c>
      <c r="B3017" s="15">
        <v>1049.19</v>
      </c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7"/>
    </row>
    <row r="3018" spans="1:15" ht="15">
      <c r="A3018" s="14">
        <v>38282</v>
      </c>
      <c r="B3018" s="15">
        <v>1063.1400000000001</v>
      </c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7"/>
    </row>
    <row r="3019" spans="1:15" ht="15">
      <c r="A3019" s="14">
        <v>38281</v>
      </c>
      <c r="B3019" s="15">
        <v>1049.97</v>
      </c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7"/>
    </row>
    <row r="3020" spans="1:15" ht="15">
      <c r="A3020" s="14">
        <v>38280</v>
      </c>
      <c r="B3020" s="15">
        <v>1062.9000000000001</v>
      </c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7"/>
    </row>
    <row r="3021" spans="1:15" ht="15">
      <c r="A3021" s="14">
        <v>38279</v>
      </c>
      <c r="B3021" s="15">
        <v>1066.6400000000001</v>
      </c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7"/>
    </row>
    <row r="3022" spans="1:15" ht="15">
      <c r="A3022" s="14">
        <v>38278</v>
      </c>
      <c r="B3022" s="15">
        <v>1063.47</v>
      </c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7"/>
    </row>
    <row r="3023" spans="1:15" ht="15">
      <c r="A3023" s="14">
        <v>38275</v>
      </c>
      <c r="B3023" s="15">
        <v>1061.6400000000001</v>
      </c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7"/>
    </row>
    <row r="3024" spans="1:15" ht="15">
      <c r="A3024" s="14">
        <v>38274</v>
      </c>
      <c r="B3024" s="15">
        <v>1060.1300000000001</v>
      </c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7"/>
    </row>
    <row r="3025" spans="1:15" ht="15">
      <c r="A3025" s="14">
        <v>38273</v>
      </c>
      <c r="B3025" s="15">
        <v>1104.18</v>
      </c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7"/>
    </row>
    <row r="3026" spans="1:15" ht="15">
      <c r="A3026" s="14">
        <v>38272</v>
      </c>
      <c r="B3026" s="15">
        <v>1103.55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7"/>
    </row>
    <row r="3027" spans="1:15" ht="15">
      <c r="A3027" s="14">
        <v>38271</v>
      </c>
      <c r="B3027" s="15">
        <v>1126.33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7"/>
    </row>
    <row r="3028" spans="1:15" ht="15">
      <c r="A3028" s="14">
        <v>38268</v>
      </c>
      <c r="B3028" s="15">
        <v>1131.9100000000001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7"/>
    </row>
    <row r="3029" spans="1:15" ht="15">
      <c r="A3029" s="14">
        <v>38260</v>
      </c>
      <c r="B3029" s="15">
        <v>1109.32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7"/>
    </row>
    <row r="3030" spans="1:15" ht="15">
      <c r="A3030" s="14">
        <v>38259</v>
      </c>
      <c r="B3030" s="15">
        <v>1124.01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7"/>
    </row>
    <row r="3031" spans="1:15" ht="15">
      <c r="A3031" s="14">
        <v>38258</v>
      </c>
      <c r="B3031" s="15">
        <v>1136.3399999999999</v>
      </c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7"/>
    </row>
    <row r="3032" spans="1:15" ht="15">
      <c r="A3032" s="14">
        <v>38257</v>
      </c>
      <c r="B3032" s="15">
        <v>1128.05</v>
      </c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7"/>
    </row>
    <row r="3033" spans="1:15" ht="15">
      <c r="A3033" s="14">
        <v>38254</v>
      </c>
      <c r="B3033" s="15">
        <v>1135.97</v>
      </c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7"/>
    </row>
    <row r="3034" spans="1:15" ht="15">
      <c r="A3034" s="14">
        <v>38253</v>
      </c>
      <c r="B3034" s="15">
        <v>1157.93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7"/>
    </row>
    <row r="3035" spans="1:15" ht="15">
      <c r="A3035" s="14">
        <v>38252</v>
      </c>
      <c r="B3035" s="15">
        <v>1120.1099999999999</v>
      </c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7"/>
    </row>
    <row r="3036" spans="1:15" ht="15">
      <c r="A3036" s="14">
        <v>38251</v>
      </c>
      <c r="B3036" s="15">
        <v>1143.46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7"/>
    </row>
    <row r="3037" spans="1:15" ht="15">
      <c r="A3037" s="14">
        <v>38250</v>
      </c>
      <c r="B3037" s="15">
        <v>1152.1300000000001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7"/>
    </row>
    <row r="3038" spans="1:15" ht="15">
      <c r="A3038" s="14">
        <v>38247</v>
      </c>
      <c r="B3038" s="15">
        <v>1112.77</v>
      </c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7"/>
    </row>
    <row r="3039" spans="1:15" ht="15">
      <c r="A3039" s="14">
        <v>38246</v>
      </c>
      <c r="B3039" s="15">
        <v>1077.9100000000001</v>
      </c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7"/>
    </row>
    <row r="3040" spans="1:15" ht="15">
      <c r="A3040" s="14">
        <v>38245</v>
      </c>
      <c r="B3040" s="15">
        <v>1066.28</v>
      </c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7"/>
    </row>
    <row r="3041" spans="1:15" ht="15">
      <c r="A3041" s="14">
        <v>38244</v>
      </c>
      <c r="B3041" s="15">
        <v>1023.41</v>
      </c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7"/>
    </row>
    <row r="3042" spans="1:15" ht="15">
      <c r="A3042" s="14">
        <v>38243</v>
      </c>
      <c r="B3042" s="15">
        <v>993.26</v>
      </c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7"/>
    </row>
    <row r="3043" spans="1:15" ht="15">
      <c r="A3043" s="14">
        <v>38240</v>
      </c>
      <c r="B3043" s="15">
        <v>1015.15</v>
      </c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7"/>
    </row>
    <row r="3044" spans="1:15" ht="15">
      <c r="A3044" s="14">
        <v>38239</v>
      </c>
      <c r="B3044" s="15">
        <v>1012.56</v>
      </c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7"/>
    </row>
    <row r="3045" spans="1:15" ht="15">
      <c r="A3045" s="14">
        <v>38238</v>
      </c>
      <c r="B3045" s="15">
        <v>1031.6099999999999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7"/>
    </row>
    <row r="3046" spans="1:15" ht="15">
      <c r="A3046" s="14">
        <v>38237</v>
      </c>
      <c r="B3046" s="15">
        <v>1041.48</v>
      </c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7"/>
    </row>
    <row r="3047" spans="1:15" ht="15">
      <c r="A3047" s="14">
        <v>38236</v>
      </c>
      <c r="B3047" s="15">
        <v>1039.67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7"/>
    </row>
    <row r="3048" spans="1:15" ht="15">
      <c r="A3048" s="14">
        <v>38233</v>
      </c>
      <c r="B3048" s="15">
        <v>1043.54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7"/>
    </row>
    <row r="3049" spans="1:15" ht="15">
      <c r="A3049" s="14">
        <v>38232</v>
      </c>
      <c r="B3049" s="15">
        <v>1045.3699999999999</v>
      </c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7"/>
    </row>
    <row r="3050" spans="1:15" ht="15">
      <c r="A3050" s="14">
        <v>38231</v>
      </c>
      <c r="B3050" s="15">
        <v>1040.06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7"/>
    </row>
    <row r="3051" spans="1:15" ht="15">
      <c r="A3051" s="14">
        <v>38230</v>
      </c>
      <c r="B3051" s="15">
        <v>1055.97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7"/>
    </row>
    <row r="3052" spans="1:15" ht="15">
      <c r="A3052" s="14">
        <v>38229</v>
      </c>
      <c r="B3052" s="15">
        <v>1038.3399999999999</v>
      </c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7"/>
    </row>
    <row r="3053" spans="1:15" ht="15">
      <c r="A3053" s="14">
        <v>38226</v>
      </c>
      <c r="B3053" s="15">
        <v>1039.24</v>
      </c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7"/>
    </row>
    <row r="3054" spans="1:15" ht="15">
      <c r="A3054" s="14">
        <v>38225</v>
      </c>
      <c r="B3054" s="15">
        <v>1051</v>
      </c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7"/>
    </row>
    <row r="3055" spans="1:15" ht="15">
      <c r="A3055" s="14">
        <v>38224</v>
      </c>
      <c r="B3055" s="15">
        <v>1055.53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7"/>
    </row>
    <row r="3056" spans="1:15" ht="15">
      <c r="A3056" s="14">
        <v>38223</v>
      </c>
      <c r="B3056" s="15">
        <v>1059.42</v>
      </c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7"/>
    </row>
    <row r="3057" spans="1:15" ht="15">
      <c r="A3057" s="14">
        <v>38222</v>
      </c>
      <c r="B3057" s="15">
        <v>1047.21</v>
      </c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7"/>
    </row>
    <row r="3058" spans="1:15" ht="15">
      <c r="A3058" s="14">
        <v>38219</v>
      </c>
      <c r="B3058" s="15">
        <v>1060.23</v>
      </c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7"/>
    </row>
    <row r="3059" spans="1:15" ht="15">
      <c r="A3059" s="14">
        <v>38218</v>
      </c>
      <c r="B3059" s="15">
        <v>1059.2</v>
      </c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7"/>
    </row>
    <row r="3060" spans="1:15" ht="15">
      <c r="A3060" s="14">
        <v>38217</v>
      </c>
      <c r="B3060" s="15">
        <v>1071.83</v>
      </c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7"/>
    </row>
    <row r="3061" spans="1:15" ht="15">
      <c r="A3061" s="14">
        <v>38216</v>
      </c>
      <c r="B3061" s="15">
        <v>1072.51</v>
      </c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7"/>
    </row>
    <row r="3062" spans="1:15" ht="15">
      <c r="A3062" s="14">
        <v>38215</v>
      </c>
      <c r="B3062" s="15">
        <v>1067.5999999999999</v>
      </c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7"/>
    </row>
    <row r="3063" spans="1:15" ht="15">
      <c r="A3063" s="14">
        <v>38212</v>
      </c>
      <c r="B3063" s="15">
        <v>1077.24</v>
      </c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7"/>
    </row>
    <row r="3064" spans="1:15" ht="15">
      <c r="A3064" s="14">
        <v>38211</v>
      </c>
      <c r="B3064" s="15">
        <v>1074.82</v>
      </c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7"/>
    </row>
    <row r="3065" spans="1:15" ht="15">
      <c r="A3065" s="14">
        <v>38210</v>
      </c>
      <c r="B3065" s="15">
        <v>1086.08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7"/>
    </row>
    <row r="3066" spans="1:15" ht="15">
      <c r="A3066" s="14">
        <v>38209</v>
      </c>
      <c r="B3066" s="15">
        <v>1098.5899999999999</v>
      </c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7"/>
    </row>
    <row r="3067" spans="1:15" ht="15">
      <c r="A3067" s="14">
        <v>38208</v>
      </c>
      <c r="B3067" s="15">
        <v>1093.48</v>
      </c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7"/>
    </row>
    <row r="3068" spans="1:15" ht="15">
      <c r="A3068" s="14">
        <v>38205</v>
      </c>
      <c r="B3068" s="15">
        <v>1088.24</v>
      </c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7"/>
    </row>
    <row r="3069" spans="1:15" ht="15">
      <c r="A3069" s="14">
        <v>38204</v>
      </c>
      <c r="B3069" s="15">
        <v>1088.81</v>
      </c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7"/>
    </row>
    <row r="3070" spans="1:15" ht="15">
      <c r="A3070" s="14">
        <v>38203</v>
      </c>
      <c r="B3070" s="15">
        <v>1103.55</v>
      </c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7"/>
    </row>
    <row r="3071" spans="1:15" ht="15">
      <c r="A3071" s="14">
        <v>38202</v>
      </c>
      <c r="B3071" s="15">
        <v>1073.58</v>
      </c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7"/>
    </row>
    <row r="3072" spans="1:15" ht="15">
      <c r="A3072" s="14">
        <v>38201</v>
      </c>
      <c r="B3072" s="15">
        <v>1080.55</v>
      </c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7"/>
    </row>
    <row r="3073" spans="1:15" ht="15">
      <c r="A3073" s="14">
        <v>38198</v>
      </c>
      <c r="B3073" s="15">
        <v>1088.68</v>
      </c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7"/>
    </row>
    <row r="3074" spans="1:15" ht="15">
      <c r="A3074" s="14">
        <v>38197</v>
      </c>
      <c r="B3074" s="15">
        <v>1104.17</v>
      </c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7"/>
    </row>
    <row r="3075" spans="1:15" ht="15">
      <c r="A3075" s="14">
        <v>38196</v>
      </c>
      <c r="B3075" s="15">
        <v>1089.52</v>
      </c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7"/>
    </row>
    <row r="3076" spans="1:15" ht="15">
      <c r="A3076" s="14">
        <v>38195</v>
      </c>
      <c r="B3076" s="15">
        <v>1083.4000000000001</v>
      </c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7"/>
    </row>
    <row r="3077" spans="1:15" ht="15">
      <c r="A3077" s="14">
        <v>38194</v>
      </c>
      <c r="B3077" s="15">
        <v>1087.27</v>
      </c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7"/>
    </row>
    <row r="3078" spans="1:15" ht="15">
      <c r="A3078" s="14">
        <v>38191</v>
      </c>
      <c r="B3078" s="15">
        <v>1101.5999999999999</v>
      </c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7"/>
    </row>
    <row r="3079" spans="1:15" ht="15">
      <c r="A3079" s="14">
        <v>38190</v>
      </c>
      <c r="B3079" s="15">
        <v>1097.8599999999999</v>
      </c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7"/>
    </row>
    <row r="3080" spans="1:15" ht="15">
      <c r="A3080" s="14">
        <v>38189</v>
      </c>
      <c r="B3080" s="15">
        <v>1125.6600000000001</v>
      </c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7"/>
    </row>
    <row r="3081" spans="1:15" ht="15">
      <c r="A3081" s="14">
        <v>38188</v>
      </c>
      <c r="B3081" s="15">
        <v>1125.8800000000001</v>
      </c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7"/>
    </row>
    <row r="3082" spans="1:15" ht="15">
      <c r="A3082" s="14">
        <v>38187</v>
      </c>
      <c r="B3082" s="15">
        <v>1134.5</v>
      </c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7"/>
    </row>
    <row r="3083" spans="1:15" ht="15">
      <c r="A3083" s="14">
        <v>38184</v>
      </c>
      <c r="B3083" s="15">
        <v>1132.8</v>
      </c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7"/>
    </row>
    <row r="3084" spans="1:15" ht="15">
      <c r="A3084" s="14">
        <v>38183</v>
      </c>
      <c r="B3084" s="15">
        <v>1104.01</v>
      </c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7"/>
    </row>
    <row r="3085" spans="1:15" ht="15">
      <c r="A3085" s="14">
        <v>38182</v>
      </c>
      <c r="B3085" s="15">
        <v>1088.78</v>
      </c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7"/>
    </row>
    <row r="3086" spans="1:15" ht="15">
      <c r="A3086" s="14">
        <v>38181</v>
      </c>
      <c r="B3086" s="15">
        <v>1086.82</v>
      </c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7"/>
    </row>
    <row r="3087" spans="1:15" ht="15">
      <c r="A3087" s="14">
        <v>38180</v>
      </c>
      <c r="B3087" s="15">
        <v>1083.18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7"/>
    </row>
    <row r="3088" spans="1:15" ht="15">
      <c r="A3088" s="14">
        <v>38177</v>
      </c>
      <c r="B3088" s="15">
        <v>1106.9100000000001</v>
      </c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7"/>
    </row>
    <row r="3089" spans="1:15" ht="15">
      <c r="A3089" s="14">
        <v>38176</v>
      </c>
      <c r="B3089" s="15">
        <v>1113.03</v>
      </c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7"/>
    </row>
    <row r="3090" spans="1:15" ht="15">
      <c r="A3090" s="14">
        <v>38175</v>
      </c>
      <c r="B3090" s="15">
        <v>1110.6199999999999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7"/>
    </row>
    <row r="3091" spans="1:15" ht="15">
      <c r="A3091" s="14">
        <v>38174</v>
      </c>
      <c r="B3091" s="15">
        <v>1121.28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7"/>
    </row>
    <row r="3092" spans="1:15" ht="15">
      <c r="A3092" s="14">
        <v>38173</v>
      </c>
      <c r="B3092" s="15">
        <v>1116.42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7"/>
    </row>
    <row r="3093" spans="1:15" ht="15">
      <c r="A3093" s="14">
        <v>38170</v>
      </c>
      <c r="B3093" s="15">
        <v>1114.94</v>
      </c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7"/>
    </row>
    <row r="3094" spans="1:15" ht="15">
      <c r="A3094" s="14">
        <v>38169</v>
      </c>
      <c r="B3094" s="15">
        <v>1112.3900000000001</v>
      </c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7"/>
    </row>
    <row r="3095" spans="1:15" ht="15">
      <c r="A3095" s="14">
        <v>38168</v>
      </c>
      <c r="B3095" s="15">
        <v>1078.48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7"/>
    </row>
    <row r="3096" spans="1:15" ht="15">
      <c r="A3096" s="14">
        <v>38167</v>
      </c>
      <c r="B3096" s="15">
        <v>1084.6199999999999</v>
      </c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7"/>
    </row>
    <row r="3097" spans="1:15" ht="15">
      <c r="A3097" s="14">
        <v>38166</v>
      </c>
      <c r="B3097" s="15">
        <v>1069.51</v>
      </c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7"/>
    </row>
    <row r="3098" spans="1:15" ht="15">
      <c r="A3098" s="14">
        <v>38163</v>
      </c>
      <c r="B3098" s="15">
        <v>1081.96</v>
      </c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7"/>
    </row>
    <row r="3099" spans="1:15" ht="15">
      <c r="A3099" s="14">
        <v>38162</v>
      </c>
      <c r="B3099" s="15">
        <v>1099.9000000000001</v>
      </c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7"/>
    </row>
    <row r="3100" spans="1:15" ht="15">
      <c r="A3100" s="14">
        <v>38161</v>
      </c>
      <c r="B3100" s="15">
        <v>1110.32</v>
      </c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7"/>
    </row>
    <row r="3101" spans="1:15" ht="15">
      <c r="A3101" s="14">
        <v>38160</v>
      </c>
      <c r="B3101" s="15">
        <v>1119.8800000000001</v>
      </c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7"/>
    </row>
    <row r="3102" spans="1:15" ht="15">
      <c r="A3102" s="14">
        <v>38159</v>
      </c>
      <c r="B3102" s="15">
        <v>1109.3900000000001</v>
      </c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7"/>
    </row>
    <row r="3103" spans="1:15" ht="15">
      <c r="A3103" s="14">
        <v>38156</v>
      </c>
      <c r="B3103" s="15">
        <v>1103.4000000000001</v>
      </c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7"/>
    </row>
    <row r="3104" spans="1:15" ht="15">
      <c r="A3104" s="14">
        <v>38155</v>
      </c>
      <c r="B3104" s="15">
        <v>1116.5</v>
      </c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7"/>
    </row>
    <row r="3105" spans="1:15" ht="15">
      <c r="A3105" s="14">
        <v>38154</v>
      </c>
      <c r="B3105" s="15">
        <v>1141.0899999999999</v>
      </c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7"/>
    </row>
    <row r="3106" spans="1:15" ht="15">
      <c r="A3106" s="14">
        <v>38153</v>
      </c>
      <c r="B3106" s="15">
        <v>1134.9000000000001</v>
      </c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7"/>
    </row>
    <row r="3107" spans="1:15" ht="15">
      <c r="A3107" s="14">
        <v>38152</v>
      </c>
      <c r="B3107" s="15">
        <v>1115.4100000000001</v>
      </c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7"/>
    </row>
    <row r="3108" spans="1:15" ht="15">
      <c r="A3108" s="14">
        <v>38149</v>
      </c>
      <c r="B3108" s="15">
        <v>1140.53</v>
      </c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7"/>
    </row>
    <row r="3109" spans="1:15" ht="15">
      <c r="A3109" s="14">
        <v>38148</v>
      </c>
      <c r="B3109" s="15">
        <v>1139.51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7"/>
    </row>
    <row r="3110" spans="1:15" ht="15">
      <c r="A3110" s="14">
        <v>38147</v>
      </c>
      <c r="B3110" s="15">
        <v>1137.55</v>
      </c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7"/>
    </row>
    <row r="3111" spans="1:15" ht="15">
      <c r="A3111" s="14">
        <v>38146</v>
      </c>
      <c r="B3111" s="15">
        <v>1160.33</v>
      </c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7"/>
    </row>
    <row r="3112" spans="1:15" ht="15">
      <c r="A3112" s="14">
        <v>38145</v>
      </c>
      <c r="B3112" s="15">
        <v>1176.26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7"/>
    </row>
    <row r="3113" spans="1:15" ht="15">
      <c r="A3113" s="14">
        <v>38142</v>
      </c>
      <c r="B3113" s="15">
        <v>1192.78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7"/>
    </row>
    <row r="3114" spans="1:15" ht="15">
      <c r="A3114" s="14">
        <v>38141</v>
      </c>
      <c r="B3114" s="15">
        <v>1193.55</v>
      </c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7"/>
    </row>
    <row r="3115" spans="1:15" ht="15">
      <c r="A3115" s="14">
        <v>38140</v>
      </c>
      <c r="B3115" s="15">
        <v>1211.93</v>
      </c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7"/>
    </row>
    <row r="3116" spans="1:15" ht="15">
      <c r="A3116" s="14">
        <v>38139</v>
      </c>
      <c r="B3116" s="15">
        <v>1224.1099999999999</v>
      </c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7"/>
    </row>
    <row r="3117" spans="1:15" ht="15">
      <c r="A3117" s="14">
        <v>38138</v>
      </c>
      <c r="B3117" s="15">
        <v>1206.8399999999999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7"/>
    </row>
    <row r="3118" spans="1:15" ht="15">
      <c r="A3118" s="14">
        <v>38135</v>
      </c>
      <c r="B3118" s="15">
        <v>1201.72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7"/>
    </row>
    <row r="3119" spans="1:15" ht="15">
      <c r="A3119" s="14">
        <v>38134</v>
      </c>
      <c r="B3119" s="15">
        <v>1208.68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7"/>
    </row>
    <row r="3120" spans="1:15" ht="15">
      <c r="A3120" s="14">
        <v>38133</v>
      </c>
      <c r="B3120" s="15">
        <v>1183.01</v>
      </c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7"/>
    </row>
    <row r="3121" spans="1:15" ht="15">
      <c r="A3121" s="14">
        <v>38132</v>
      </c>
      <c r="B3121" s="15">
        <v>1177.71</v>
      </c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7"/>
    </row>
    <row r="3122" spans="1:15" ht="15">
      <c r="A3122" s="14">
        <v>38131</v>
      </c>
      <c r="B3122" s="15">
        <v>1200.79</v>
      </c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7"/>
    </row>
    <row r="3123" spans="1:15" ht="15">
      <c r="A3123" s="14">
        <v>38128</v>
      </c>
      <c r="B3123" s="15">
        <v>1209.21</v>
      </c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7"/>
    </row>
    <row r="3124" spans="1:15" ht="15">
      <c r="A3124" s="14">
        <v>38127</v>
      </c>
      <c r="B3124" s="15">
        <v>1201.71</v>
      </c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7"/>
    </row>
    <row r="3125" spans="1:15" ht="15">
      <c r="A3125" s="14">
        <v>38126</v>
      </c>
      <c r="B3125" s="15">
        <v>1209.58</v>
      </c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7"/>
    </row>
    <row r="3126" spans="1:15" ht="15">
      <c r="A3126" s="14">
        <v>38125</v>
      </c>
      <c r="B3126" s="15">
        <v>1209.6099999999999</v>
      </c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7"/>
    </row>
    <row r="3127" spans="1:15" ht="15">
      <c r="A3127" s="14">
        <v>38124</v>
      </c>
      <c r="B3127" s="15">
        <v>1195.19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7"/>
    </row>
    <row r="3128" spans="1:15" ht="15">
      <c r="A3128" s="14">
        <v>38121</v>
      </c>
      <c r="B3128" s="15">
        <v>1207.26</v>
      </c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7"/>
    </row>
    <row r="3129" spans="1:15" ht="15">
      <c r="A3129" s="14">
        <v>38120</v>
      </c>
      <c r="B3129" s="15">
        <v>1234.58</v>
      </c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7"/>
    </row>
    <row r="3130" spans="1:15" ht="15">
      <c r="A3130" s="14">
        <v>38119</v>
      </c>
      <c r="B3130" s="15">
        <v>1240.02</v>
      </c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7"/>
    </row>
    <row r="3131" spans="1:15" ht="15">
      <c r="A3131" s="14">
        <v>38118</v>
      </c>
      <c r="B3131" s="15">
        <v>1212.58</v>
      </c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7"/>
    </row>
    <row r="3132" spans="1:15" ht="15">
      <c r="A3132" s="14">
        <v>38117</v>
      </c>
      <c r="B3132" s="15">
        <v>1206.5899999999999</v>
      </c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7"/>
    </row>
    <row r="3133" spans="1:15" ht="15">
      <c r="A3133" s="14">
        <v>38107</v>
      </c>
      <c r="B3133" s="15">
        <v>1239.72</v>
      </c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7"/>
    </row>
    <row r="3134" spans="1:15" ht="15">
      <c r="A3134" s="14">
        <v>38106</v>
      </c>
      <c r="B3134" s="15">
        <v>1233.5999999999999</v>
      </c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7"/>
    </row>
    <row r="3135" spans="1:15" ht="15">
      <c r="A3135" s="14">
        <v>38105</v>
      </c>
      <c r="B3135" s="15">
        <v>1258.1099999999999</v>
      </c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7"/>
    </row>
    <row r="3136" spans="1:15" ht="15">
      <c r="A3136" s="14">
        <v>38104</v>
      </c>
      <c r="B3136" s="15">
        <v>1264.3399999999999</v>
      </c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7"/>
    </row>
    <row r="3137" spans="1:15" ht="15">
      <c r="A3137" s="14">
        <v>38103</v>
      </c>
      <c r="B3137" s="15">
        <v>1276.95</v>
      </c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7"/>
    </row>
    <row r="3138" spans="1:15" ht="15">
      <c r="A3138" s="14">
        <v>38100</v>
      </c>
      <c r="B3138" s="15">
        <v>1276.31</v>
      </c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7"/>
    </row>
    <row r="3139" spans="1:15" ht="15">
      <c r="A3139" s="14">
        <v>38099</v>
      </c>
      <c r="B3139" s="15">
        <v>1296.43</v>
      </c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7"/>
    </row>
    <row r="3140" spans="1:15" ht="15">
      <c r="A3140" s="14">
        <v>38098</v>
      </c>
      <c r="B3140" s="15">
        <v>1289.6500000000001</v>
      </c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7"/>
    </row>
    <row r="3141" spans="1:15" ht="15">
      <c r="A3141" s="14">
        <v>38097</v>
      </c>
      <c r="B3141" s="15">
        <v>1301.0899999999999</v>
      </c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7"/>
    </row>
    <row r="3142" spans="1:15" ht="15">
      <c r="A3142" s="14">
        <v>38096</v>
      </c>
      <c r="B3142" s="15">
        <v>1312</v>
      </c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7"/>
    </row>
    <row r="3143" spans="1:15" ht="15">
      <c r="A3143" s="14">
        <v>38093</v>
      </c>
      <c r="B3143" s="15">
        <v>1331.08</v>
      </c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7"/>
    </row>
    <row r="3144" spans="1:15" ht="15">
      <c r="A3144" s="14">
        <v>38092</v>
      </c>
      <c r="B3144" s="15">
        <v>1318.85</v>
      </c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7"/>
    </row>
    <row r="3145" spans="1:15" ht="15">
      <c r="A3145" s="14">
        <v>38091</v>
      </c>
      <c r="B3145" s="15">
        <v>1332.08</v>
      </c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7"/>
    </row>
    <row r="3146" spans="1:15" ht="15">
      <c r="A3146" s="14">
        <v>38090</v>
      </c>
      <c r="B3146" s="15">
        <v>1353.83</v>
      </c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7"/>
    </row>
    <row r="3147" spans="1:15" ht="15">
      <c r="A3147" s="14">
        <v>38089</v>
      </c>
      <c r="B3147" s="15">
        <v>1364.68</v>
      </c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7"/>
    </row>
    <row r="3148" spans="1:15" ht="15">
      <c r="A3148" s="14">
        <v>38086</v>
      </c>
      <c r="B3148" s="15">
        <v>1370.28</v>
      </c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7"/>
    </row>
    <row r="3149" spans="1:15" ht="15">
      <c r="A3149" s="14">
        <v>38085</v>
      </c>
      <c r="B3149" s="15">
        <v>1402.77</v>
      </c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7"/>
    </row>
    <row r="3150" spans="1:15" ht="15">
      <c r="A3150" s="14">
        <v>38084</v>
      </c>
      <c r="B3150" s="15">
        <v>1408.77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7"/>
    </row>
    <row r="3151" spans="1:15" ht="15">
      <c r="A3151" s="14">
        <v>38083</v>
      </c>
      <c r="B3151" s="15">
        <v>1410.43</v>
      </c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7"/>
    </row>
    <row r="3152" spans="1:15" ht="15">
      <c r="A3152" s="14">
        <v>38082</v>
      </c>
      <c r="B3152" s="15">
        <v>1401.97</v>
      </c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7"/>
    </row>
    <row r="3153" spans="1:15" ht="15">
      <c r="A3153" s="14">
        <v>38079</v>
      </c>
      <c r="B3153" s="15">
        <v>1405.92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7"/>
    </row>
    <row r="3154" spans="1:15" ht="15">
      <c r="A3154" s="14">
        <v>38078</v>
      </c>
      <c r="B3154" s="15">
        <v>1396.63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7"/>
    </row>
    <row r="3155" spans="1:15" ht="15">
      <c r="A3155" s="14">
        <v>38077</v>
      </c>
      <c r="B3155" s="15">
        <v>1384.95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7"/>
    </row>
    <row r="3156" spans="1:15" ht="15">
      <c r="A3156" s="14">
        <v>38076</v>
      </c>
      <c r="B3156" s="15">
        <v>1372.05</v>
      </c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7"/>
    </row>
    <row r="3157" spans="1:15" ht="15">
      <c r="A3157" s="14">
        <v>38075</v>
      </c>
      <c r="B3157" s="15">
        <v>1371.7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7"/>
    </row>
    <row r="3158" spans="1:15" ht="15">
      <c r="A3158" s="14">
        <v>38072</v>
      </c>
      <c r="B3158" s="15">
        <v>1386.48</v>
      </c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7"/>
    </row>
    <row r="3159" spans="1:15" ht="15">
      <c r="A3159" s="14">
        <v>38071</v>
      </c>
      <c r="B3159" s="15">
        <v>1385.86</v>
      </c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7"/>
    </row>
    <row r="3160" spans="1:15" ht="15">
      <c r="A3160" s="14">
        <v>38070</v>
      </c>
      <c r="B3160" s="15">
        <v>1385.37</v>
      </c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7"/>
    </row>
    <row r="3161" spans="1:15" ht="15">
      <c r="A3161" s="14">
        <v>38069</v>
      </c>
      <c r="B3161" s="15">
        <v>1389.52</v>
      </c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7"/>
    </row>
    <row r="3162" spans="1:15" ht="15">
      <c r="A3162" s="14">
        <v>38068</v>
      </c>
      <c r="B3162" s="15">
        <v>1399.55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7"/>
    </row>
    <row r="3163" spans="1:15" ht="15">
      <c r="A3163" s="14">
        <v>38065</v>
      </c>
      <c r="B3163" s="15">
        <v>1393.57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7"/>
    </row>
    <row r="3164" spans="1:15" ht="15">
      <c r="A3164" s="14">
        <v>38064</v>
      </c>
      <c r="B3164" s="15">
        <v>1372.16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7"/>
    </row>
    <row r="3165" spans="1:15" ht="15">
      <c r="A3165" s="14">
        <v>38063</v>
      </c>
      <c r="B3165" s="15">
        <v>1398.02</v>
      </c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7"/>
    </row>
    <row r="3166" spans="1:15" ht="15">
      <c r="A3166" s="14">
        <v>38062</v>
      </c>
      <c r="B3166" s="15">
        <v>1395.37</v>
      </c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7"/>
    </row>
    <row r="3167" spans="1:15" ht="15">
      <c r="A3167" s="14">
        <v>38061</v>
      </c>
      <c r="B3167" s="15">
        <v>1389.68</v>
      </c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7"/>
    </row>
    <row r="3168" spans="1:15" ht="15">
      <c r="A3168" s="14">
        <v>38058</v>
      </c>
      <c r="B3168" s="15">
        <v>1358.51</v>
      </c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7"/>
    </row>
    <row r="3169" spans="1:15" ht="15">
      <c r="A3169" s="14">
        <v>38057</v>
      </c>
      <c r="B3169" s="15">
        <v>1357.84</v>
      </c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7"/>
    </row>
    <row r="3170" spans="1:15" ht="15">
      <c r="A3170" s="14">
        <v>38056</v>
      </c>
      <c r="B3170" s="15">
        <v>1344.99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7"/>
    </row>
    <row r="3171" spans="1:15" ht="15">
      <c r="A3171" s="14">
        <v>38055</v>
      </c>
      <c r="B3171" s="15">
        <v>1314.17</v>
      </c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7"/>
    </row>
    <row r="3172" spans="1:15" ht="15">
      <c r="A3172" s="14">
        <v>38054</v>
      </c>
      <c r="B3172" s="15">
        <v>1317.3</v>
      </c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7"/>
    </row>
    <row r="3173" spans="1:15" ht="15">
      <c r="A3173" s="14">
        <v>38051</v>
      </c>
      <c r="B3173" s="15">
        <v>1341.76</v>
      </c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7"/>
    </row>
    <row r="3174" spans="1:15" ht="15">
      <c r="A3174" s="14">
        <v>38050</v>
      </c>
      <c r="B3174" s="15">
        <v>1349.85</v>
      </c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7"/>
    </row>
    <row r="3175" spans="1:15" ht="15">
      <c r="A3175" s="14">
        <v>38049</v>
      </c>
      <c r="B3175" s="15">
        <v>1341.21</v>
      </c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7"/>
    </row>
    <row r="3176" spans="1:15" ht="15">
      <c r="A3176" s="14">
        <v>38048</v>
      </c>
      <c r="B3176" s="15">
        <v>1363.19</v>
      </c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7"/>
    </row>
    <row r="3177" spans="1:15" ht="15">
      <c r="A3177" s="14">
        <v>38047</v>
      </c>
      <c r="B3177" s="15">
        <v>1366.91</v>
      </c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7"/>
    </row>
    <row r="3178" spans="1:15" ht="15">
      <c r="A3178" s="14">
        <v>38044</v>
      </c>
      <c r="B3178" s="15">
        <v>1351.61</v>
      </c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7"/>
    </row>
    <row r="3179" spans="1:15" ht="15">
      <c r="A3179" s="14">
        <v>38043</v>
      </c>
      <c r="B3179" s="15">
        <v>1335.86</v>
      </c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7"/>
    </row>
    <row r="3180" spans="1:15" ht="15">
      <c r="A3180" s="14">
        <v>38042</v>
      </c>
      <c r="B3180" s="15">
        <v>1329.44</v>
      </c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7"/>
    </row>
    <row r="3181" spans="1:15" ht="15">
      <c r="A3181" s="14">
        <v>38041</v>
      </c>
      <c r="B3181" s="15">
        <v>1356.31</v>
      </c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7"/>
    </row>
    <row r="3182" spans="1:15" ht="15">
      <c r="A3182" s="14">
        <v>38040</v>
      </c>
      <c r="B3182" s="15">
        <v>1359.24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7"/>
    </row>
    <row r="3183" spans="1:15" ht="15">
      <c r="A3183" s="14">
        <v>38037</v>
      </c>
      <c r="B3183" s="15">
        <v>1391.1</v>
      </c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7"/>
    </row>
    <row r="3184" spans="1:15" ht="15">
      <c r="A3184" s="14">
        <v>38036</v>
      </c>
      <c r="B3184" s="15">
        <v>1385.98</v>
      </c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7"/>
    </row>
    <row r="3185" spans="1:15" ht="15">
      <c r="A3185" s="14">
        <v>38035</v>
      </c>
      <c r="B3185" s="15">
        <v>1391.36</v>
      </c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7"/>
    </row>
    <row r="3186" spans="1:15" ht="15">
      <c r="A3186" s="14">
        <v>38034</v>
      </c>
      <c r="B3186" s="15">
        <v>1380.37</v>
      </c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7"/>
    </row>
    <row r="3187" spans="1:15" ht="15">
      <c r="A3187" s="14">
        <v>38033</v>
      </c>
      <c r="B3187" s="15">
        <v>1373.3</v>
      </c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7"/>
    </row>
    <row r="3188" spans="1:15" ht="15">
      <c r="A3188" s="14">
        <v>38030</v>
      </c>
      <c r="B3188" s="15">
        <v>1342.34</v>
      </c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7"/>
    </row>
    <row r="3189" spans="1:15" ht="15">
      <c r="A3189" s="14">
        <v>38029</v>
      </c>
      <c r="B3189" s="15">
        <v>1345.66</v>
      </c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7"/>
    </row>
    <row r="3190" spans="1:15" ht="15">
      <c r="A3190" s="14">
        <v>38028</v>
      </c>
      <c r="B3190" s="15">
        <v>1354.75</v>
      </c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7"/>
    </row>
    <row r="3191" spans="1:15" ht="15">
      <c r="A3191" s="14">
        <v>38027</v>
      </c>
      <c r="B3191" s="15">
        <v>1363.06</v>
      </c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7"/>
    </row>
    <row r="3192" spans="1:15" ht="15">
      <c r="A3192" s="14">
        <v>38026</v>
      </c>
      <c r="B3192" s="15">
        <v>1368.84</v>
      </c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7"/>
    </row>
    <row r="3193" spans="1:15" ht="15">
      <c r="A3193" s="14">
        <v>38023</v>
      </c>
      <c r="B3193" s="15">
        <v>1347.22</v>
      </c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7"/>
    </row>
    <row r="3194" spans="1:15" ht="15">
      <c r="A3194" s="14">
        <v>38022</v>
      </c>
      <c r="B3194" s="15">
        <v>1353.85</v>
      </c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7"/>
    </row>
    <row r="3195" spans="1:15" ht="15">
      <c r="A3195" s="14">
        <v>38021</v>
      </c>
      <c r="B3195" s="15">
        <v>1348.86</v>
      </c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7"/>
    </row>
    <row r="3196" spans="1:15" ht="15">
      <c r="A3196" s="14">
        <v>38020</v>
      </c>
      <c r="B3196" s="15">
        <v>1321</v>
      </c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7"/>
    </row>
    <row r="3197" spans="1:15" ht="15">
      <c r="A3197" s="14">
        <v>38019</v>
      </c>
      <c r="B3197" s="15">
        <v>1307.27</v>
      </c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7"/>
    </row>
    <row r="3198" spans="1:15" ht="15">
      <c r="A3198" s="14">
        <v>38016</v>
      </c>
      <c r="B3198" s="15">
        <v>1281.33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7"/>
    </row>
    <row r="3199" spans="1:15" ht="15">
      <c r="A3199" s="14">
        <v>38015</v>
      </c>
      <c r="B3199" s="15">
        <v>1311.95</v>
      </c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7"/>
    </row>
    <row r="3200" spans="1:15" ht="15">
      <c r="A3200" s="14">
        <v>38002</v>
      </c>
      <c r="B3200" s="15">
        <v>1284.3</v>
      </c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7"/>
    </row>
    <row r="3201" spans="1:15" ht="15">
      <c r="A3201" s="14">
        <v>38001</v>
      </c>
      <c r="B3201" s="15">
        <v>1273.6199999999999</v>
      </c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7"/>
    </row>
    <row r="3202" spans="1:15" ht="15">
      <c r="A3202" s="14">
        <v>38000</v>
      </c>
      <c r="B3202" s="15">
        <v>1277.96</v>
      </c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7"/>
    </row>
    <row r="3203" spans="1:15" ht="15">
      <c r="A3203" s="14">
        <v>37999</v>
      </c>
      <c r="B3203" s="15">
        <v>1293.18</v>
      </c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7"/>
    </row>
    <row r="3204" spans="1:15" ht="15">
      <c r="A3204" s="14">
        <v>37998</v>
      </c>
      <c r="B3204" s="15">
        <v>1294.68</v>
      </c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7"/>
    </row>
    <row r="3205" spans="1:15" ht="15">
      <c r="A3205" s="14">
        <v>37995</v>
      </c>
      <c r="B3205" s="15">
        <v>1266.4100000000001</v>
      </c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7"/>
    </row>
    <row r="3206" spans="1:15" ht="15">
      <c r="A3206" s="14">
        <v>37994</v>
      </c>
      <c r="B3206" s="15">
        <v>1284.3399999999999</v>
      </c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7"/>
    </row>
    <row r="3207" spans="1:15" ht="15">
      <c r="A3207" s="14">
        <v>37993</v>
      </c>
      <c r="B3207" s="15">
        <v>1266.27</v>
      </c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7"/>
    </row>
    <row r="3208" spans="1:15" ht="15">
      <c r="A3208" s="14">
        <v>37992</v>
      </c>
      <c r="B3208" s="15">
        <v>1251.1300000000001</v>
      </c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7"/>
    </row>
    <row r="3209" spans="1:15" ht="15">
      <c r="A3209" s="14">
        <v>37991</v>
      </c>
      <c r="B3209" s="15">
        <v>1240.47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7"/>
    </row>
    <row r="3210" spans="1:15" ht="15">
      <c r="A3210" s="14">
        <v>37988</v>
      </c>
      <c r="B3210" s="15">
        <v>1204.6099999999999</v>
      </c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7"/>
    </row>
    <row r="3211" spans="1:15" ht="15">
      <c r="A3211" s="14">
        <v>37986</v>
      </c>
      <c r="B3211" s="15">
        <v>1194.74</v>
      </c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7"/>
    </row>
    <row r="3212" spans="1:15" ht="15">
      <c r="A3212" s="14">
        <v>37985</v>
      </c>
      <c r="B3212" s="15">
        <v>1207.0999999999999</v>
      </c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7"/>
    </row>
    <row r="3213" spans="1:15" ht="15">
      <c r="A3213" s="14">
        <v>37984</v>
      </c>
      <c r="B3213" s="15">
        <v>1199.25</v>
      </c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7"/>
    </row>
    <row r="3214" spans="1:15" ht="15">
      <c r="A3214" s="14">
        <v>37981</v>
      </c>
      <c r="B3214" s="15">
        <v>1208.52</v>
      </c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7"/>
    </row>
    <row r="3215" spans="1:15" ht="15">
      <c r="A3215" s="14">
        <v>37980</v>
      </c>
      <c r="B3215" s="15">
        <v>1209.06</v>
      </c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7"/>
    </row>
    <row r="3216" spans="1:15" ht="15">
      <c r="A3216" s="14">
        <v>37979</v>
      </c>
      <c r="B3216" s="15">
        <v>1212.33</v>
      </c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7"/>
    </row>
    <row r="3217" spans="1:15" ht="15">
      <c r="A3217" s="14">
        <v>37978</v>
      </c>
      <c r="B3217" s="15">
        <v>1201.08</v>
      </c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7"/>
    </row>
    <row r="3218" spans="1:15" ht="15">
      <c r="A3218" s="14">
        <v>37977</v>
      </c>
      <c r="B3218" s="15">
        <v>1195.44</v>
      </c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7"/>
    </row>
    <row r="3219" spans="1:15" ht="15">
      <c r="A3219" s="14">
        <v>37974</v>
      </c>
      <c r="B3219" s="15">
        <v>1163.6400000000001</v>
      </c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7"/>
    </row>
    <row r="3220" spans="1:15" ht="15">
      <c r="A3220" s="14">
        <v>37973</v>
      </c>
      <c r="B3220" s="15">
        <v>1173.4000000000001</v>
      </c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7"/>
    </row>
    <row r="3221" spans="1:15" ht="15">
      <c r="A3221" s="14">
        <v>37972</v>
      </c>
      <c r="B3221" s="15">
        <v>1169.4100000000001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7"/>
    </row>
    <row r="3222" spans="1:15" ht="15">
      <c r="A3222" s="14">
        <v>37971</v>
      </c>
      <c r="B3222" s="15">
        <v>1178.3499999999999</v>
      </c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7"/>
    </row>
    <row r="3223" spans="1:15" ht="15">
      <c r="A3223" s="14">
        <v>37970</v>
      </c>
      <c r="B3223" s="15">
        <v>1184.67</v>
      </c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7"/>
    </row>
    <row r="3224" spans="1:15" ht="15">
      <c r="A3224" s="14">
        <v>37967</v>
      </c>
      <c r="B3224" s="15">
        <v>1183.1099999999999</v>
      </c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7"/>
    </row>
    <row r="3225" spans="1:15" ht="15">
      <c r="A3225" s="14">
        <v>37966</v>
      </c>
      <c r="B3225" s="15">
        <v>1184.6300000000001</v>
      </c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7"/>
    </row>
    <row r="3226" spans="1:15" ht="15">
      <c r="A3226" s="14">
        <v>37965</v>
      </c>
      <c r="B3226" s="15">
        <v>1184.68</v>
      </c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7"/>
    </row>
    <row r="3227" spans="1:15" ht="15">
      <c r="A3227" s="14">
        <v>37964</v>
      </c>
      <c r="B3227" s="15">
        <v>1169.28</v>
      </c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7"/>
    </row>
    <row r="3228" spans="1:15" ht="15">
      <c r="A3228" s="14">
        <v>37963</v>
      </c>
      <c r="B3228" s="15">
        <v>1164.43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7"/>
    </row>
    <row r="3229" spans="1:15" ht="15">
      <c r="A3229" s="14">
        <v>37960</v>
      </c>
      <c r="B3229" s="15">
        <v>1176.6600000000001</v>
      </c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7"/>
    </row>
    <row r="3230" spans="1:15" ht="15">
      <c r="A3230" s="14">
        <v>37959</v>
      </c>
      <c r="B3230" s="15">
        <v>1178.6500000000001</v>
      </c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7"/>
    </row>
    <row r="3231" spans="1:15" ht="15">
      <c r="A3231" s="14">
        <v>37958</v>
      </c>
      <c r="B3231" s="15">
        <v>1172.47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7"/>
    </row>
    <row r="3232" spans="1:15" ht="15">
      <c r="A3232" s="14">
        <v>37957</v>
      </c>
      <c r="B3232" s="15">
        <v>1168.4000000000001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7"/>
    </row>
    <row r="3233" spans="1:15" ht="15">
      <c r="A3233" s="14">
        <v>37956</v>
      </c>
      <c r="B3233" s="15">
        <v>1168.51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7"/>
    </row>
    <row r="3234" spans="1:15" ht="15">
      <c r="A3234" s="14">
        <v>37953</v>
      </c>
      <c r="B3234" s="15">
        <v>1142.97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7"/>
    </row>
    <row r="3235" spans="1:15" ht="15">
      <c r="A3235" s="14">
        <v>37952</v>
      </c>
      <c r="B3235" s="15">
        <v>1136.02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7"/>
    </row>
    <row r="3236" spans="1:15" ht="15">
      <c r="A3236" s="14">
        <v>37951</v>
      </c>
      <c r="B3236" s="15">
        <v>1155.27</v>
      </c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7"/>
    </row>
    <row r="3237" spans="1:15" ht="15">
      <c r="A3237" s="14">
        <v>37950</v>
      </c>
      <c r="B3237" s="15">
        <v>1151.54</v>
      </c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7"/>
    </row>
    <row r="3238" spans="1:15" ht="15">
      <c r="A3238" s="14">
        <v>37949</v>
      </c>
      <c r="B3238" s="15">
        <v>1147.5899999999999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7"/>
    </row>
    <row r="3239" spans="1:15" ht="15">
      <c r="A3239" s="14">
        <v>37946</v>
      </c>
      <c r="B3239" s="15">
        <v>1115.47</v>
      </c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7"/>
    </row>
    <row r="3240" spans="1:15" ht="15">
      <c r="A3240" s="14">
        <v>37945</v>
      </c>
      <c r="B3240" s="15">
        <v>1129.1300000000001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7"/>
    </row>
    <row r="3241" spans="1:15" ht="15">
      <c r="A3241" s="14">
        <v>37944</v>
      </c>
      <c r="B3241" s="15">
        <v>1098.05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7"/>
    </row>
    <row r="3242" spans="1:15" ht="15">
      <c r="A3242" s="14">
        <v>37943</v>
      </c>
      <c r="B3242" s="15">
        <v>1081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7"/>
    </row>
    <row r="3243" spans="1:15" ht="15">
      <c r="A3243" s="14">
        <v>37942</v>
      </c>
      <c r="B3243" s="15">
        <v>1095.94</v>
      </c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7"/>
    </row>
    <row r="3244" spans="1:15" ht="15">
      <c r="A3244" s="14">
        <v>37939</v>
      </c>
      <c r="B3244" s="15">
        <v>1100.02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7"/>
    </row>
    <row r="3245" spans="1:15" ht="15">
      <c r="A3245" s="14">
        <v>37938</v>
      </c>
      <c r="B3245" s="15">
        <v>1091.71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7"/>
    </row>
    <row r="3246" spans="1:15" ht="15">
      <c r="A3246" s="14">
        <v>37937</v>
      </c>
      <c r="B3246" s="15">
        <v>1089.31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7"/>
    </row>
    <row r="3247" spans="1:15" ht="15">
      <c r="A3247" s="14">
        <v>37936</v>
      </c>
      <c r="B3247" s="15">
        <v>1108.8900000000001</v>
      </c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7"/>
    </row>
    <row r="3248" spans="1:15" ht="15">
      <c r="A3248" s="14">
        <v>37935</v>
      </c>
      <c r="B3248" s="15">
        <v>1108.03</v>
      </c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7"/>
    </row>
    <row r="3249" spans="1:15" ht="15">
      <c r="A3249" s="14">
        <v>37932</v>
      </c>
      <c r="B3249" s="15">
        <v>1103.78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7"/>
    </row>
    <row r="3250" spans="1:15" ht="15">
      <c r="A3250" s="14">
        <v>37931</v>
      </c>
      <c r="B3250" s="15">
        <v>1118.92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7"/>
    </row>
    <row r="3251" spans="1:15" ht="15">
      <c r="A3251" s="14">
        <v>37930</v>
      </c>
      <c r="B3251" s="15">
        <v>1138.9100000000001</v>
      </c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7"/>
    </row>
    <row r="3252" spans="1:15" ht="15">
      <c r="A3252" s="14">
        <v>37929</v>
      </c>
      <c r="B3252" s="15">
        <v>1145.17</v>
      </c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7"/>
    </row>
    <row r="3253" spans="1:15" ht="15">
      <c r="A3253" s="14">
        <v>37928</v>
      </c>
      <c r="B3253" s="15">
        <v>1123.48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7"/>
    </row>
    <row r="3254" spans="1:15" ht="15">
      <c r="A3254" s="14">
        <v>37925</v>
      </c>
      <c r="B3254" s="15">
        <v>1111.6199999999999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7"/>
    </row>
    <row r="3255" spans="1:15" ht="15">
      <c r="A3255" s="14">
        <v>37924</v>
      </c>
      <c r="B3255" s="15">
        <v>1110.8</v>
      </c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7"/>
    </row>
    <row r="3256" spans="1:15" ht="15">
      <c r="A3256" s="14">
        <v>37923</v>
      </c>
      <c r="B3256" s="15">
        <v>1123.22</v>
      </c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7"/>
    </row>
    <row r="3257" spans="1:15" ht="15">
      <c r="A3257" s="14">
        <v>37922</v>
      </c>
      <c r="B3257" s="15">
        <v>1130.7</v>
      </c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7"/>
    </row>
    <row r="3258" spans="1:15" ht="15">
      <c r="A3258" s="14">
        <v>37921</v>
      </c>
      <c r="B3258" s="15">
        <v>1130.46</v>
      </c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7"/>
    </row>
    <row r="3259" spans="1:15" ht="15">
      <c r="A3259" s="14">
        <v>37918</v>
      </c>
      <c r="B3259" s="15">
        <v>1140.03</v>
      </c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7"/>
    </row>
    <row r="3260" spans="1:15" ht="15">
      <c r="A3260" s="14">
        <v>37917</v>
      </c>
      <c r="B3260" s="15">
        <v>1143.71</v>
      </c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7"/>
    </row>
    <row r="3261" spans="1:15" ht="15">
      <c r="A3261" s="14">
        <v>37916</v>
      </c>
      <c r="B3261" s="15">
        <v>1152.83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7"/>
    </row>
    <row r="3262" spans="1:15" ht="15">
      <c r="A3262" s="14">
        <v>37915</v>
      </c>
      <c r="B3262" s="15">
        <v>1124.54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7"/>
    </row>
    <row r="3263" spans="1:15" ht="15">
      <c r="A3263" s="14">
        <v>37914</v>
      </c>
      <c r="B3263" s="15">
        <v>1120.3599999999999</v>
      </c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7"/>
    </row>
    <row r="3264" spans="1:15" ht="15">
      <c r="A3264" s="14">
        <v>37911</v>
      </c>
      <c r="B3264" s="15">
        <v>1128.0999999999999</v>
      </c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7"/>
    </row>
    <row r="3265" spans="1:15" ht="15">
      <c r="A3265" s="14">
        <v>37910</v>
      </c>
      <c r="B3265" s="15">
        <v>1124.3699999999999</v>
      </c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7"/>
    </row>
    <row r="3266" spans="1:15" ht="15">
      <c r="A3266" s="14">
        <v>37909</v>
      </c>
      <c r="B3266" s="15">
        <v>1139.02</v>
      </c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7"/>
    </row>
    <row r="3267" spans="1:15" ht="15">
      <c r="A3267" s="14">
        <v>37908</v>
      </c>
      <c r="B3267" s="15">
        <v>1142.3</v>
      </c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7"/>
    </row>
    <row r="3268" spans="1:15" ht="15">
      <c r="A3268" s="14">
        <v>37907</v>
      </c>
      <c r="B3268" s="15">
        <v>1151.78</v>
      </c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7"/>
    </row>
    <row r="3269" spans="1:15" ht="15">
      <c r="A3269" s="14">
        <v>37904</v>
      </c>
      <c r="B3269" s="15">
        <v>1155.42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7"/>
    </row>
    <row r="3270" spans="1:15" ht="15">
      <c r="A3270" s="14">
        <v>37903</v>
      </c>
      <c r="B3270" s="15">
        <v>1128.77</v>
      </c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7"/>
    </row>
    <row r="3271" spans="1:15" ht="15">
      <c r="A3271" s="14">
        <v>37902</v>
      </c>
      <c r="B3271" s="15">
        <v>1131.27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7"/>
    </row>
    <row r="3272" spans="1:15" ht="15">
      <c r="A3272" s="14">
        <v>37894</v>
      </c>
      <c r="B3272" s="15">
        <v>1127.1400000000001</v>
      </c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7"/>
    </row>
    <row r="3273" spans="1:15" ht="15">
      <c r="A3273" s="14">
        <v>37893</v>
      </c>
      <c r="B3273" s="15">
        <v>1116.55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7"/>
    </row>
    <row r="3274" spans="1:15" ht="15">
      <c r="A3274" s="14">
        <v>37890</v>
      </c>
      <c r="B3274" s="15">
        <v>1131.3</v>
      </c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7"/>
    </row>
    <row r="3275" spans="1:15" ht="15">
      <c r="A3275" s="14">
        <v>37889</v>
      </c>
      <c r="B3275" s="15">
        <v>1136.69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7"/>
    </row>
    <row r="3276" spans="1:15" ht="15">
      <c r="A3276" s="14">
        <v>37888</v>
      </c>
      <c r="B3276" s="15">
        <v>1150.49</v>
      </c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7"/>
    </row>
    <row r="3277" spans="1:15" ht="15">
      <c r="A3277" s="14">
        <v>37887</v>
      </c>
      <c r="B3277" s="15">
        <v>1147.29</v>
      </c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7"/>
    </row>
    <row r="3278" spans="1:15" ht="15">
      <c r="A3278" s="14">
        <v>37886</v>
      </c>
      <c r="B3278" s="15">
        <v>1141.1400000000001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7"/>
    </row>
    <row r="3279" spans="1:15" ht="15">
      <c r="A3279" s="14">
        <v>37883</v>
      </c>
      <c r="B3279" s="15">
        <v>1149.29</v>
      </c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7"/>
    </row>
    <row r="3280" spans="1:15" ht="15">
      <c r="A3280" s="14">
        <v>37882</v>
      </c>
      <c r="B3280" s="15">
        <v>1148.08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7"/>
    </row>
    <row r="3281" spans="1:15" ht="15">
      <c r="A3281" s="14">
        <v>37881</v>
      </c>
      <c r="B3281" s="15">
        <v>1147.3</v>
      </c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7"/>
    </row>
    <row r="3282" spans="1:15" ht="15">
      <c r="A3282" s="14">
        <v>37880</v>
      </c>
      <c r="B3282" s="15">
        <v>1159.72</v>
      </c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7"/>
    </row>
    <row r="3283" spans="1:15" ht="15">
      <c r="A3283" s="14">
        <v>37879</v>
      </c>
      <c r="B3283" s="15">
        <v>1152.3599999999999</v>
      </c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7"/>
    </row>
    <row r="3284" spans="1:15" ht="15">
      <c r="A3284" s="14">
        <v>37876</v>
      </c>
      <c r="B3284" s="15">
        <v>1164.18</v>
      </c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7"/>
    </row>
    <row r="3285" spans="1:15" ht="15">
      <c r="A3285" s="14">
        <v>37875</v>
      </c>
      <c r="B3285" s="15">
        <v>1176.93</v>
      </c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7"/>
    </row>
    <row r="3286" spans="1:15" ht="15">
      <c r="A3286" s="14">
        <v>37874</v>
      </c>
      <c r="B3286" s="15">
        <v>1176.04</v>
      </c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7"/>
    </row>
    <row r="3287" spans="1:15" ht="15">
      <c r="A3287" s="14">
        <v>37873</v>
      </c>
      <c r="B3287" s="15">
        <v>1172.05</v>
      </c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7"/>
    </row>
    <row r="3288" spans="1:15" ht="15">
      <c r="A3288" s="14">
        <v>37872</v>
      </c>
      <c r="B3288" s="15">
        <v>1177.83</v>
      </c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7"/>
    </row>
    <row r="3289" spans="1:15" ht="15">
      <c r="A3289" s="14">
        <v>37869</v>
      </c>
      <c r="B3289" s="15">
        <v>1183.9100000000001</v>
      </c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7"/>
    </row>
    <row r="3290" spans="1:15" ht="15">
      <c r="A3290" s="14">
        <v>37868</v>
      </c>
      <c r="B3290" s="15">
        <v>1196.5</v>
      </c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7"/>
    </row>
    <row r="3291" spans="1:15" ht="15">
      <c r="A3291" s="14">
        <v>37867</v>
      </c>
      <c r="B3291" s="15">
        <v>1198.44</v>
      </c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7"/>
    </row>
    <row r="3292" spans="1:15" ht="15">
      <c r="A3292" s="14">
        <v>37866</v>
      </c>
      <c r="B3292" s="15">
        <v>1197.3</v>
      </c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7"/>
    </row>
    <row r="3293" spans="1:15" ht="15">
      <c r="A3293" s="14">
        <v>37865</v>
      </c>
      <c r="B3293" s="15">
        <v>1199.81</v>
      </c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7"/>
    </row>
    <row r="3294" spans="1:15" ht="15">
      <c r="A3294" s="14">
        <v>37862</v>
      </c>
      <c r="B3294" s="15">
        <v>1178.57</v>
      </c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7"/>
    </row>
    <row r="3295" spans="1:15" ht="15">
      <c r="A3295" s="14">
        <v>37861</v>
      </c>
      <c r="B3295" s="15">
        <v>1169.3800000000001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7"/>
    </row>
    <row r="3296" spans="1:15" ht="15">
      <c r="A3296" s="14">
        <v>37860</v>
      </c>
      <c r="B3296" s="15">
        <v>1178.4000000000001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7"/>
    </row>
    <row r="3297" spans="1:15" ht="15">
      <c r="A3297" s="14">
        <v>37859</v>
      </c>
      <c r="B3297" s="15">
        <v>1179.33</v>
      </c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7"/>
    </row>
    <row r="3298" spans="1:15" ht="15">
      <c r="A3298" s="14">
        <v>37858</v>
      </c>
      <c r="B3298" s="15">
        <v>1177.3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7"/>
    </row>
    <row r="3299" spans="1:15" ht="15">
      <c r="A3299" s="14">
        <v>37855</v>
      </c>
      <c r="B3299" s="15">
        <v>1191.43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7"/>
    </row>
    <row r="3300" spans="1:15" ht="15">
      <c r="A3300" s="14">
        <v>37854</v>
      </c>
      <c r="B3300" s="15">
        <v>1194.6300000000001</v>
      </c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7"/>
    </row>
    <row r="3301" spans="1:15" ht="15">
      <c r="A3301" s="14">
        <v>37853</v>
      </c>
      <c r="B3301" s="15">
        <v>1195.68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7"/>
    </row>
    <row r="3302" spans="1:15" ht="15">
      <c r="A3302" s="14">
        <v>37852</v>
      </c>
      <c r="B3302" s="15">
        <v>1201.6600000000001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7"/>
    </row>
    <row r="3303" spans="1:15" ht="15">
      <c r="A3303" s="14">
        <v>37851</v>
      </c>
      <c r="B3303" s="15">
        <v>1197.99</v>
      </c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7"/>
    </row>
    <row r="3304" spans="1:15" ht="15">
      <c r="A3304" s="14">
        <v>37848</v>
      </c>
      <c r="B3304" s="15">
        <v>1201.32</v>
      </c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7"/>
    </row>
    <row r="3305" spans="1:15" ht="15">
      <c r="A3305" s="14">
        <v>37847</v>
      </c>
      <c r="B3305" s="15">
        <v>1203.24</v>
      </c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7"/>
    </row>
    <row r="3306" spans="1:15" ht="15">
      <c r="A3306" s="14">
        <v>37846</v>
      </c>
      <c r="B3306" s="15">
        <v>1210.56</v>
      </c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7"/>
    </row>
    <row r="3307" spans="1:15" ht="15">
      <c r="A3307" s="14">
        <v>37845</v>
      </c>
      <c r="B3307" s="15">
        <v>1225.8599999999999</v>
      </c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7"/>
    </row>
    <row r="3308" spans="1:15" ht="15">
      <c r="A3308" s="14">
        <v>37844</v>
      </c>
      <c r="B3308" s="15">
        <v>1222.2</v>
      </c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7"/>
    </row>
    <row r="3309" spans="1:15" ht="15">
      <c r="A3309" s="14">
        <v>37841</v>
      </c>
      <c r="B3309" s="15">
        <v>1218.1099999999999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7"/>
    </row>
    <row r="3310" spans="1:15" ht="15">
      <c r="A3310" s="14">
        <v>37840</v>
      </c>
      <c r="B3310" s="15">
        <v>1232.97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7"/>
    </row>
    <row r="3311" spans="1:15" ht="15">
      <c r="A3311" s="14">
        <v>37839</v>
      </c>
      <c r="B3311" s="15">
        <v>1232.94</v>
      </c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7"/>
    </row>
    <row r="3312" spans="1:15" ht="15">
      <c r="A3312" s="14">
        <v>37838</v>
      </c>
      <c r="B3312" s="15">
        <v>1239.05</v>
      </c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7"/>
    </row>
    <row r="3313" spans="1:15" ht="15">
      <c r="A3313" s="14">
        <v>37837</v>
      </c>
      <c r="B3313" s="15">
        <v>1240.07</v>
      </c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7"/>
    </row>
    <row r="3314" spans="1:15" ht="15">
      <c r="A3314" s="14">
        <v>37834</v>
      </c>
      <c r="B3314" s="15">
        <v>1226.24</v>
      </c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7"/>
    </row>
    <row r="3315" spans="1:15" ht="15">
      <c r="A3315" s="14">
        <v>37833</v>
      </c>
      <c r="B3315" s="15">
        <v>1222.74</v>
      </c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7"/>
    </row>
    <row r="3316" spans="1:15" ht="15">
      <c r="A3316" s="14">
        <v>37832</v>
      </c>
      <c r="B3316" s="15">
        <v>1221.76</v>
      </c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7"/>
    </row>
    <row r="3317" spans="1:15" ht="15">
      <c r="A3317" s="14">
        <v>37831</v>
      </c>
      <c r="B3317" s="15">
        <v>1219.76</v>
      </c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7"/>
    </row>
    <row r="3318" spans="1:15" ht="15">
      <c r="A3318" s="14">
        <v>37830</v>
      </c>
      <c r="B3318" s="15">
        <v>1213.1500000000001</v>
      </c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7"/>
    </row>
    <row r="3319" spans="1:15" ht="15">
      <c r="A3319" s="14">
        <v>37827</v>
      </c>
      <c r="B3319" s="15">
        <v>1218.67</v>
      </c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7"/>
    </row>
    <row r="3320" spans="1:15" ht="15">
      <c r="A3320" s="14">
        <v>37826</v>
      </c>
      <c r="B3320" s="15">
        <v>1231.02</v>
      </c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7"/>
    </row>
    <row r="3321" spans="1:15" ht="15">
      <c r="A3321" s="14">
        <v>37825</v>
      </c>
      <c r="B3321" s="15">
        <v>1239.44</v>
      </c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7"/>
    </row>
    <row r="3322" spans="1:15" ht="15">
      <c r="A3322" s="14">
        <v>37824</v>
      </c>
      <c r="B3322" s="15">
        <v>1235.3</v>
      </c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7"/>
    </row>
    <row r="3323" spans="1:15" ht="15">
      <c r="A3323" s="14">
        <v>37823</v>
      </c>
      <c r="B3323" s="15">
        <v>1232.1400000000001</v>
      </c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7"/>
    </row>
    <row r="3324" spans="1:15" ht="15">
      <c r="A3324" s="14">
        <v>37820</v>
      </c>
      <c r="B3324" s="15">
        <v>1241.57</v>
      </c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7"/>
    </row>
    <row r="3325" spans="1:15" ht="15">
      <c r="A3325" s="14">
        <v>37819</v>
      </c>
      <c r="B3325" s="15">
        <v>1269.4000000000001</v>
      </c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7"/>
    </row>
    <row r="3326" spans="1:15" ht="15">
      <c r="A3326" s="14">
        <v>37818</v>
      </c>
      <c r="B3326" s="15">
        <v>1259.9000000000001</v>
      </c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7"/>
    </row>
    <row r="3327" spans="1:15" ht="15">
      <c r="A3327" s="14">
        <v>37817</v>
      </c>
      <c r="B3327" s="15">
        <v>1254.3599999999999</v>
      </c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7"/>
    </row>
    <row r="3328" spans="1:15" ht="15">
      <c r="A3328" s="14">
        <v>37816</v>
      </c>
      <c r="B3328" s="15">
        <v>1251.0899999999999</v>
      </c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7"/>
    </row>
    <row r="3329" spans="1:15" ht="15">
      <c r="A3329" s="14">
        <v>37813</v>
      </c>
      <c r="B3329" s="15">
        <v>1255.93</v>
      </c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7"/>
    </row>
    <row r="3330" spans="1:15" ht="15">
      <c r="A3330" s="14">
        <v>37812</v>
      </c>
      <c r="B3330" s="15">
        <v>1257.82</v>
      </c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7"/>
    </row>
    <row r="3331" spans="1:15" ht="15">
      <c r="A3331" s="14">
        <v>37811</v>
      </c>
      <c r="B3331" s="15">
        <v>1231.8</v>
      </c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7"/>
    </row>
    <row r="3332" spans="1:15" ht="15">
      <c r="A3332" s="14">
        <v>37810</v>
      </c>
      <c r="B3332" s="15">
        <v>1239.8499999999999</v>
      </c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7"/>
    </row>
    <row r="3333" spans="1:15" ht="15">
      <c r="A3333" s="14">
        <v>37809</v>
      </c>
      <c r="B3333" s="15">
        <v>1232.08</v>
      </c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7"/>
    </row>
    <row r="3334" spans="1:15" ht="15">
      <c r="A3334" s="14">
        <v>37806</v>
      </c>
      <c r="B3334" s="15">
        <v>1229.97</v>
      </c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7"/>
    </row>
    <row r="3335" spans="1:15" ht="15">
      <c r="A3335" s="14">
        <v>37805</v>
      </c>
      <c r="B3335" s="15">
        <v>1231.17</v>
      </c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7"/>
    </row>
    <row r="3336" spans="1:15" ht="15">
      <c r="A3336" s="14">
        <v>37804</v>
      </c>
      <c r="B3336" s="15">
        <v>1227.95</v>
      </c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7"/>
    </row>
    <row r="3337" spans="1:15" ht="15">
      <c r="A3337" s="14">
        <v>37803</v>
      </c>
      <c r="B3337" s="15">
        <v>1215.2</v>
      </c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7"/>
    </row>
    <row r="3338" spans="1:15" ht="15">
      <c r="A3338" s="14">
        <v>37802</v>
      </c>
      <c r="B3338" s="15">
        <v>1214.55</v>
      </c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7"/>
    </row>
    <row r="3339" spans="1:15" ht="15">
      <c r="A3339" s="14">
        <v>37799</v>
      </c>
      <c r="B3339" s="15">
        <v>1220.74</v>
      </c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7"/>
    </row>
    <row r="3340" spans="1:15" ht="15">
      <c r="A3340" s="14">
        <v>37798</v>
      </c>
      <c r="B3340" s="15">
        <v>1238.48</v>
      </c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7"/>
    </row>
    <row r="3341" spans="1:15" ht="15">
      <c r="A3341" s="14">
        <v>37797</v>
      </c>
      <c r="B3341" s="15">
        <v>1226.6400000000001</v>
      </c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7"/>
    </row>
    <row r="3342" spans="1:15" ht="15">
      <c r="A3342" s="14">
        <v>37796</v>
      </c>
      <c r="B3342" s="15">
        <v>1235.1199999999999</v>
      </c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7"/>
    </row>
    <row r="3343" spans="1:15" ht="15">
      <c r="A3343" s="14">
        <v>37795</v>
      </c>
      <c r="B3343" s="15">
        <v>1231.94</v>
      </c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7"/>
    </row>
    <row r="3344" spans="1:15" ht="15">
      <c r="A3344" s="14">
        <v>37792</v>
      </c>
      <c r="B3344" s="15">
        <v>1244.6600000000001</v>
      </c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7"/>
    </row>
    <row r="3345" spans="1:15" ht="15">
      <c r="A3345" s="14">
        <v>37791</v>
      </c>
      <c r="B3345" s="15">
        <v>1253.68</v>
      </c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7"/>
    </row>
    <row r="3346" spans="1:15" ht="15">
      <c r="A3346" s="14">
        <v>37790</v>
      </c>
      <c r="B3346" s="15">
        <v>1266.72</v>
      </c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7"/>
    </row>
    <row r="3347" spans="1:15" ht="15">
      <c r="A3347" s="14">
        <v>37789</v>
      </c>
      <c r="B3347" s="15">
        <v>1268.92</v>
      </c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7"/>
    </row>
    <row r="3348" spans="1:15" ht="15">
      <c r="A3348" s="14">
        <v>37788</v>
      </c>
      <c r="B3348" s="15">
        <v>1273.56</v>
      </c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7"/>
    </row>
    <row r="3349" spans="1:15" ht="15">
      <c r="A3349" s="14">
        <v>37785</v>
      </c>
      <c r="B3349" s="15">
        <v>1277.32</v>
      </c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7"/>
    </row>
    <row r="3350" spans="1:15" ht="15">
      <c r="A3350" s="14">
        <v>37784</v>
      </c>
      <c r="B3350" s="15">
        <v>1273.51</v>
      </c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7"/>
    </row>
    <row r="3351" spans="1:15" ht="15">
      <c r="A3351" s="14">
        <v>37783</v>
      </c>
      <c r="B3351" s="15">
        <v>1278.27</v>
      </c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7"/>
    </row>
    <row r="3352" spans="1:15" ht="15">
      <c r="A3352" s="14">
        <v>37782</v>
      </c>
      <c r="B3352" s="15">
        <v>1255.93</v>
      </c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7"/>
    </row>
    <row r="3353" spans="1:15" ht="15">
      <c r="A3353" s="14">
        <v>37781</v>
      </c>
      <c r="B3353" s="15">
        <v>1249.1600000000001</v>
      </c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7"/>
    </row>
    <row r="3354" spans="1:15" ht="15">
      <c r="A3354" s="14">
        <v>37778</v>
      </c>
      <c r="B3354" s="15">
        <v>1262.06</v>
      </c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7"/>
    </row>
    <row r="3355" spans="1:15" ht="15">
      <c r="A3355" s="14">
        <v>37777</v>
      </c>
      <c r="B3355" s="15">
        <v>1279.54</v>
      </c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7"/>
    </row>
    <row r="3356" spans="1:15" ht="15">
      <c r="A3356" s="14">
        <v>37776</v>
      </c>
      <c r="B3356" s="15">
        <v>1296.44</v>
      </c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7"/>
    </row>
    <row r="3357" spans="1:15" ht="15">
      <c r="A3357" s="14">
        <v>37775</v>
      </c>
      <c r="B3357" s="15">
        <v>1285.6500000000001</v>
      </c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7"/>
    </row>
    <row r="3358" spans="1:15" ht="15">
      <c r="A3358" s="14">
        <v>37774</v>
      </c>
      <c r="B3358" s="15">
        <v>1300.49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7"/>
    </row>
    <row r="3359" spans="1:15" ht="15">
      <c r="A3359" s="14">
        <v>37771</v>
      </c>
      <c r="B3359" s="15">
        <v>1300.8699999999999</v>
      </c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7"/>
    </row>
    <row r="3360" spans="1:15" ht="15">
      <c r="A3360" s="14">
        <v>37770</v>
      </c>
      <c r="B3360" s="15">
        <v>1294.77</v>
      </c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7"/>
    </row>
    <row r="3361" spans="1:15" ht="15">
      <c r="A3361" s="14">
        <v>37769</v>
      </c>
      <c r="B3361" s="15">
        <v>1277.69</v>
      </c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7"/>
    </row>
    <row r="3362" spans="1:15" ht="15">
      <c r="A3362" s="14">
        <v>37768</v>
      </c>
      <c r="B3362" s="15">
        <v>1293.68</v>
      </c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7"/>
    </row>
    <row r="3363" spans="1:15" ht="15">
      <c r="A3363" s="14">
        <v>37767</v>
      </c>
      <c r="B3363" s="15">
        <v>1292.69</v>
      </c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7"/>
    </row>
    <row r="3364" spans="1:15" ht="15">
      <c r="A3364" s="14">
        <v>37764</v>
      </c>
      <c r="B3364" s="15">
        <v>1283.67</v>
      </c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7"/>
    </row>
    <row r="3365" spans="1:15" ht="15">
      <c r="A3365" s="14">
        <v>37763</v>
      </c>
      <c r="B3365" s="15">
        <v>1270.43</v>
      </c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7"/>
    </row>
    <row r="3366" spans="1:15" ht="15">
      <c r="A3366" s="14">
        <v>37762</v>
      </c>
      <c r="B3366" s="15">
        <v>1259.02</v>
      </c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7"/>
    </row>
    <row r="3367" spans="1:15" ht="15">
      <c r="A3367" s="14">
        <v>37761</v>
      </c>
      <c r="B3367" s="15">
        <v>1261.33</v>
      </c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7"/>
    </row>
    <row r="3368" spans="1:15" ht="15">
      <c r="A3368" s="14">
        <v>37760</v>
      </c>
      <c r="B3368" s="15">
        <v>1275.8599999999999</v>
      </c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7"/>
    </row>
    <row r="3369" spans="1:15" ht="15">
      <c r="A3369" s="14">
        <v>37757</v>
      </c>
      <c r="B3369" s="15">
        <v>1274.26</v>
      </c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7"/>
    </row>
    <row r="3370" spans="1:15" ht="15">
      <c r="A3370" s="14">
        <v>37756</v>
      </c>
      <c r="B3370" s="15">
        <v>1273.3699999999999</v>
      </c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7"/>
    </row>
    <row r="3371" spans="1:15" ht="15">
      <c r="A3371" s="14">
        <v>37755</v>
      </c>
      <c r="B3371" s="15">
        <v>1243.0999999999999</v>
      </c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7"/>
    </row>
    <row r="3372" spans="1:15" ht="15">
      <c r="A3372" s="14">
        <v>37754</v>
      </c>
      <c r="B3372" s="15">
        <v>1216.43</v>
      </c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7"/>
    </row>
    <row r="3373" spans="1:15" ht="15">
      <c r="A3373" s="14">
        <v>37753</v>
      </c>
      <c r="B3373" s="15">
        <v>1251.31</v>
      </c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7"/>
    </row>
    <row r="3374" spans="1:15" ht="15">
      <c r="A3374" s="14">
        <v>37741</v>
      </c>
      <c r="B3374" s="15">
        <v>1239.95</v>
      </c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7"/>
    </row>
    <row r="3375" spans="1:15" ht="15">
      <c r="A3375" s="14">
        <v>37740</v>
      </c>
      <c r="B3375" s="15">
        <v>1231.57</v>
      </c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7"/>
    </row>
    <row r="3376" spans="1:15" ht="15">
      <c r="A3376" s="14">
        <v>37739</v>
      </c>
      <c r="B3376" s="15">
        <v>1250.68</v>
      </c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7"/>
    </row>
    <row r="3377" spans="1:15" ht="15">
      <c r="A3377" s="14">
        <v>37736</v>
      </c>
      <c r="B3377" s="15">
        <v>1205.3800000000001</v>
      </c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7"/>
    </row>
    <row r="3378" spans="1:15" ht="15">
      <c r="A3378" s="14">
        <v>37735</v>
      </c>
      <c r="B3378" s="15">
        <v>1218.68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7"/>
    </row>
    <row r="3379" spans="1:15" ht="15">
      <c r="A3379" s="14">
        <v>37734</v>
      </c>
      <c r="B3379" s="15">
        <v>1254.1300000000001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7"/>
    </row>
    <row r="3380" spans="1:15" ht="15">
      <c r="A3380" s="14">
        <v>37733</v>
      </c>
      <c r="B3380" s="15">
        <v>1274.68</v>
      </c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7"/>
    </row>
    <row r="3381" spans="1:15" ht="15">
      <c r="A3381" s="14">
        <v>37732</v>
      </c>
      <c r="B3381" s="15">
        <v>1274.6099999999999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7"/>
    </row>
    <row r="3382" spans="1:15" ht="15">
      <c r="A3382" s="14">
        <v>37729</v>
      </c>
      <c r="B3382" s="15">
        <v>1300.4100000000001</v>
      </c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7"/>
    </row>
    <row r="3383" spans="1:15" ht="15">
      <c r="A3383" s="14">
        <v>37728</v>
      </c>
      <c r="B3383" s="15">
        <v>1307.71</v>
      </c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7"/>
    </row>
    <row r="3384" spans="1:15" ht="15">
      <c r="A3384" s="14">
        <v>37727</v>
      </c>
      <c r="B3384" s="15">
        <v>1304.0999999999999</v>
      </c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7"/>
    </row>
    <row r="3385" spans="1:15" ht="15">
      <c r="A3385" s="14">
        <v>37726</v>
      </c>
      <c r="B3385" s="15">
        <v>1317.29</v>
      </c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7"/>
    </row>
    <row r="3386" spans="1:15" ht="15">
      <c r="A3386" s="14">
        <v>37725</v>
      </c>
      <c r="B3386" s="15">
        <v>1306.51</v>
      </c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7"/>
    </row>
    <row r="3387" spans="1:15" ht="15">
      <c r="A3387" s="14">
        <v>37722</v>
      </c>
      <c r="B3387" s="15">
        <v>1275</v>
      </c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7"/>
    </row>
    <row r="3388" spans="1:15" ht="15">
      <c r="A3388" s="14">
        <v>37721</v>
      </c>
      <c r="B3388" s="15">
        <v>1255.24</v>
      </c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7"/>
    </row>
    <row r="3389" spans="1:15" ht="15">
      <c r="A3389" s="14">
        <v>37720</v>
      </c>
      <c r="B3389" s="15">
        <v>1243.06</v>
      </c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7"/>
    </row>
    <row r="3390" spans="1:15" ht="15">
      <c r="A3390" s="14">
        <v>37719</v>
      </c>
      <c r="B3390" s="15">
        <v>1221.57</v>
      </c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7"/>
    </row>
    <row r="3391" spans="1:15" ht="15">
      <c r="A3391" s="14">
        <v>37718</v>
      </c>
      <c r="B3391" s="15">
        <v>1217.92</v>
      </c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7"/>
    </row>
    <row r="3392" spans="1:15" ht="15">
      <c r="A3392" s="14">
        <v>37715</v>
      </c>
      <c r="B3392" s="15">
        <v>1223.56</v>
      </c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7"/>
    </row>
    <row r="3393" spans="1:15" ht="15">
      <c r="A3393" s="14">
        <v>37714</v>
      </c>
      <c r="B3393" s="15">
        <v>1215.3399999999999</v>
      </c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7"/>
    </row>
    <row r="3394" spans="1:15" ht="15">
      <c r="A3394" s="14">
        <v>37713</v>
      </c>
      <c r="B3394" s="15">
        <v>1222.97</v>
      </c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7"/>
    </row>
    <row r="3395" spans="1:15" ht="15">
      <c r="A3395" s="14">
        <v>37712</v>
      </c>
      <c r="B3395" s="15">
        <v>1223.56</v>
      </c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7"/>
    </row>
    <row r="3396" spans="1:15" ht="15">
      <c r="A3396" s="14">
        <v>37711</v>
      </c>
      <c r="B3396" s="15">
        <v>1215.17</v>
      </c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7"/>
    </row>
    <row r="3397" spans="1:15" ht="15">
      <c r="A3397" s="14">
        <v>37708</v>
      </c>
      <c r="B3397" s="15">
        <v>1199.26</v>
      </c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7"/>
    </row>
    <row r="3398" spans="1:15" ht="15">
      <c r="A3398" s="14">
        <v>37707</v>
      </c>
      <c r="B3398" s="15">
        <v>1201.3699999999999</v>
      </c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7"/>
    </row>
    <row r="3399" spans="1:15" ht="15">
      <c r="A3399" s="14">
        <v>37706</v>
      </c>
      <c r="B3399" s="15">
        <v>1171.2</v>
      </c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7"/>
    </row>
    <row r="3400" spans="1:15" ht="15">
      <c r="A3400" s="14">
        <v>37705</v>
      </c>
      <c r="B3400" s="15">
        <v>1176.0999999999999</v>
      </c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7"/>
    </row>
    <row r="3401" spans="1:15" ht="15">
      <c r="A3401" s="14">
        <v>37704</v>
      </c>
      <c r="B3401" s="15">
        <v>1187.6400000000001</v>
      </c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7"/>
    </row>
    <row r="3402" spans="1:15" ht="15">
      <c r="A3402" s="14">
        <v>37701</v>
      </c>
      <c r="B3402" s="15">
        <v>1185.42</v>
      </c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7"/>
    </row>
    <row r="3403" spans="1:15" ht="15">
      <c r="A3403" s="14">
        <v>37700</v>
      </c>
      <c r="B3403" s="15">
        <v>1175.8599999999999</v>
      </c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7"/>
    </row>
    <row r="3404" spans="1:15" ht="15">
      <c r="A3404" s="14">
        <v>37699</v>
      </c>
      <c r="B3404" s="15">
        <v>1180.23</v>
      </c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7"/>
    </row>
    <row r="3405" spans="1:15" ht="15">
      <c r="A3405" s="14">
        <v>37698</v>
      </c>
      <c r="B3405" s="15">
        <v>1173.79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7"/>
    </row>
    <row r="3406" spans="1:15" ht="15">
      <c r="A3406" s="14">
        <v>37697</v>
      </c>
      <c r="B3406" s="15">
        <v>1179.23</v>
      </c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7"/>
    </row>
    <row r="3407" spans="1:15" ht="15">
      <c r="A3407" s="14">
        <v>37694</v>
      </c>
      <c r="B3407" s="15">
        <v>1177.6099999999999</v>
      </c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7"/>
    </row>
    <row r="3408" spans="1:15" ht="15">
      <c r="A3408" s="14">
        <v>37693</v>
      </c>
      <c r="B3408" s="15">
        <v>1175.1600000000001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7"/>
    </row>
    <row r="3409" spans="1:15" ht="15">
      <c r="A3409" s="14">
        <v>37692</v>
      </c>
      <c r="B3409" s="15">
        <v>1182.42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7"/>
    </row>
    <row r="3410" spans="1:15" ht="15">
      <c r="A3410" s="14">
        <v>37691</v>
      </c>
      <c r="B3410" s="15">
        <v>1177.8</v>
      </c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7"/>
    </row>
    <row r="3411" spans="1:15" ht="15">
      <c r="A3411" s="14">
        <v>37690</v>
      </c>
      <c r="B3411" s="15">
        <v>1178.1500000000001</v>
      </c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7"/>
    </row>
    <row r="3412" spans="1:15" ht="15">
      <c r="A3412" s="14">
        <v>37687</v>
      </c>
      <c r="B3412" s="15">
        <v>1198.74</v>
      </c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7"/>
    </row>
    <row r="3413" spans="1:15" ht="15">
      <c r="A3413" s="14">
        <v>37686</v>
      </c>
      <c r="B3413" s="15">
        <v>1202.44</v>
      </c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7"/>
    </row>
    <row r="3414" spans="1:15" ht="15">
      <c r="A3414" s="14">
        <v>37685</v>
      </c>
      <c r="B3414" s="15">
        <v>1217.8900000000001</v>
      </c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7"/>
    </row>
    <row r="3415" spans="1:15" ht="15">
      <c r="A3415" s="14">
        <v>37684</v>
      </c>
      <c r="B3415" s="15">
        <v>1222.3800000000001</v>
      </c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7"/>
    </row>
    <row r="3416" spans="1:15" ht="15">
      <c r="A3416" s="14">
        <v>37683</v>
      </c>
      <c r="B3416" s="15">
        <v>1223.4100000000001</v>
      </c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7"/>
    </row>
    <row r="3417" spans="1:15" ht="15">
      <c r="A3417" s="14">
        <v>37680</v>
      </c>
      <c r="B3417" s="15">
        <v>1213.8599999999999</v>
      </c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7"/>
    </row>
    <row r="3418" spans="1:15" ht="15">
      <c r="A3418" s="14">
        <v>37679</v>
      </c>
      <c r="B3418" s="15">
        <v>1215.46</v>
      </c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7"/>
    </row>
    <row r="3419" spans="1:15" ht="15">
      <c r="A3419" s="14">
        <v>37678</v>
      </c>
      <c r="B3419" s="15">
        <v>1214.4000000000001</v>
      </c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7"/>
    </row>
    <row r="3420" spans="1:15" ht="15">
      <c r="A3420" s="14">
        <v>37677</v>
      </c>
      <c r="B3420" s="15">
        <v>1214.8499999999999</v>
      </c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7"/>
    </row>
    <row r="3421" spans="1:15" ht="15">
      <c r="A3421" s="14">
        <v>37676</v>
      </c>
      <c r="B3421" s="15">
        <v>1192.99</v>
      </c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7"/>
    </row>
    <row r="3422" spans="1:15" ht="15">
      <c r="A3422" s="14">
        <v>37673</v>
      </c>
      <c r="B3422" s="15">
        <v>1191.6300000000001</v>
      </c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7"/>
    </row>
    <row r="3423" spans="1:15" ht="15">
      <c r="A3423" s="14">
        <v>37672</v>
      </c>
      <c r="B3423" s="15">
        <v>1215.1500000000001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7"/>
    </row>
    <row r="3424" spans="1:15" ht="15">
      <c r="A3424" s="14">
        <v>37671</v>
      </c>
      <c r="B3424" s="15">
        <v>1216.58</v>
      </c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7"/>
    </row>
    <row r="3425" spans="1:15" ht="15">
      <c r="A3425" s="14">
        <v>37670</v>
      </c>
      <c r="B3425" s="15">
        <v>1204.94</v>
      </c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7"/>
    </row>
    <row r="3426" spans="1:15" ht="15">
      <c r="A3426" s="14">
        <v>37669</v>
      </c>
      <c r="B3426" s="15">
        <v>1204.7</v>
      </c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7"/>
    </row>
    <row r="3427" spans="1:15" ht="15">
      <c r="A3427" s="14">
        <v>37666</v>
      </c>
      <c r="B3427" s="15">
        <v>1213.7</v>
      </c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7"/>
    </row>
    <row r="3428" spans="1:15" ht="15">
      <c r="A3428" s="14">
        <v>37665</v>
      </c>
      <c r="B3428" s="15">
        <v>1208.8399999999999</v>
      </c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7"/>
    </row>
    <row r="3429" spans="1:15" ht="15">
      <c r="A3429" s="14">
        <v>37664</v>
      </c>
      <c r="B3429" s="15">
        <v>1214.8</v>
      </c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7"/>
    </row>
    <row r="3430" spans="1:15" ht="15">
      <c r="A3430" s="14">
        <v>37663</v>
      </c>
      <c r="B3430" s="15">
        <v>1201.29</v>
      </c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7"/>
    </row>
    <row r="3431" spans="1:15" ht="15">
      <c r="A3431" s="14">
        <v>37662</v>
      </c>
      <c r="B3431" s="15">
        <v>1190.46</v>
      </c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7"/>
    </row>
    <row r="3432" spans="1:15" ht="15">
      <c r="A3432" s="14">
        <v>37650</v>
      </c>
      <c r="B3432" s="15">
        <v>1207.5999999999999</v>
      </c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7"/>
    </row>
    <row r="3433" spans="1:15" ht="15">
      <c r="A3433" s="14">
        <v>37649</v>
      </c>
      <c r="B3433" s="15">
        <v>1206.8599999999999</v>
      </c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7"/>
    </row>
    <row r="3434" spans="1:15" ht="15">
      <c r="A3434" s="14">
        <v>37648</v>
      </c>
      <c r="B3434" s="15">
        <v>1203.32</v>
      </c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7"/>
    </row>
    <row r="3435" spans="1:15" ht="15">
      <c r="A3435" s="14">
        <v>37645</v>
      </c>
      <c r="B3435" s="15">
        <v>1187.69</v>
      </c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7"/>
    </row>
    <row r="3436" spans="1:15" ht="15">
      <c r="A3436" s="14">
        <v>37644</v>
      </c>
      <c r="B3436" s="15">
        <v>1167.6300000000001</v>
      </c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7"/>
    </row>
    <row r="3437" spans="1:15" ht="15">
      <c r="A3437" s="14">
        <v>37643</v>
      </c>
      <c r="B3437" s="15">
        <v>1174.57</v>
      </c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7"/>
    </row>
    <row r="3438" spans="1:15" ht="15">
      <c r="A3438" s="14">
        <v>37642</v>
      </c>
      <c r="B3438" s="15">
        <v>1172.1300000000001</v>
      </c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7"/>
    </row>
    <row r="3439" spans="1:15" ht="15">
      <c r="A3439" s="14">
        <v>37641</v>
      </c>
      <c r="B3439" s="15">
        <v>1194.72</v>
      </c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7"/>
    </row>
    <row r="3440" spans="1:15" ht="15">
      <c r="A3440" s="14">
        <v>37638</v>
      </c>
      <c r="B3440" s="15">
        <v>1190.8900000000001</v>
      </c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7"/>
    </row>
    <row r="3441" spans="1:15" ht="15">
      <c r="A3441" s="14">
        <v>37637</v>
      </c>
      <c r="B3441" s="15">
        <v>1196.3900000000001</v>
      </c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7"/>
    </row>
    <row r="3442" spans="1:15" ht="15">
      <c r="A3442" s="14">
        <v>37636</v>
      </c>
      <c r="B3442" s="15">
        <v>1177.97</v>
      </c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7"/>
    </row>
    <row r="3443" spans="1:15" ht="15">
      <c r="A3443" s="14">
        <v>37635</v>
      </c>
      <c r="B3443" s="15">
        <v>1185.8699999999999</v>
      </c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7"/>
    </row>
    <row r="3444" spans="1:15" ht="15">
      <c r="A3444" s="14">
        <v>37634</v>
      </c>
      <c r="B3444" s="15">
        <v>1124.33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7"/>
    </row>
    <row r="3445" spans="1:15" ht="15">
      <c r="A3445" s="14">
        <v>37631</v>
      </c>
      <c r="B3445" s="15">
        <v>1121.58</v>
      </c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7"/>
    </row>
    <row r="3446" spans="1:15" ht="15">
      <c r="A3446" s="14">
        <v>37630</v>
      </c>
      <c r="B3446" s="15">
        <v>1132.17</v>
      </c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7"/>
    </row>
    <row r="3447" spans="1:15" ht="15">
      <c r="A3447" s="14">
        <v>37629</v>
      </c>
      <c r="B3447" s="15">
        <v>1111.83</v>
      </c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7"/>
    </row>
    <row r="3448" spans="1:15" ht="15">
      <c r="A3448" s="14">
        <v>37628</v>
      </c>
      <c r="B3448" s="15">
        <v>1081.6199999999999</v>
      </c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7"/>
    </row>
    <row r="3449" spans="1:15" ht="15">
      <c r="A3449" s="14">
        <v>37627</v>
      </c>
      <c r="B3449" s="15">
        <v>1084.8800000000001</v>
      </c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7"/>
    </row>
    <row r="3450" spans="1:15" ht="15">
      <c r="A3450" s="14">
        <v>37624</v>
      </c>
      <c r="B3450" s="15">
        <v>1073.52</v>
      </c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7"/>
    </row>
    <row r="3451" spans="1:15" ht="15">
      <c r="A3451" s="14">
        <v>37623</v>
      </c>
      <c r="B3451" s="15">
        <v>1074.98</v>
      </c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7"/>
    </row>
    <row r="3452" spans="1:15" ht="15">
      <c r="A3452" s="14">
        <v>37621</v>
      </c>
      <c r="B3452" s="15">
        <v>1103.6400000000001</v>
      </c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7"/>
    </row>
    <row r="3453" spans="1:15" ht="15">
      <c r="A3453" s="14">
        <v>37620</v>
      </c>
      <c r="B3453" s="15">
        <v>1108.94</v>
      </c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7"/>
    </row>
    <row r="3454" spans="1:15" ht="15">
      <c r="A3454" s="14">
        <v>37617</v>
      </c>
      <c r="B3454" s="15">
        <v>1120.28</v>
      </c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7"/>
    </row>
    <row r="3455" spans="1:15" ht="15">
      <c r="A3455" s="14">
        <v>37616</v>
      </c>
      <c r="B3455" s="15">
        <v>1119.3599999999999</v>
      </c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7"/>
    </row>
    <row r="3456" spans="1:15" ht="15">
      <c r="A3456" s="14">
        <v>37615</v>
      </c>
      <c r="B3456" s="15">
        <v>1151.1600000000001</v>
      </c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7"/>
    </row>
    <row r="3457" spans="1:15" ht="15">
      <c r="A3457" s="14">
        <v>37614</v>
      </c>
      <c r="B3457" s="15">
        <v>1159.06</v>
      </c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7"/>
    </row>
    <row r="3458" spans="1:15" ht="15">
      <c r="A3458" s="14">
        <v>37613</v>
      </c>
      <c r="B3458" s="15">
        <v>1159.43</v>
      </c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7"/>
    </row>
    <row r="3459" spans="1:15" ht="15">
      <c r="A3459" s="14">
        <v>37610</v>
      </c>
      <c r="B3459" s="15">
        <v>1157.3399999999999</v>
      </c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7"/>
    </row>
    <row r="3460" spans="1:15" ht="15">
      <c r="A3460" s="14">
        <v>37609</v>
      </c>
      <c r="B3460" s="15">
        <v>1145.07</v>
      </c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7"/>
    </row>
    <row r="3461" spans="1:15" ht="15">
      <c r="A3461" s="14">
        <v>37608</v>
      </c>
      <c r="B3461" s="15">
        <v>1143.94</v>
      </c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7"/>
    </row>
    <row r="3462" spans="1:15" ht="15">
      <c r="A3462" s="14">
        <v>37607</v>
      </c>
      <c r="B3462" s="15">
        <v>1148.5999999999999</v>
      </c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7"/>
    </row>
    <row r="3463" spans="1:15" ht="15">
      <c r="A3463" s="14">
        <v>37606</v>
      </c>
      <c r="B3463" s="15">
        <v>1141.52</v>
      </c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7"/>
    </row>
    <row r="3464" spans="1:15" ht="15">
      <c r="A3464" s="14">
        <v>37603</v>
      </c>
      <c r="B3464" s="15">
        <v>1132.08</v>
      </c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7"/>
    </row>
    <row r="3465" spans="1:15" ht="15">
      <c r="A3465" s="14">
        <v>37602</v>
      </c>
      <c r="B3465" s="15">
        <v>1122.23</v>
      </c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7"/>
    </row>
    <row r="3466" spans="1:15" ht="15">
      <c r="A3466" s="14">
        <v>37601</v>
      </c>
      <c r="B3466" s="15">
        <v>1117.44</v>
      </c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7"/>
    </row>
    <row r="3467" spans="1:15" ht="15">
      <c r="A3467" s="14">
        <v>37600</v>
      </c>
      <c r="B3467" s="15">
        <v>1122.9100000000001</v>
      </c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7"/>
    </row>
    <row r="3468" spans="1:15" ht="15">
      <c r="A3468" s="14">
        <v>37599</v>
      </c>
      <c r="B3468" s="15">
        <v>1136.25</v>
      </c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7"/>
    </row>
    <row r="3469" spans="1:15" ht="15">
      <c r="A3469" s="14">
        <v>37596</v>
      </c>
      <c r="B3469" s="15">
        <v>1139.8</v>
      </c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7"/>
    </row>
    <row r="3470" spans="1:15" ht="15">
      <c r="A3470" s="14">
        <v>37595</v>
      </c>
      <c r="B3470" s="15">
        <v>1139.75</v>
      </c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7"/>
    </row>
    <row r="3471" spans="1:15" ht="15">
      <c r="A3471" s="14">
        <v>37594</v>
      </c>
      <c r="B3471" s="15">
        <v>1147.54</v>
      </c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7"/>
    </row>
    <row r="3472" spans="1:15" ht="15">
      <c r="A3472" s="14">
        <v>37593</v>
      </c>
      <c r="B3472" s="15">
        <v>1144.6300000000001</v>
      </c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7"/>
    </row>
    <row r="3473" spans="1:15" ht="15">
      <c r="A3473" s="14">
        <v>37592</v>
      </c>
      <c r="B3473" s="15">
        <v>1132.93</v>
      </c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7"/>
    </row>
    <row r="3474" spans="1:15" ht="15">
      <c r="A3474" s="14">
        <v>37589</v>
      </c>
      <c r="B3474" s="15">
        <v>1164.6199999999999</v>
      </c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7"/>
    </row>
    <row r="3475" spans="1:15" ht="15">
      <c r="A3475" s="14">
        <v>37588</v>
      </c>
      <c r="B3475" s="15">
        <v>1150.5899999999999</v>
      </c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7"/>
    </row>
    <row r="3476" spans="1:15" ht="15">
      <c r="A3476" s="14">
        <v>37587</v>
      </c>
      <c r="B3476" s="15">
        <v>1118.96</v>
      </c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7"/>
    </row>
    <row r="3477" spans="1:15" ht="15">
      <c r="A3477" s="14">
        <v>37586</v>
      </c>
      <c r="B3477" s="15">
        <v>1111.05</v>
      </c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7"/>
    </row>
    <row r="3478" spans="1:15" ht="15">
      <c r="A3478" s="14">
        <v>37585</v>
      </c>
      <c r="B3478" s="15">
        <v>1133.17</v>
      </c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7"/>
    </row>
    <row r="3479" spans="1:15" ht="15">
      <c r="A3479" s="14">
        <v>37582</v>
      </c>
      <c r="B3479" s="15">
        <v>1128.07</v>
      </c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7"/>
    </row>
    <row r="3480" spans="1:15" ht="15">
      <c r="A3480" s="14">
        <v>37581</v>
      </c>
      <c r="B3480" s="15">
        <v>1125.3800000000001</v>
      </c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7"/>
    </row>
    <row r="3481" spans="1:15" ht="15">
      <c r="A3481" s="14">
        <v>37580</v>
      </c>
      <c r="B3481" s="15">
        <v>1154.9000000000001</v>
      </c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7"/>
    </row>
    <row r="3482" spans="1:15" ht="15">
      <c r="A3482" s="14">
        <v>37579</v>
      </c>
      <c r="B3482" s="15">
        <v>1182.6400000000001</v>
      </c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7"/>
    </row>
    <row r="3483" spans="1:15" ht="15">
      <c r="A3483" s="14">
        <v>37578</v>
      </c>
      <c r="B3483" s="15">
        <v>1174.83</v>
      </c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7"/>
    </row>
    <row r="3484" spans="1:15" ht="15">
      <c r="A3484" s="14">
        <v>37575</v>
      </c>
      <c r="B3484" s="15">
        <v>1186.92</v>
      </c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7"/>
    </row>
    <row r="3485" spans="1:15" ht="15">
      <c r="A3485" s="14">
        <v>37574</v>
      </c>
      <c r="B3485" s="15">
        <v>1183.6300000000001</v>
      </c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7"/>
    </row>
    <row r="3486" spans="1:15" ht="15">
      <c r="A3486" s="14">
        <v>37573</v>
      </c>
      <c r="B3486" s="15">
        <v>1206.42</v>
      </c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7"/>
    </row>
    <row r="3487" spans="1:15" ht="15">
      <c r="A3487" s="14">
        <v>37572</v>
      </c>
      <c r="B3487" s="15">
        <v>1200.92</v>
      </c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7"/>
    </row>
    <row r="3488" spans="1:15" ht="15">
      <c r="A3488" s="14">
        <v>37571</v>
      </c>
      <c r="B3488" s="15">
        <v>1218.3599999999999</v>
      </c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7"/>
    </row>
    <row r="3489" spans="1:15" ht="15">
      <c r="A3489" s="14">
        <v>37568</v>
      </c>
      <c r="B3489" s="15">
        <v>1232.94</v>
      </c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7"/>
    </row>
    <row r="3490" spans="1:15" ht="15">
      <c r="A3490" s="14">
        <v>37567</v>
      </c>
      <c r="B3490" s="15">
        <v>1259.8699999999999</v>
      </c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7"/>
    </row>
    <row r="3491" spans="1:15" ht="15">
      <c r="A3491" s="14">
        <v>37566</v>
      </c>
      <c r="B3491" s="15">
        <v>1260.05</v>
      </c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7"/>
    </row>
    <row r="3492" spans="1:15" ht="15">
      <c r="A3492" s="14">
        <v>37565</v>
      </c>
      <c r="B3492" s="15">
        <v>1265.73</v>
      </c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7"/>
    </row>
    <row r="3493" spans="1:15" ht="15">
      <c r="A3493" s="14">
        <v>37564</v>
      </c>
      <c r="B3493" s="15">
        <v>1246.8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7"/>
    </row>
    <row r="3494" spans="1:15" ht="15">
      <c r="A3494" s="14">
        <v>37561</v>
      </c>
      <c r="B3494" s="15">
        <v>1227.8499999999999</v>
      </c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7"/>
    </row>
    <row r="3495" spans="1:15" ht="15">
      <c r="A3495" s="14">
        <v>37560</v>
      </c>
      <c r="B3495" s="15">
        <v>1225.3399999999999</v>
      </c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7"/>
    </row>
    <row r="3496" spans="1:15" ht="15">
      <c r="A3496" s="14">
        <v>37559</v>
      </c>
      <c r="B3496" s="15">
        <v>1225.94</v>
      </c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7"/>
    </row>
    <row r="3497" spans="1:15" ht="15">
      <c r="A3497" s="14">
        <v>37558</v>
      </c>
      <c r="B3497" s="15">
        <v>1226.78</v>
      </c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7"/>
    </row>
    <row r="3498" spans="1:15" ht="15">
      <c r="A3498" s="14">
        <v>37557</v>
      </c>
      <c r="B3498" s="15">
        <v>1219.42</v>
      </c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7"/>
    </row>
    <row r="3499" spans="1:15" ht="15">
      <c r="A3499" s="14">
        <v>37554</v>
      </c>
      <c r="B3499" s="15">
        <v>1233.58</v>
      </c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7"/>
    </row>
    <row r="3500" spans="1:15" ht="15">
      <c r="A3500" s="14">
        <v>37553</v>
      </c>
      <c r="B3500" s="15">
        <v>1244.56</v>
      </c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7"/>
    </row>
    <row r="3501" spans="1:15" ht="15">
      <c r="A3501" s="14">
        <v>37552</v>
      </c>
      <c r="B3501" s="15">
        <v>1255.6300000000001</v>
      </c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7"/>
    </row>
    <row r="3502" spans="1:15" ht="15">
      <c r="A3502" s="14">
        <v>37551</v>
      </c>
      <c r="B3502" s="15">
        <v>1254.74</v>
      </c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7"/>
    </row>
    <row r="3503" spans="1:15" ht="15">
      <c r="A3503" s="14">
        <v>37550</v>
      </c>
      <c r="B3503" s="15">
        <v>1237.3599999999999</v>
      </c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7"/>
    </row>
    <row r="3504" spans="1:15" ht="15">
      <c r="A3504" s="14">
        <v>37547</v>
      </c>
      <c r="B3504" s="15">
        <v>1233.67</v>
      </c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7"/>
    </row>
    <row r="3505" spans="1:15" ht="15">
      <c r="A3505" s="14">
        <v>37546</v>
      </c>
      <c r="B3505" s="15">
        <v>1228.26</v>
      </c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7"/>
    </row>
    <row r="3506" spans="1:15" ht="15">
      <c r="A3506" s="14">
        <v>37545</v>
      </c>
      <c r="B3506" s="15">
        <v>1247.72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7"/>
    </row>
    <row r="3507" spans="1:15" ht="15">
      <c r="A3507" s="14">
        <v>37544</v>
      </c>
      <c r="B3507" s="15">
        <v>1238.97</v>
      </c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7"/>
    </row>
    <row r="3508" spans="1:15" ht="15">
      <c r="A3508" s="14">
        <v>37543</v>
      </c>
      <c r="B3508" s="15">
        <v>1243.74</v>
      </c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7"/>
    </row>
    <row r="3509" spans="1:15" ht="15">
      <c r="A3509" s="14">
        <v>37540</v>
      </c>
      <c r="B3509" s="15">
        <v>1237.1400000000001</v>
      </c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7"/>
    </row>
    <row r="3510" spans="1:15" ht="15">
      <c r="A3510" s="14">
        <v>37539</v>
      </c>
      <c r="B3510" s="15">
        <v>1241.55</v>
      </c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7"/>
    </row>
    <row r="3511" spans="1:15" ht="15">
      <c r="A3511" s="14">
        <v>37538</v>
      </c>
      <c r="B3511" s="15">
        <v>1247.53</v>
      </c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7"/>
    </row>
    <row r="3512" spans="1:15" ht="15">
      <c r="A3512" s="14">
        <v>37537</v>
      </c>
      <c r="B3512" s="15">
        <v>1272.94</v>
      </c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7"/>
    </row>
    <row r="3513" spans="1:15" ht="15">
      <c r="A3513" s="14">
        <v>37526</v>
      </c>
      <c r="B3513" s="15">
        <v>1285.6500000000001</v>
      </c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7"/>
    </row>
    <row r="3514" spans="1:15" ht="15">
      <c r="A3514" s="14">
        <v>37525</v>
      </c>
      <c r="B3514" s="15">
        <v>1291.3800000000001</v>
      </c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7"/>
    </row>
    <row r="3515" spans="1:15" ht="15">
      <c r="A3515" s="14">
        <v>37524</v>
      </c>
      <c r="B3515" s="15">
        <v>1299.52</v>
      </c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7"/>
    </row>
    <row r="3516" spans="1:15" ht="15">
      <c r="A3516" s="14">
        <v>37523</v>
      </c>
      <c r="B3516" s="15">
        <v>1299.18</v>
      </c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7"/>
    </row>
    <row r="3517" spans="1:15" ht="15">
      <c r="A3517" s="14">
        <v>37522</v>
      </c>
      <c r="B3517" s="15">
        <v>1304.92</v>
      </c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7"/>
    </row>
    <row r="3518" spans="1:15" ht="15">
      <c r="A3518" s="14">
        <v>37519</v>
      </c>
      <c r="B3518" s="15">
        <v>1305.75</v>
      </c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7"/>
    </row>
    <row r="3519" spans="1:15" ht="15">
      <c r="A3519" s="14">
        <v>37518</v>
      </c>
      <c r="B3519" s="15">
        <v>1319.82</v>
      </c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7"/>
    </row>
    <row r="3520" spans="1:15" ht="15">
      <c r="A3520" s="14">
        <v>37517</v>
      </c>
      <c r="B3520" s="15">
        <v>1295.56</v>
      </c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7"/>
    </row>
    <row r="3521" spans="1:15" ht="15">
      <c r="A3521" s="14">
        <v>37516</v>
      </c>
      <c r="B3521" s="15">
        <v>1304.3800000000001</v>
      </c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7"/>
    </row>
    <row r="3522" spans="1:15" ht="15">
      <c r="A3522" s="14">
        <v>37515</v>
      </c>
      <c r="B3522" s="15">
        <v>1302.6199999999999</v>
      </c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7"/>
    </row>
    <row r="3523" spans="1:15" ht="15">
      <c r="A3523" s="14">
        <v>37512</v>
      </c>
      <c r="B3523" s="15">
        <v>1321.81</v>
      </c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7"/>
    </row>
    <row r="3524" spans="1:15" ht="15">
      <c r="A3524" s="14">
        <v>37511</v>
      </c>
      <c r="B3524" s="15">
        <v>1322.23</v>
      </c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7"/>
    </row>
    <row r="3525" spans="1:15" ht="15">
      <c r="A3525" s="14">
        <v>37510</v>
      </c>
      <c r="B3525" s="15">
        <v>1319.03</v>
      </c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7"/>
    </row>
    <row r="3526" spans="1:15" ht="15">
      <c r="A3526" s="14">
        <v>37509</v>
      </c>
      <c r="B3526" s="15">
        <v>1324.21</v>
      </c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7"/>
    </row>
    <row r="3527" spans="1:15" ht="15">
      <c r="A3527" s="14">
        <v>37508</v>
      </c>
      <c r="B3527" s="15">
        <v>1323.13</v>
      </c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7"/>
    </row>
    <row r="3528" spans="1:15" ht="15">
      <c r="A3528" s="14">
        <v>37505</v>
      </c>
      <c r="B3528" s="15">
        <v>1334.34</v>
      </c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7"/>
    </row>
    <row r="3529" spans="1:15" ht="15">
      <c r="A3529" s="14">
        <v>37504</v>
      </c>
      <c r="B3529" s="15">
        <v>1341.47</v>
      </c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7"/>
    </row>
    <row r="3530" spans="1:15" ht="15">
      <c r="A3530" s="14">
        <v>37503</v>
      </c>
      <c r="B3530" s="15">
        <v>1358.78</v>
      </c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7"/>
    </row>
    <row r="3531" spans="1:15" ht="15">
      <c r="A3531" s="14">
        <v>37502</v>
      </c>
      <c r="B3531" s="15">
        <v>1366.71</v>
      </c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7"/>
    </row>
    <row r="3532" spans="1:15" ht="15">
      <c r="A3532" s="14">
        <v>37501</v>
      </c>
      <c r="B3532" s="15">
        <v>1362.15</v>
      </c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7"/>
    </row>
    <row r="3533" spans="1:15" ht="15">
      <c r="A3533" s="14">
        <v>37498</v>
      </c>
      <c r="B3533" s="15">
        <v>1361.3</v>
      </c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7"/>
    </row>
    <row r="3534" spans="1:15" ht="15">
      <c r="A3534" s="14">
        <v>37497</v>
      </c>
      <c r="B3534" s="15">
        <v>1362.67</v>
      </c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7"/>
    </row>
    <row r="3535" spans="1:15" ht="15">
      <c r="A3535" s="14">
        <v>37496</v>
      </c>
      <c r="B3535" s="15">
        <v>1368.4</v>
      </c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7"/>
    </row>
    <row r="3536" spans="1:15" ht="15">
      <c r="A3536" s="14">
        <v>37495</v>
      </c>
      <c r="B3536" s="15">
        <v>1369.76</v>
      </c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7"/>
    </row>
    <row r="3537" spans="1:15" ht="15">
      <c r="A3537" s="14">
        <v>37494</v>
      </c>
      <c r="B3537" s="15">
        <v>1366.18</v>
      </c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7"/>
    </row>
    <row r="3538" spans="1:15" ht="15">
      <c r="A3538" s="14">
        <v>37491</v>
      </c>
      <c r="B3538" s="15">
        <v>1379.42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7"/>
    </row>
    <row r="3539" spans="1:15" ht="15">
      <c r="A3539" s="14">
        <v>37490</v>
      </c>
      <c r="B3539" s="15">
        <v>1381.55</v>
      </c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7"/>
    </row>
    <row r="3540" spans="1:15" ht="15">
      <c r="A3540" s="14">
        <v>37489</v>
      </c>
      <c r="B3540" s="15">
        <v>1370.96</v>
      </c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7"/>
    </row>
    <row r="3541" spans="1:15" ht="15">
      <c r="A3541" s="14">
        <v>37488</v>
      </c>
      <c r="B3541" s="15">
        <v>1370.05</v>
      </c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7"/>
    </row>
    <row r="3542" spans="1:15" ht="15">
      <c r="A3542" s="14">
        <v>37487</v>
      </c>
      <c r="B3542" s="15">
        <v>1347.16</v>
      </c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7"/>
    </row>
    <row r="3543" spans="1:15" ht="15">
      <c r="A3543" s="14">
        <v>37484</v>
      </c>
      <c r="B3543" s="15">
        <v>1349.62</v>
      </c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7"/>
    </row>
    <row r="3544" spans="1:15" ht="15">
      <c r="A3544" s="14">
        <v>37483</v>
      </c>
      <c r="B3544" s="15">
        <v>1340.97</v>
      </c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7"/>
    </row>
    <row r="3545" spans="1:15" ht="15">
      <c r="A3545" s="14">
        <v>37482</v>
      </c>
      <c r="B3545" s="15">
        <v>1351.51</v>
      </c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7"/>
    </row>
    <row r="3546" spans="1:15" ht="15">
      <c r="A3546" s="14">
        <v>37481</v>
      </c>
      <c r="B3546" s="15">
        <v>1342.36</v>
      </c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7"/>
    </row>
    <row r="3547" spans="1:15" ht="15">
      <c r="A3547" s="14">
        <v>37480</v>
      </c>
      <c r="B3547" s="15">
        <v>1340.22</v>
      </c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7"/>
    </row>
    <row r="3548" spans="1:15" ht="15">
      <c r="A3548" s="14">
        <v>37477</v>
      </c>
      <c r="B3548" s="15">
        <v>1350.31</v>
      </c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7"/>
    </row>
    <row r="3549" spans="1:15" ht="15">
      <c r="A3549" s="14">
        <v>37476</v>
      </c>
      <c r="B3549" s="15">
        <v>1359.68</v>
      </c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7"/>
    </row>
    <row r="3550" spans="1:15" ht="15">
      <c r="A3550" s="14">
        <v>37475</v>
      </c>
      <c r="B3550" s="15">
        <v>1366.8</v>
      </c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7"/>
    </row>
    <row r="3551" spans="1:15" ht="15">
      <c r="A3551" s="14">
        <v>37474</v>
      </c>
      <c r="B3551" s="15">
        <v>1368.99</v>
      </c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7"/>
    </row>
    <row r="3552" spans="1:15" ht="15">
      <c r="A3552" s="14">
        <v>37473</v>
      </c>
      <c r="B3552" s="15">
        <v>1353.48</v>
      </c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7"/>
    </row>
    <row r="3553" spans="1:15" ht="15">
      <c r="A3553" s="14">
        <v>37470</v>
      </c>
      <c r="B3553" s="15">
        <v>1359.99</v>
      </c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7"/>
    </row>
    <row r="3554" spans="1:15" ht="15">
      <c r="A3554" s="14">
        <v>37469</v>
      </c>
      <c r="B3554" s="15">
        <v>1355.3</v>
      </c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7"/>
    </row>
    <row r="3555" spans="1:15" ht="15">
      <c r="A3555" s="14">
        <v>37468</v>
      </c>
      <c r="B3555" s="15">
        <v>1358.16</v>
      </c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7"/>
    </row>
    <row r="3556" spans="1:15" ht="15">
      <c r="A3556" s="14">
        <v>37467</v>
      </c>
      <c r="B3556" s="15">
        <v>1371.91</v>
      </c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7"/>
    </row>
    <row r="3557" spans="1:15" ht="15">
      <c r="A3557" s="14">
        <v>37466</v>
      </c>
      <c r="B3557" s="15">
        <v>1368.8</v>
      </c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7"/>
    </row>
    <row r="3558" spans="1:15" ht="15">
      <c r="A3558" s="14">
        <v>37463</v>
      </c>
      <c r="B3558" s="15">
        <v>1361.41</v>
      </c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7"/>
    </row>
    <row r="3559" spans="1:15" ht="15">
      <c r="A3559" s="14">
        <v>37462</v>
      </c>
      <c r="B3559" s="15">
        <v>1365</v>
      </c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7"/>
    </row>
    <row r="3560" spans="1:15" ht="15">
      <c r="A3560" s="14">
        <v>37461</v>
      </c>
      <c r="B3560" s="15">
        <v>1372.89</v>
      </c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7"/>
    </row>
    <row r="3561" spans="1:15" ht="15">
      <c r="A3561" s="14">
        <v>37460</v>
      </c>
      <c r="B3561" s="15">
        <v>1375.61</v>
      </c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7"/>
    </row>
    <row r="3562" spans="1:15" ht="15">
      <c r="A3562" s="14">
        <v>37459</v>
      </c>
      <c r="B3562" s="15">
        <v>1380.28</v>
      </c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7"/>
    </row>
    <row r="3563" spans="1:15" ht="15">
      <c r="A3563" s="14">
        <v>37456</v>
      </c>
      <c r="B3563" s="15">
        <v>1403.25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7"/>
    </row>
    <row r="3564" spans="1:15" ht="15">
      <c r="A3564" s="14">
        <v>37455</v>
      </c>
      <c r="B3564" s="15">
        <v>1397.41</v>
      </c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7"/>
    </row>
    <row r="3565" spans="1:15" ht="15">
      <c r="A3565" s="14">
        <v>37454</v>
      </c>
      <c r="B3565" s="15">
        <v>1393.02</v>
      </c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7"/>
    </row>
    <row r="3566" spans="1:15" ht="15">
      <c r="A3566" s="14">
        <v>37453</v>
      </c>
      <c r="B3566" s="15">
        <v>1382.41</v>
      </c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7"/>
    </row>
    <row r="3567" spans="1:15" ht="15">
      <c r="A3567" s="14">
        <v>37452</v>
      </c>
      <c r="B3567" s="15">
        <v>1379.38</v>
      </c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7"/>
    </row>
    <row r="3568" spans="1:15" ht="15">
      <c r="A3568" s="14">
        <v>37449</v>
      </c>
      <c r="B3568" s="15">
        <v>1389.45</v>
      </c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7"/>
    </row>
    <row r="3569" spans="1:15" ht="15">
      <c r="A3569" s="14">
        <v>37448</v>
      </c>
      <c r="B3569" s="15">
        <v>1390.93</v>
      </c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7"/>
    </row>
    <row r="3570" spans="1:15" ht="15">
      <c r="A3570" s="14">
        <v>37447</v>
      </c>
      <c r="B3570" s="15">
        <v>1392.9</v>
      </c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7"/>
    </row>
    <row r="3571" spans="1:15" ht="15">
      <c r="A3571" s="14">
        <v>37446</v>
      </c>
      <c r="B3571" s="15">
        <v>1419.47</v>
      </c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7"/>
    </row>
    <row r="3572" spans="1:15" ht="15">
      <c r="A3572" s="14">
        <v>37445</v>
      </c>
      <c r="B3572" s="15">
        <v>1423.7</v>
      </c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7"/>
    </row>
    <row r="3573" spans="1:15" ht="15">
      <c r="A3573" s="14">
        <v>37442</v>
      </c>
      <c r="B3573" s="15">
        <v>1415.4</v>
      </c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7"/>
    </row>
    <row r="3574" spans="1:15" ht="15">
      <c r="A3574" s="14">
        <v>37441</v>
      </c>
      <c r="B3574" s="15">
        <v>1412.62</v>
      </c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7"/>
    </row>
    <row r="3575" spans="1:15" ht="15">
      <c r="A3575" s="14">
        <v>37440</v>
      </c>
      <c r="B3575" s="15">
        <v>1427.39</v>
      </c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7"/>
    </row>
    <row r="3576" spans="1:15" ht="15">
      <c r="A3576" s="14">
        <v>37439</v>
      </c>
      <c r="B3576" s="15">
        <v>1425.81</v>
      </c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7"/>
    </row>
    <row r="3577" spans="1:15" ht="15">
      <c r="A3577" s="14">
        <v>37438</v>
      </c>
      <c r="B3577" s="15">
        <v>1415.33</v>
      </c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7"/>
    </row>
    <row r="3578" spans="1:15" ht="15">
      <c r="A3578" s="14">
        <v>37435</v>
      </c>
      <c r="B3578" s="15">
        <v>1431.17</v>
      </c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7"/>
    </row>
    <row r="3579" spans="1:15" ht="15">
      <c r="A3579" s="14">
        <v>37434</v>
      </c>
      <c r="B3579" s="15">
        <v>1422.51</v>
      </c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7"/>
    </row>
    <row r="3580" spans="1:15" ht="15">
      <c r="A3580" s="14">
        <v>37433</v>
      </c>
      <c r="B3580" s="15">
        <v>1417.31</v>
      </c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7"/>
    </row>
    <row r="3581" spans="1:15" ht="15">
      <c r="A3581" s="14">
        <v>37432</v>
      </c>
      <c r="B3581" s="15">
        <v>1409.23</v>
      </c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7"/>
    </row>
    <row r="3582" spans="1:15" ht="15">
      <c r="A3582" s="14">
        <v>37431</v>
      </c>
      <c r="B3582" s="15">
        <v>1409.51</v>
      </c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7"/>
    </row>
    <row r="3583" spans="1:15" ht="15">
      <c r="A3583" s="14">
        <v>37428</v>
      </c>
      <c r="B3583" s="15">
        <v>1288.52</v>
      </c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7"/>
    </row>
    <row r="3584" spans="1:15" ht="15">
      <c r="A3584" s="14">
        <v>37427</v>
      </c>
      <c r="B3584" s="15">
        <v>1245.08</v>
      </c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7"/>
    </row>
    <row r="3585" spans="1:15" ht="15">
      <c r="A3585" s="14">
        <v>37426</v>
      </c>
      <c r="B3585" s="15">
        <v>1236.05</v>
      </c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7"/>
    </row>
    <row r="3586" spans="1:15" ht="15">
      <c r="A3586" s="14">
        <v>37425</v>
      </c>
      <c r="B3586" s="15">
        <v>1248.8399999999999</v>
      </c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7"/>
    </row>
    <row r="3587" spans="1:15" ht="15">
      <c r="A3587" s="14">
        <v>37424</v>
      </c>
      <c r="B3587" s="15">
        <v>1224.6500000000001</v>
      </c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7"/>
    </row>
    <row r="3588" spans="1:15" ht="15">
      <c r="A3588" s="14">
        <v>37421</v>
      </c>
      <c r="B3588" s="15">
        <v>1222.1199999999999</v>
      </c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7"/>
    </row>
    <row r="3589" spans="1:15" ht="15">
      <c r="A3589" s="14">
        <v>37420</v>
      </c>
      <c r="B3589" s="15">
        <v>1235.57</v>
      </c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7"/>
    </row>
    <row r="3590" spans="1:15" ht="15">
      <c r="A3590" s="14">
        <v>37419</v>
      </c>
      <c r="B3590" s="15">
        <v>1246.8399999999999</v>
      </c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7"/>
    </row>
    <row r="3591" spans="1:15" ht="15">
      <c r="A3591" s="14">
        <v>37418</v>
      </c>
      <c r="B3591" s="15">
        <v>1252.8499999999999</v>
      </c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7"/>
    </row>
    <row r="3592" spans="1:15" ht="15">
      <c r="A3592" s="14">
        <v>37417</v>
      </c>
      <c r="B3592" s="15">
        <v>1243.74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7"/>
    </row>
    <row r="3593" spans="1:15" ht="15">
      <c r="A3593" s="14">
        <v>37414</v>
      </c>
      <c r="B3593" s="15">
        <v>1252.51</v>
      </c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7"/>
    </row>
    <row r="3594" spans="1:15" ht="15">
      <c r="A3594" s="14">
        <v>37413</v>
      </c>
      <c r="B3594" s="15">
        <v>1245.6099999999999</v>
      </c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7"/>
    </row>
    <row r="3595" spans="1:15" ht="15">
      <c r="A3595" s="14">
        <v>37412</v>
      </c>
      <c r="B3595" s="15">
        <v>1196.6199999999999</v>
      </c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7"/>
    </row>
    <row r="3596" spans="1:15" ht="15">
      <c r="A3596" s="14">
        <v>37411</v>
      </c>
      <c r="B3596" s="15">
        <v>1219.52</v>
      </c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7"/>
    </row>
    <row r="3597" spans="1:15" ht="15">
      <c r="A3597" s="14">
        <v>37410</v>
      </c>
      <c r="B3597" s="15">
        <v>1213.3900000000001</v>
      </c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7"/>
    </row>
    <row r="3598" spans="1:15" ht="15">
      <c r="A3598" s="14">
        <v>37407</v>
      </c>
      <c r="B3598" s="15">
        <v>1238.58</v>
      </c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7"/>
    </row>
    <row r="3599" spans="1:15" ht="15">
      <c r="A3599" s="14">
        <v>37406</v>
      </c>
      <c r="B3599" s="15">
        <v>1245.8900000000001</v>
      </c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7"/>
    </row>
    <row r="3600" spans="1:15" ht="15">
      <c r="A3600" s="14">
        <v>37405</v>
      </c>
      <c r="B3600" s="15">
        <v>1246.02</v>
      </c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7"/>
    </row>
    <row r="3601" spans="1:15" ht="15">
      <c r="A3601" s="14">
        <v>37404</v>
      </c>
      <c r="B3601" s="15">
        <v>1270.3800000000001</v>
      </c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7"/>
    </row>
    <row r="3602" spans="1:15" ht="15">
      <c r="A3602" s="14">
        <v>37403</v>
      </c>
      <c r="B3602" s="15">
        <v>1270.3399999999999</v>
      </c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7"/>
    </row>
    <row r="3603" spans="1:15" ht="15">
      <c r="A3603" s="14">
        <v>37400</v>
      </c>
      <c r="B3603" s="15">
        <v>1265.97</v>
      </c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7"/>
    </row>
    <row r="3604" spans="1:15" ht="15">
      <c r="A3604" s="14">
        <v>37399</v>
      </c>
      <c r="B3604" s="15">
        <v>1284.8399999999999</v>
      </c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7"/>
    </row>
    <row r="3605" spans="1:15" ht="15">
      <c r="A3605" s="14">
        <v>37398</v>
      </c>
      <c r="B3605" s="15">
        <v>1280.1600000000001</v>
      </c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7"/>
    </row>
    <row r="3606" spans="1:15" ht="15">
      <c r="A3606" s="14">
        <v>37397</v>
      </c>
      <c r="B3606" s="15">
        <v>1298.8800000000001</v>
      </c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7"/>
    </row>
    <row r="3607" spans="1:15" ht="15">
      <c r="A3607" s="14">
        <v>37396</v>
      </c>
      <c r="B3607" s="15">
        <v>1258.83</v>
      </c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7"/>
    </row>
    <row r="3608" spans="1:15" ht="15">
      <c r="A3608" s="14">
        <v>37393</v>
      </c>
      <c r="B3608" s="15">
        <v>1277.23</v>
      </c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7"/>
    </row>
    <row r="3609" spans="1:15" ht="15">
      <c r="A3609" s="14">
        <v>37392</v>
      </c>
      <c r="B3609" s="15">
        <v>1261.52</v>
      </c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7"/>
    </row>
    <row r="3610" spans="1:15" ht="15">
      <c r="A3610" s="14">
        <v>37391</v>
      </c>
      <c r="B3610" s="15">
        <v>1300.1199999999999</v>
      </c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7"/>
    </row>
    <row r="3611" spans="1:15" ht="15">
      <c r="A3611" s="14">
        <v>37390</v>
      </c>
      <c r="B3611" s="15">
        <v>1311.68</v>
      </c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7"/>
    </row>
    <row r="3612" spans="1:15" ht="15">
      <c r="A3612" s="14">
        <v>37389</v>
      </c>
      <c r="B3612" s="15">
        <v>1319.81</v>
      </c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7"/>
    </row>
    <row r="3613" spans="1:15" ht="15">
      <c r="A3613" s="14">
        <v>37386</v>
      </c>
      <c r="B3613" s="15">
        <v>1335.45</v>
      </c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7"/>
    </row>
    <row r="3614" spans="1:15" ht="15">
      <c r="A3614" s="14">
        <v>37385</v>
      </c>
      <c r="B3614" s="15">
        <v>1344.78</v>
      </c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7"/>
    </row>
    <row r="3615" spans="1:15" ht="15">
      <c r="A3615" s="14">
        <v>37384</v>
      </c>
      <c r="B3615" s="15">
        <v>1342.29</v>
      </c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7"/>
    </row>
    <row r="3616" spans="1:15" ht="15">
      <c r="A3616" s="14">
        <v>37376</v>
      </c>
      <c r="B3616" s="15">
        <v>1353.61</v>
      </c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7"/>
    </row>
    <row r="3617" spans="1:15" ht="15">
      <c r="A3617" s="14">
        <v>37375</v>
      </c>
      <c r="B3617" s="15">
        <v>1349.79</v>
      </c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7"/>
    </row>
    <row r="3618" spans="1:15" ht="15">
      <c r="A3618" s="14">
        <v>37372</v>
      </c>
      <c r="B3618" s="15">
        <v>1331.71</v>
      </c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7"/>
    </row>
    <row r="3619" spans="1:15" ht="15">
      <c r="A3619" s="14">
        <v>37371</v>
      </c>
      <c r="B3619" s="15">
        <v>1312.48</v>
      </c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7"/>
    </row>
    <row r="3620" spans="1:15" ht="15">
      <c r="A3620" s="14">
        <v>37370</v>
      </c>
      <c r="B3620" s="15">
        <v>1309.73</v>
      </c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7"/>
    </row>
    <row r="3621" spans="1:15" ht="15">
      <c r="A3621" s="14">
        <v>37369</v>
      </c>
      <c r="B3621" s="15">
        <v>1318.66</v>
      </c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7"/>
    </row>
    <row r="3622" spans="1:15" ht="15">
      <c r="A3622" s="14">
        <v>37368</v>
      </c>
      <c r="B3622" s="15">
        <v>1324.87</v>
      </c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7"/>
    </row>
    <row r="3623" spans="1:15" ht="15">
      <c r="A3623" s="14">
        <v>37365</v>
      </c>
      <c r="B3623" s="15">
        <v>1330.64</v>
      </c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7"/>
    </row>
    <row r="3624" spans="1:15" ht="15">
      <c r="A3624" s="14">
        <v>37364</v>
      </c>
      <c r="B3624" s="15">
        <v>1326.55</v>
      </c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7"/>
    </row>
    <row r="3625" spans="1:15" ht="15">
      <c r="A3625" s="14">
        <v>37363</v>
      </c>
      <c r="B3625" s="15">
        <v>1341.77</v>
      </c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7"/>
    </row>
    <row r="3626" spans="1:15" ht="15">
      <c r="A3626" s="14">
        <v>37362</v>
      </c>
      <c r="B3626" s="15">
        <v>1341.5</v>
      </c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7"/>
    </row>
    <row r="3627" spans="1:15" ht="15">
      <c r="A3627" s="14">
        <v>37361</v>
      </c>
      <c r="B3627" s="15">
        <v>1344.58</v>
      </c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7"/>
    </row>
    <row r="3628" spans="1:15" ht="15">
      <c r="A3628" s="14">
        <v>37358</v>
      </c>
      <c r="B3628" s="15">
        <v>1350.69</v>
      </c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7"/>
    </row>
    <row r="3629" spans="1:15" ht="15">
      <c r="A3629" s="14">
        <v>37357</v>
      </c>
      <c r="B3629" s="15">
        <v>1344.73</v>
      </c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7"/>
    </row>
    <row r="3630" spans="1:15" ht="15">
      <c r="A3630" s="14">
        <v>37356</v>
      </c>
      <c r="B3630" s="15">
        <v>1366.72</v>
      </c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7"/>
    </row>
    <row r="3631" spans="1:15" ht="15">
      <c r="A3631" s="14">
        <v>37355</v>
      </c>
      <c r="B3631" s="15">
        <v>1357.74</v>
      </c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7"/>
    </row>
    <row r="3632" spans="1:15" ht="15">
      <c r="A3632" s="14">
        <v>37354</v>
      </c>
      <c r="B3632" s="15">
        <v>1333.7</v>
      </c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7"/>
    </row>
    <row r="3633" spans="1:15" ht="15">
      <c r="A3633" s="14">
        <v>37351</v>
      </c>
      <c r="B3633" s="15">
        <v>1332.2</v>
      </c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7"/>
    </row>
    <row r="3634" spans="1:15" ht="15">
      <c r="A3634" s="14">
        <v>37350</v>
      </c>
      <c r="B3634" s="15">
        <v>1337.73</v>
      </c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7"/>
    </row>
    <row r="3635" spans="1:15" ht="15">
      <c r="A3635" s="14">
        <v>37349</v>
      </c>
      <c r="B3635" s="15">
        <v>1302.25</v>
      </c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7"/>
    </row>
    <row r="3636" spans="1:15" ht="15">
      <c r="A3636" s="14">
        <v>37348</v>
      </c>
      <c r="B3636" s="15">
        <v>1296.57</v>
      </c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7"/>
    </row>
    <row r="3637" spans="1:15" ht="15">
      <c r="A3637" s="14">
        <v>37347</v>
      </c>
      <c r="B3637" s="15">
        <v>1317.58</v>
      </c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7"/>
    </row>
    <row r="3638" spans="1:15" ht="15">
      <c r="A3638" s="14">
        <v>37344</v>
      </c>
      <c r="B3638" s="15">
        <v>1313.47</v>
      </c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7"/>
    </row>
    <row r="3639" spans="1:15" ht="15">
      <c r="A3639" s="14">
        <v>37343</v>
      </c>
      <c r="B3639" s="15">
        <v>1352.53</v>
      </c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7"/>
    </row>
    <row r="3640" spans="1:15" ht="15">
      <c r="A3640" s="14">
        <v>37342</v>
      </c>
      <c r="B3640" s="15">
        <v>1354.1</v>
      </c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7"/>
    </row>
    <row r="3641" spans="1:15" ht="15">
      <c r="A3641" s="14">
        <v>37341</v>
      </c>
      <c r="B3641" s="15">
        <v>1350.01</v>
      </c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7"/>
    </row>
    <row r="3642" spans="1:15" ht="15">
      <c r="A3642" s="14">
        <v>37340</v>
      </c>
      <c r="B3642" s="15">
        <v>1373.01</v>
      </c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7"/>
    </row>
    <row r="3643" spans="1:15" ht="15">
      <c r="A3643" s="14">
        <v>37337</v>
      </c>
      <c r="B3643" s="15">
        <v>1369.9</v>
      </c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7"/>
    </row>
    <row r="3644" spans="1:15" ht="15">
      <c r="A3644" s="14">
        <v>37336</v>
      </c>
      <c r="B3644" s="15">
        <v>1385.79</v>
      </c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7"/>
    </row>
    <row r="3645" spans="1:15" ht="15">
      <c r="A3645" s="14">
        <v>37335</v>
      </c>
      <c r="B3645" s="15">
        <v>1382.42</v>
      </c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7"/>
    </row>
    <row r="3646" spans="1:15" ht="15">
      <c r="A3646" s="14">
        <v>37334</v>
      </c>
      <c r="B3646" s="15">
        <v>1368.38</v>
      </c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7"/>
    </row>
    <row r="3647" spans="1:15" ht="15">
      <c r="A3647" s="14">
        <v>37333</v>
      </c>
      <c r="B3647" s="15">
        <v>1341.91</v>
      </c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7"/>
    </row>
    <row r="3648" spans="1:15" ht="15">
      <c r="A3648" s="14">
        <v>37330</v>
      </c>
      <c r="B3648" s="15">
        <v>1338.7</v>
      </c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7"/>
    </row>
    <row r="3649" spans="1:15" ht="15">
      <c r="A3649" s="14">
        <v>37329</v>
      </c>
      <c r="B3649" s="15">
        <v>1376.33</v>
      </c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7"/>
    </row>
    <row r="3650" spans="1:15" ht="15">
      <c r="A3650" s="14">
        <v>37328</v>
      </c>
      <c r="B3650" s="15">
        <v>1343.14</v>
      </c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7"/>
    </row>
    <row r="3651" spans="1:15" ht="15">
      <c r="A3651" s="14">
        <v>37327</v>
      </c>
      <c r="B3651" s="15">
        <v>1362.4</v>
      </c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7"/>
    </row>
    <row r="3652" spans="1:15" ht="15">
      <c r="A3652" s="14">
        <v>37326</v>
      </c>
      <c r="B3652" s="15">
        <v>1377.04</v>
      </c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7"/>
    </row>
    <row r="3653" spans="1:15" ht="15">
      <c r="A3653" s="14">
        <v>37323</v>
      </c>
      <c r="B3653" s="15">
        <v>1351.85</v>
      </c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7"/>
    </row>
    <row r="3654" spans="1:15" ht="15">
      <c r="A3654" s="14">
        <v>37322</v>
      </c>
      <c r="B3654" s="15">
        <v>1328.39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7"/>
    </row>
    <row r="3655" spans="1:15" ht="15">
      <c r="A3655" s="14">
        <v>37321</v>
      </c>
      <c r="B3655" s="15">
        <v>1288.44</v>
      </c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7"/>
    </row>
    <row r="3656" spans="1:15" ht="15">
      <c r="A3656" s="14">
        <v>37320</v>
      </c>
      <c r="B3656" s="15">
        <v>1275.6099999999999</v>
      </c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7"/>
    </row>
    <row r="3657" spans="1:15" ht="15">
      <c r="A3657" s="14">
        <v>37319</v>
      </c>
      <c r="B3657" s="15">
        <v>1245.8699999999999</v>
      </c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7"/>
    </row>
    <row r="3658" spans="1:15" ht="15">
      <c r="A3658" s="14">
        <v>37316</v>
      </c>
      <c r="B3658" s="15">
        <v>1227.23</v>
      </c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7"/>
    </row>
    <row r="3659" spans="1:15" ht="15">
      <c r="A3659" s="14">
        <v>37315</v>
      </c>
      <c r="B3659" s="15">
        <v>1244.5999999999999</v>
      </c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7"/>
    </row>
    <row r="3660" spans="1:15" ht="15">
      <c r="A3660" s="14">
        <v>37314</v>
      </c>
      <c r="B3660" s="15">
        <v>1256</v>
      </c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7"/>
    </row>
    <row r="3661" spans="1:15" ht="15">
      <c r="A3661" s="14">
        <v>37313</v>
      </c>
      <c r="B3661" s="15">
        <v>1253.1199999999999</v>
      </c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7"/>
    </row>
    <row r="3662" spans="1:15" ht="15">
      <c r="A3662" s="14">
        <v>37312</v>
      </c>
      <c r="B3662" s="15">
        <v>1254.6099999999999</v>
      </c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7"/>
    </row>
    <row r="3663" spans="1:15" ht="15">
      <c r="A3663" s="14">
        <v>37295</v>
      </c>
      <c r="B3663" s="15">
        <v>1235.0899999999999</v>
      </c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7"/>
    </row>
    <row r="3664" spans="1:15" ht="15">
      <c r="A3664" s="14">
        <v>37294</v>
      </c>
      <c r="B3664" s="15">
        <v>1241.02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7"/>
    </row>
    <row r="3665" spans="1:15" ht="15">
      <c r="A3665" s="14">
        <v>37293</v>
      </c>
      <c r="B3665" s="15">
        <v>1216.79</v>
      </c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7"/>
    </row>
    <row r="3666" spans="1:15" ht="15">
      <c r="A3666" s="14">
        <v>37292</v>
      </c>
      <c r="B3666" s="15">
        <v>1246.8399999999999</v>
      </c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7"/>
    </row>
    <row r="3667" spans="1:15" ht="15">
      <c r="A3667" s="14">
        <v>37291</v>
      </c>
      <c r="B3667" s="15">
        <v>1236.97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7"/>
    </row>
    <row r="3668" spans="1:15" ht="15">
      <c r="A3668" s="14">
        <v>37288</v>
      </c>
      <c r="B3668" s="15">
        <v>1215.74</v>
      </c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7"/>
    </row>
    <row r="3669" spans="1:15" ht="15">
      <c r="A3669" s="14">
        <v>37287</v>
      </c>
      <c r="B3669" s="15">
        <v>1221.76</v>
      </c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7"/>
    </row>
    <row r="3670" spans="1:15" ht="15">
      <c r="A3670" s="14">
        <v>37286</v>
      </c>
      <c r="B3670" s="15">
        <v>1145.8599999999999</v>
      </c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7"/>
    </row>
    <row r="3671" spans="1:15" ht="15">
      <c r="A3671" s="14">
        <v>37285</v>
      </c>
      <c r="B3671" s="15">
        <v>1140.3800000000001</v>
      </c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7"/>
    </row>
    <row r="3672" spans="1:15" ht="15">
      <c r="A3672" s="14">
        <v>37284</v>
      </c>
      <c r="B3672" s="15">
        <v>1112.8399999999999</v>
      </c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7"/>
    </row>
    <row r="3673" spans="1:15" ht="15">
      <c r="A3673" s="14">
        <v>37281</v>
      </c>
      <c r="B3673" s="15">
        <v>1189.43</v>
      </c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7"/>
    </row>
    <row r="3674" spans="1:15" ht="15">
      <c r="A3674" s="14">
        <v>37280</v>
      </c>
      <c r="B3674" s="15">
        <v>1189.58</v>
      </c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7"/>
    </row>
    <row r="3675" spans="1:15" ht="15">
      <c r="A3675" s="14">
        <v>37279</v>
      </c>
      <c r="B3675" s="15">
        <v>1183.1500000000001</v>
      </c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7"/>
    </row>
    <row r="3676" spans="1:15" ht="15">
      <c r="A3676" s="14">
        <v>37278</v>
      </c>
      <c r="B3676" s="15">
        <v>1109.99</v>
      </c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7"/>
    </row>
    <row r="3677" spans="1:15" ht="15">
      <c r="A3677" s="14">
        <v>37277</v>
      </c>
      <c r="B3677" s="15">
        <v>1108.6099999999999</v>
      </c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7"/>
    </row>
    <row r="3678" spans="1:15" ht="15">
      <c r="A3678" s="14">
        <v>37274</v>
      </c>
      <c r="B3678" s="15">
        <v>1149.48</v>
      </c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7"/>
    </row>
    <row r="3679" spans="1:15" ht="15">
      <c r="A3679" s="14">
        <v>37273</v>
      </c>
      <c r="B3679" s="15">
        <v>1152.1500000000001</v>
      </c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7"/>
    </row>
    <row r="3680" spans="1:15" ht="15">
      <c r="A3680" s="14">
        <v>37272</v>
      </c>
      <c r="B3680" s="15">
        <v>1201.8800000000001</v>
      </c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7"/>
    </row>
    <row r="3681" spans="1:15" ht="15">
      <c r="A3681" s="14">
        <v>37271</v>
      </c>
      <c r="B3681" s="15">
        <v>1186.43</v>
      </c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7"/>
    </row>
    <row r="3682" spans="1:15" ht="15">
      <c r="A3682" s="14">
        <v>37267</v>
      </c>
      <c r="B3682" s="15">
        <v>1249.81</v>
      </c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7"/>
    </row>
    <row r="3683" spans="1:15" ht="15">
      <c r="A3683" s="14">
        <v>37266</v>
      </c>
      <c r="B3683" s="15">
        <v>1281.26</v>
      </c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7"/>
    </row>
    <row r="3684" spans="1:15" ht="15">
      <c r="A3684" s="14">
        <v>37265</v>
      </c>
      <c r="B3684" s="15">
        <v>1272.6400000000001</v>
      </c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7"/>
    </row>
    <row r="3685" spans="1:15" ht="15">
      <c r="A3685" s="14">
        <v>37264</v>
      </c>
      <c r="B3685" s="15">
        <v>1292.71</v>
      </c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7"/>
    </row>
    <row r="3686" spans="1:15" ht="15">
      <c r="A3686" s="14">
        <v>37263</v>
      </c>
      <c r="B3686" s="15">
        <v>1302.08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7"/>
    </row>
    <row r="3687" spans="1:15" ht="15">
      <c r="A3687" s="14">
        <v>37260</v>
      </c>
      <c r="B3687" s="15">
        <v>1316.45</v>
      </c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7"/>
    </row>
    <row r="3688" spans="1:15" ht="15">
      <c r="A3688" s="10"/>
      <c r="B3688" s="1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7"/>
    </row>
    <row r="3689" spans="1:15" ht="15">
      <c r="A3689" s="10"/>
      <c r="B3689" s="1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7"/>
    </row>
    <row r="3690" spans="1:15" ht="15">
      <c r="A3690" s="10"/>
      <c r="B3690" s="1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7"/>
    </row>
    <row r="3691" spans="1:15" ht="15">
      <c r="A3691" s="10"/>
      <c r="B3691" s="1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7"/>
    </row>
    <row r="3692" spans="1:15" ht="15">
      <c r="A3692" s="10"/>
      <c r="B3692" s="1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7"/>
    </row>
    <row r="3693" spans="1:15" ht="15">
      <c r="A3693" s="10"/>
      <c r="B3693" s="1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7"/>
    </row>
    <row r="3694" spans="1:15" ht="15">
      <c r="A3694" s="10"/>
      <c r="B3694" s="1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7"/>
    </row>
    <row r="3695" spans="1:15" ht="15">
      <c r="A3695" s="10"/>
      <c r="B3695" s="1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7"/>
    </row>
    <row r="3696" spans="1:15" ht="15">
      <c r="A3696" s="10"/>
      <c r="B3696" s="1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7"/>
    </row>
    <row r="3697" spans="1:15" ht="15">
      <c r="A3697" s="10"/>
      <c r="B3697" s="1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7"/>
    </row>
    <row r="3698" spans="1:15" ht="15">
      <c r="A3698" s="10"/>
      <c r="B3698" s="1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7"/>
    </row>
    <row r="3699" spans="1:15" ht="15">
      <c r="A3699" s="10"/>
      <c r="B3699" s="1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7"/>
    </row>
    <row r="3700" spans="1:15" ht="15">
      <c r="A3700" s="10"/>
      <c r="B3700" s="1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7"/>
    </row>
    <row r="3701" spans="1:15" ht="15">
      <c r="A3701" s="10"/>
      <c r="B3701" s="1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7"/>
    </row>
    <row r="3702" spans="1:15" ht="15">
      <c r="A3702" s="10"/>
      <c r="B3702" s="1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7"/>
    </row>
    <row r="3703" spans="1:15" ht="15">
      <c r="A3703" s="10"/>
      <c r="B3703" s="1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7"/>
    </row>
    <row r="3704" spans="1:15" ht="15">
      <c r="A3704" s="10"/>
      <c r="B3704" s="1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7"/>
    </row>
    <row r="3705" spans="1:15" ht="15">
      <c r="A3705" s="10"/>
      <c r="B3705" s="1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7"/>
    </row>
    <row r="3706" spans="1:15" ht="15">
      <c r="A3706" s="10"/>
      <c r="B3706" s="1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7"/>
    </row>
    <row r="3707" spans="1:15" ht="15">
      <c r="A3707" s="10"/>
      <c r="B3707" s="1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7"/>
    </row>
    <row r="3708" spans="1:15" ht="15">
      <c r="A3708" s="10"/>
      <c r="B3708" s="1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7"/>
    </row>
    <row r="3709" spans="1:15" ht="15">
      <c r="A3709" s="10"/>
      <c r="B3709" s="1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7"/>
    </row>
    <row r="3710" spans="1:15" ht="15">
      <c r="A3710" s="10"/>
      <c r="B3710" s="1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7"/>
    </row>
    <row r="3711" spans="1:15" ht="15">
      <c r="A3711" s="10"/>
      <c r="B3711" s="1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7"/>
    </row>
    <row r="3712" spans="1:15" ht="15">
      <c r="A3712" s="10"/>
      <c r="B3712" s="1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7"/>
    </row>
    <row r="3713" spans="1:15" ht="15">
      <c r="A3713" s="10"/>
      <c r="B3713" s="1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7"/>
    </row>
    <row r="3714" spans="1:15" ht="15">
      <c r="A3714" s="10"/>
      <c r="B3714" s="1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7"/>
    </row>
    <row r="3715" spans="1:15" ht="15">
      <c r="A3715" s="10"/>
      <c r="B3715" s="1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7"/>
    </row>
    <row r="3716" spans="1:15" ht="15">
      <c r="A3716" s="10"/>
      <c r="B3716" s="1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7"/>
    </row>
    <row r="3717" spans="1:15" ht="15">
      <c r="A3717" s="10"/>
      <c r="B3717" s="1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7"/>
    </row>
    <row r="3718" spans="1:15" ht="15">
      <c r="A3718" s="10"/>
      <c r="B3718" s="1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7"/>
    </row>
    <row r="3719" spans="1:15" ht="15">
      <c r="A3719" s="10"/>
      <c r="B3719" s="1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7"/>
    </row>
    <row r="3720" spans="1:15" ht="15">
      <c r="A3720" s="10"/>
      <c r="B3720" s="1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7"/>
    </row>
    <row r="3721" spans="1:15" ht="15">
      <c r="A3721" s="10"/>
      <c r="B3721" s="1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7"/>
    </row>
    <row r="3722" spans="1:15" ht="15">
      <c r="A3722" s="10"/>
      <c r="B3722" s="1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7"/>
    </row>
    <row r="3723" spans="1:15" ht="15">
      <c r="A3723" s="10"/>
      <c r="B3723" s="1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7"/>
    </row>
    <row r="3724" spans="1:15" ht="15">
      <c r="A3724" s="10"/>
      <c r="B3724" s="1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7"/>
    </row>
    <row r="3725" spans="1:15" ht="15">
      <c r="A3725" s="10"/>
      <c r="B3725" s="1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7"/>
    </row>
    <row r="3726" spans="1:15" ht="15">
      <c r="A3726" s="10"/>
      <c r="B3726" s="1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7"/>
    </row>
    <row r="3727" spans="1:15" ht="15">
      <c r="A3727" s="10"/>
      <c r="B3727" s="1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7"/>
    </row>
    <row r="3728" spans="1:15" ht="15">
      <c r="A3728" s="10"/>
      <c r="B3728" s="1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7"/>
    </row>
    <row r="3729" spans="1:15" ht="15">
      <c r="A3729" s="10"/>
      <c r="B3729" s="1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7"/>
    </row>
    <row r="3730" spans="1:15" ht="15">
      <c r="A3730" s="10"/>
      <c r="B3730" s="1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7"/>
    </row>
    <row r="3731" spans="1:15" ht="15">
      <c r="A3731" s="10"/>
      <c r="B3731" s="1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7"/>
    </row>
    <row r="3732" spans="1:15" ht="15">
      <c r="A3732" s="10"/>
      <c r="B3732" s="1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7"/>
    </row>
    <row r="3733" spans="1:15" ht="15">
      <c r="A3733" s="10"/>
      <c r="B3733" s="1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7"/>
    </row>
    <row r="3734" spans="1:15" ht="15">
      <c r="A3734" s="10"/>
      <c r="B3734" s="1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7"/>
    </row>
    <row r="3735" spans="1:15" ht="15">
      <c r="A3735" s="10"/>
      <c r="B3735" s="1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7"/>
    </row>
    <row r="3736" spans="1:15" ht="15">
      <c r="A3736" s="10"/>
      <c r="B3736" s="1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7"/>
    </row>
    <row r="3737" spans="1:15" ht="15">
      <c r="A3737" s="10"/>
      <c r="B3737" s="1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7"/>
    </row>
    <row r="3738" spans="1:15" ht="15">
      <c r="A3738" s="10"/>
      <c r="B3738" s="1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7"/>
    </row>
    <row r="3739" spans="1:15" ht="15">
      <c r="A3739" s="10"/>
      <c r="B3739" s="1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7"/>
    </row>
    <row r="3740" spans="1:15" ht="15">
      <c r="A3740" s="10"/>
      <c r="B3740" s="1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7"/>
    </row>
    <row r="3741" spans="1:15" ht="15">
      <c r="A3741" s="10"/>
      <c r="B3741" s="1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7"/>
    </row>
    <row r="3742" spans="1:15" ht="15">
      <c r="A3742" s="10"/>
      <c r="B3742" s="1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7"/>
    </row>
    <row r="3743" spans="1:15" ht="15">
      <c r="A3743" s="10"/>
      <c r="B3743" s="1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7"/>
    </row>
    <row r="3744" spans="1:15" ht="15">
      <c r="A3744" s="10"/>
      <c r="B3744" s="1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7"/>
    </row>
    <row r="3745" spans="1:15" ht="15">
      <c r="A3745" s="10"/>
      <c r="B3745" s="1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7"/>
    </row>
    <row r="3746" spans="1:15" ht="15">
      <c r="A3746" s="10"/>
      <c r="B3746" s="1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7"/>
    </row>
    <row r="3747" spans="1:15" ht="15">
      <c r="A3747" s="10"/>
      <c r="B3747" s="1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7"/>
    </row>
    <row r="3748" spans="1:15" ht="15">
      <c r="A3748" s="10"/>
      <c r="B3748" s="1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7"/>
    </row>
    <row r="3749" spans="1:15" ht="15">
      <c r="A3749" s="10"/>
      <c r="B3749" s="1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7"/>
    </row>
    <row r="3750" spans="1:15" ht="15">
      <c r="A3750" s="10"/>
      <c r="B3750" s="1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7"/>
    </row>
    <row r="3751" spans="1:15" ht="15">
      <c r="A3751" s="10"/>
      <c r="B3751" s="1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7"/>
    </row>
    <row r="3752" spans="1:15" ht="15">
      <c r="A3752" s="10"/>
      <c r="B3752" s="1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7"/>
    </row>
    <row r="3753" spans="1:15" ht="15">
      <c r="A3753" s="10"/>
      <c r="B3753" s="1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7"/>
    </row>
    <row r="3754" spans="1:15" ht="15">
      <c r="A3754" s="10"/>
      <c r="B3754" s="1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7"/>
    </row>
    <row r="3755" spans="1:15" ht="15">
      <c r="A3755" s="10"/>
      <c r="B3755" s="1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7"/>
    </row>
    <row r="3756" spans="1:15" ht="15">
      <c r="A3756" s="10"/>
      <c r="B3756" s="1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7"/>
    </row>
    <row r="3757" spans="1:15" ht="15">
      <c r="A3757" s="10"/>
      <c r="B3757" s="1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7"/>
    </row>
    <row r="3758" spans="1:15" ht="15">
      <c r="A3758" s="10"/>
      <c r="B3758" s="1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7"/>
    </row>
    <row r="3759" spans="1:15" ht="15">
      <c r="A3759" s="10"/>
      <c r="B3759" s="1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7"/>
    </row>
    <row r="3760" spans="1:15" ht="15">
      <c r="A3760" s="10"/>
      <c r="B3760" s="1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7"/>
    </row>
    <row r="3761" spans="1:15" ht="15">
      <c r="A3761" s="10"/>
      <c r="B3761" s="1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7"/>
    </row>
    <row r="3762" spans="1:15" ht="15">
      <c r="A3762" s="10"/>
      <c r="B3762" s="1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7"/>
    </row>
    <row r="3763" spans="1:15" ht="15">
      <c r="A3763" s="10"/>
      <c r="B3763" s="1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7"/>
    </row>
    <row r="3764" spans="1:15" ht="15">
      <c r="A3764" s="10"/>
      <c r="B3764" s="1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7"/>
    </row>
    <row r="3765" spans="1:15" ht="15">
      <c r="A3765" s="10"/>
      <c r="B3765" s="1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7"/>
    </row>
    <row r="3766" spans="1:15" ht="15">
      <c r="A3766" s="10"/>
      <c r="B3766" s="1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7"/>
    </row>
    <row r="3767" spans="1:15" ht="15">
      <c r="A3767" s="10"/>
      <c r="B3767" s="1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7"/>
    </row>
    <row r="3768" spans="1:15" ht="15">
      <c r="A3768" s="10"/>
      <c r="B3768" s="1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7"/>
    </row>
    <row r="3769" spans="1:15" ht="15">
      <c r="A3769" s="10"/>
      <c r="B3769" s="1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7"/>
    </row>
    <row r="3770" spans="1:15" ht="15">
      <c r="A3770" s="10"/>
      <c r="B3770" s="1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7"/>
    </row>
    <row r="3771" spans="1:15" ht="15">
      <c r="A3771" s="10"/>
      <c r="B3771" s="1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7"/>
    </row>
    <row r="3772" spans="1:15" ht="15">
      <c r="A3772" s="10"/>
      <c r="B3772" s="1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7"/>
    </row>
    <row r="3773" spans="1:15" ht="15">
      <c r="A3773" s="10"/>
      <c r="B3773" s="1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7"/>
    </row>
    <row r="3774" spans="1:15" ht="15">
      <c r="A3774" s="10"/>
      <c r="B3774" s="1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7"/>
    </row>
    <row r="3775" spans="1:15" ht="15">
      <c r="A3775" s="10"/>
      <c r="B3775" s="1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7"/>
    </row>
    <row r="3776" spans="1:15" ht="15">
      <c r="A3776" s="10"/>
      <c r="B3776" s="1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7"/>
    </row>
    <row r="3777" spans="1:15" ht="15">
      <c r="A3777" s="10"/>
      <c r="B3777" s="1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7"/>
    </row>
    <row r="3778" spans="1:15" ht="15">
      <c r="A3778" s="10"/>
      <c r="B3778" s="1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7"/>
    </row>
    <row r="3779" spans="1:15" ht="15">
      <c r="A3779" s="10"/>
      <c r="B3779" s="1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7"/>
    </row>
    <row r="3780" spans="1:15" ht="15">
      <c r="A3780" s="10"/>
      <c r="B3780" s="1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7"/>
    </row>
    <row r="3781" spans="1:15" ht="15">
      <c r="A3781" s="10"/>
      <c r="B3781" s="1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7"/>
    </row>
    <row r="3782" spans="1:15" ht="15">
      <c r="A3782" s="10"/>
      <c r="B3782" s="1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7"/>
    </row>
    <row r="3783" spans="1:15" ht="15">
      <c r="A3783" s="10"/>
      <c r="B3783" s="1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7"/>
    </row>
    <row r="3784" spans="1:15" ht="15">
      <c r="A3784" s="10"/>
      <c r="B3784" s="1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7"/>
    </row>
    <row r="3785" spans="1:15" ht="15">
      <c r="A3785" s="10"/>
      <c r="B3785" s="1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7"/>
    </row>
    <row r="3786" spans="1:15" ht="15">
      <c r="A3786" s="10"/>
      <c r="B3786" s="1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7"/>
    </row>
    <row r="3787" spans="1:15" ht="15">
      <c r="A3787" s="10"/>
      <c r="B3787" s="1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7"/>
    </row>
    <row r="3788" spans="1:15" ht="15">
      <c r="A3788" s="10"/>
      <c r="B3788" s="1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7"/>
    </row>
    <row r="3789" spans="1:15" ht="15">
      <c r="A3789" s="10"/>
      <c r="B3789" s="1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7"/>
    </row>
    <row r="3790" spans="1:15" ht="15">
      <c r="A3790" s="10"/>
      <c r="B3790" s="1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7"/>
    </row>
    <row r="3791" spans="1:15" ht="15">
      <c r="A3791" s="10"/>
      <c r="B3791" s="1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7"/>
    </row>
    <row r="3792" spans="1:15" ht="15">
      <c r="A3792" s="10"/>
      <c r="B3792" s="1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7"/>
    </row>
    <row r="3793" spans="1:15" ht="15">
      <c r="A3793" s="10"/>
      <c r="B3793" s="1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7"/>
    </row>
    <row r="3794" spans="1:15" ht="15">
      <c r="A3794" s="10"/>
      <c r="B3794" s="1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7"/>
    </row>
    <row r="3795" spans="1:15" ht="15">
      <c r="A3795" s="10"/>
      <c r="B3795" s="1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7"/>
    </row>
    <row r="3796" spans="1:15" ht="15">
      <c r="A3796" s="10"/>
      <c r="B3796" s="1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7"/>
    </row>
    <row r="3797" spans="1:15" ht="15">
      <c r="A3797" s="10"/>
      <c r="B3797" s="1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7"/>
    </row>
    <row r="3798" spans="1:15" ht="15">
      <c r="A3798" s="10"/>
      <c r="B3798" s="1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7"/>
    </row>
    <row r="3799" spans="1:15" ht="15">
      <c r="A3799" s="10"/>
      <c r="B3799" s="1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7"/>
    </row>
    <row r="3800" spans="1:15" ht="15">
      <c r="A3800" s="10"/>
      <c r="B3800" s="1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7"/>
    </row>
    <row r="3801" spans="1:15" ht="15">
      <c r="A3801" s="10"/>
      <c r="B3801" s="1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7"/>
    </row>
    <row r="3802" spans="1:15" ht="15">
      <c r="A3802" s="10"/>
      <c r="B3802" s="1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7"/>
    </row>
    <row r="3803" spans="1:15" ht="15">
      <c r="A3803" s="10"/>
      <c r="B3803" s="1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7"/>
    </row>
    <row r="3804" spans="1:15" ht="15">
      <c r="A3804" s="10"/>
      <c r="B3804" s="1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7"/>
    </row>
    <row r="3805" spans="1:15" ht="15">
      <c r="A3805" s="10"/>
      <c r="B3805" s="1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7"/>
    </row>
    <row r="3806" spans="1:15" ht="15">
      <c r="A3806" s="10"/>
      <c r="B3806" s="1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7"/>
    </row>
    <row r="3807" spans="1:15" ht="15">
      <c r="A3807" s="10"/>
      <c r="B3807" s="1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7"/>
    </row>
    <row r="3808" spans="1:15" ht="15">
      <c r="A3808" s="10"/>
      <c r="B3808" s="1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7"/>
    </row>
    <row r="3809" spans="1:15" ht="15">
      <c r="A3809" s="10"/>
      <c r="B3809" s="1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7"/>
    </row>
    <row r="3810" spans="1:15" ht="15">
      <c r="A3810" s="10"/>
      <c r="B3810" s="1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7"/>
    </row>
    <row r="3811" spans="1:15" ht="15">
      <c r="A3811" s="10"/>
      <c r="B3811" s="1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7"/>
    </row>
    <row r="3812" spans="1:15" ht="15">
      <c r="A3812" s="10"/>
      <c r="B3812" s="1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7"/>
    </row>
    <row r="3813" spans="1:15" ht="15">
      <c r="A3813" s="10"/>
      <c r="B3813" s="1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7"/>
    </row>
    <row r="3814" spans="1:15" ht="15">
      <c r="A3814" s="10"/>
      <c r="B3814" s="1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7"/>
    </row>
    <row r="3815" spans="1:15" ht="15">
      <c r="A3815" s="10"/>
      <c r="B3815" s="1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7"/>
    </row>
    <row r="3816" spans="1:15" ht="15">
      <c r="A3816" s="10"/>
      <c r="B3816" s="1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7"/>
    </row>
    <row r="3817" spans="1:15" ht="15">
      <c r="A3817" s="10"/>
      <c r="B3817" s="1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7"/>
    </row>
    <row r="3818" spans="1:15" ht="15">
      <c r="A3818" s="10"/>
      <c r="B3818" s="1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7"/>
    </row>
    <row r="3819" spans="1:15" ht="15">
      <c r="A3819" s="10"/>
      <c r="B3819" s="1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7"/>
    </row>
    <row r="3820" spans="1:15" ht="15">
      <c r="A3820" s="10"/>
      <c r="B3820" s="1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7"/>
    </row>
    <row r="3821" spans="1:15" ht="15">
      <c r="A3821" s="10"/>
      <c r="B3821" s="1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7"/>
    </row>
    <row r="3822" spans="1:15" ht="15">
      <c r="A3822" s="10"/>
      <c r="B3822" s="1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7"/>
    </row>
    <row r="3823" spans="1:15" ht="15">
      <c r="A3823" s="10"/>
      <c r="B3823" s="1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7"/>
    </row>
    <row r="3824" spans="1:15" ht="15">
      <c r="A3824" s="10"/>
      <c r="B3824" s="1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7"/>
    </row>
    <row r="3825" spans="1:15" ht="15">
      <c r="A3825" s="10"/>
      <c r="B3825" s="1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7"/>
    </row>
    <row r="3826" spans="1:15" ht="15">
      <c r="A3826" s="10"/>
      <c r="B3826" s="1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7"/>
    </row>
    <row r="3827" spans="1:15" ht="15">
      <c r="A3827" s="10"/>
      <c r="B3827" s="1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7"/>
    </row>
    <row r="3828" spans="1:15" ht="15">
      <c r="A3828" s="10"/>
      <c r="B3828" s="1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7"/>
    </row>
    <row r="3829" spans="1:15" ht="15">
      <c r="A3829" s="10"/>
      <c r="B3829" s="1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7"/>
    </row>
    <row r="3830" spans="1:15" ht="15">
      <c r="A3830" s="10"/>
      <c r="B3830" s="1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7"/>
    </row>
    <row r="3831" spans="1:15" ht="15">
      <c r="A3831" s="10"/>
      <c r="B3831" s="1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7"/>
    </row>
    <row r="3832" spans="1:15" ht="15">
      <c r="A3832" s="10"/>
      <c r="B3832" s="1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7"/>
    </row>
    <row r="3833" spans="1:15" ht="15">
      <c r="A3833" s="10"/>
      <c r="B3833" s="1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7"/>
    </row>
    <row r="3834" spans="1:15" ht="15">
      <c r="A3834" s="10"/>
      <c r="B3834" s="1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7"/>
    </row>
    <row r="3835" spans="1:15" ht="15">
      <c r="A3835" s="10"/>
      <c r="B3835" s="1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7"/>
    </row>
    <row r="3836" spans="1:15" ht="15">
      <c r="A3836" s="10"/>
      <c r="B3836" s="1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7"/>
    </row>
    <row r="3837" spans="1:15" ht="15">
      <c r="A3837" s="10"/>
      <c r="B3837" s="1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7"/>
    </row>
    <row r="3838" spans="1:15" ht="15">
      <c r="A3838" s="10"/>
      <c r="B3838" s="1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7"/>
    </row>
    <row r="3839" spans="1:15" ht="15">
      <c r="A3839" s="10"/>
      <c r="B3839" s="1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7"/>
    </row>
    <row r="3840" spans="1:15" ht="15">
      <c r="A3840" s="10"/>
      <c r="B3840" s="1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7"/>
    </row>
    <row r="3841" spans="1:15" ht="15">
      <c r="A3841" s="10"/>
      <c r="B3841" s="1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7"/>
    </row>
    <row r="3842" spans="1:15" ht="15">
      <c r="A3842" s="10"/>
      <c r="B3842" s="1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7"/>
    </row>
    <row r="3843" spans="1:15" ht="15">
      <c r="A3843" s="10"/>
      <c r="B3843" s="1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7"/>
    </row>
    <row r="3844" spans="1:15" ht="15">
      <c r="A3844" s="10"/>
      <c r="B3844" s="1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7"/>
    </row>
    <row r="3845" spans="1:15" ht="15">
      <c r="A3845" s="10"/>
      <c r="B3845" s="1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7"/>
    </row>
    <row r="3846" spans="1:15" ht="15">
      <c r="A3846" s="10"/>
      <c r="B3846" s="1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7"/>
    </row>
    <row r="3847" spans="1:15" ht="15">
      <c r="A3847" s="10"/>
      <c r="B3847" s="1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7"/>
    </row>
    <row r="3848" spans="1:15" ht="15">
      <c r="A3848" s="10"/>
      <c r="B3848" s="1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7"/>
    </row>
    <row r="3849" spans="1:15" ht="15">
      <c r="A3849" s="10"/>
      <c r="B3849" s="1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7"/>
    </row>
    <row r="3850" spans="1:15" ht="15">
      <c r="A3850" s="10"/>
      <c r="B3850" s="1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7"/>
    </row>
    <row r="3851" spans="1:15" ht="15">
      <c r="A3851" s="10"/>
      <c r="B3851" s="1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7"/>
    </row>
    <row r="3852" spans="1:15" ht="15">
      <c r="A3852" s="10"/>
      <c r="B3852" s="1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7"/>
    </row>
    <row r="3853" spans="1:15" ht="15">
      <c r="A3853" s="10"/>
      <c r="B3853" s="1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7"/>
    </row>
    <row r="3854" spans="1:15" ht="15">
      <c r="A3854" s="10"/>
      <c r="B3854" s="1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7"/>
    </row>
    <row r="3855" spans="1:15" ht="15">
      <c r="A3855" s="10"/>
      <c r="B3855" s="1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7"/>
    </row>
    <row r="3856" spans="1:15" ht="15">
      <c r="A3856" s="10"/>
      <c r="B3856" s="1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7"/>
    </row>
    <row r="3857" spans="1:15" ht="15">
      <c r="A3857" s="10"/>
      <c r="B3857" s="1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7"/>
    </row>
    <row r="3858" spans="1:15" ht="15">
      <c r="A3858" s="10"/>
      <c r="B3858" s="1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7"/>
    </row>
    <row r="3859" spans="1:15" ht="15">
      <c r="A3859" s="10"/>
      <c r="B3859" s="1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7"/>
    </row>
    <row r="3860" spans="1:15" ht="15">
      <c r="A3860" s="10"/>
      <c r="B3860" s="1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7"/>
    </row>
    <row r="3861" spans="1:15" ht="15">
      <c r="A3861" s="10"/>
      <c r="B3861" s="1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7"/>
    </row>
    <row r="3862" spans="1:15" ht="15">
      <c r="A3862" s="10"/>
      <c r="B3862" s="1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7"/>
    </row>
    <row r="3863" spans="1:15" ht="15">
      <c r="A3863" s="10"/>
      <c r="B3863" s="1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7"/>
    </row>
    <row r="3864" spans="1:15" ht="15">
      <c r="A3864" s="10"/>
      <c r="B3864" s="1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7"/>
    </row>
    <row r="3865" spans="1:15" ht="15">
      <c r="A3865" s="10"/>
      <c r="B3865" s="1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7"/>
    </row>
    <row r="3866" spans="1:15" ht="15">
      <c r="A3866" s="10"/>
      <c r="B3866" s="1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7"/>
    </row>
    <row r="3867" spans="1:15" ht="15">
      <c r="A3867" s="10"/>
      <c r="B3867" s="1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7"/>
    </row>
    <row r="3868" spans="1:15" ht="15">
      <c r="A3868" s="10"/>
      <c r="B3868" s="1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7"/>
    </row>
    <row r="3869" spans="1:15" ht="15">
      <c r="A3869" s="10"/>
      <c r="B3869" s="1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7"/>
    </row>
    <row r="3870" spans="1:15" ht="15">
      <c r="A3870" s="10"/>
      <c r="B3870" s="1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7"/>
    </row>
    <row r="3871" spans="1:15" ht="15">
      <c r="A3871" s="10"/>
      <c r="B3871" s="1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7"/>
    </row>
    <row r="3872" spans="1:15" ht="15">
      <c r="A3872" s="10"/>
      <c r="B3872" s="1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7"/>
    </row>
    <row r="3873" spans="1:15" ht="15">
      <c r="A3873" s="10"/>
      <c r="B3873" s="1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7"/>
    </row>
    <row r="3874" spans="1:15" ht="15">
      <c r="A3874" s="10"/>
      <c r="B3874" s="1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7"/>
    </row>
    <row r="3875" spans="1:15" ht="15">
      <c r="A3875" s="10"/>
      <c r="B3875" s="1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7"/>
    </row>
    <row r="3876" spans="1:15" ht="15">
      <c r="A3876" s="10"/>
      <c r="B3876" s="1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7"/>
    </row>
    <row r="3877" spans="1:15" ht="15">
      <c r="A3877" s="10"/>
      <c r="B3877" s="1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7"/>
    </row>
    <row r="3878" spans="1:15" ht="15">
      <c r="A3878" s="10"/>
      <c r="B3878" s="1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7"/>
    </row>
    <row r="3879" spans="1:15" ht="15">
      <c r="A3879" s="10"/>
      <c r="B3879" s="1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7"/>
    </row>
    <row r="3880" spans="1:15" ht="15">
      <c r="A3880" s="10"/>
      <c r="B3880" s="1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7"/>
    </row>
    <row r="3881" spans="1:15" ht="15">
      <c r="A3881" s="10"/>
      <c r="B3881" s="1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7"/>
    </row>
    <row r="3882" spans="1:15" ht="15">
      <c r="A3882" s="10"/>
      <c r="B3882" s="1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7"/>
    </row>
    <row r="3883" spans="1:15" ht="15">
      <c r="A3883" s="10"/>
      <c r="B3883" s="1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7"/>
    </row>
    <row r="3884" spans="1:15" ht="15">
      <c r="A3884" s="10"/>
      <c r="B3884" s="1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7"/>
    </row>
    <row r="3885" spans="1:15" ht="15">
      <c r="A3885" s="10"/>
      <c r="B3885" s="1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7"/>
    </row>
    <row r="3886" spans="1:15" ht="15">
      <c r="A3886" s="10"/>
      <c r="B3886" s="1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7"/>
    </row>
    <row r="3887" spans="1:15" ht="15">
      <c r="A3887" s="10"/>
      <c r="B3887" s="1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7"/>
    </row>
    <row r="3888" spans="1:15" ht="15">
      <c r="A3888" s="10"/>
      <c r="B3888" s="1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7"/>
    </row>
    <row r="3889" spans="1:15" ht="15">
      <c r="A3889" s="10"/>
      <c r="B3889" s="1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7"/>
    </row>
    <row r="3890" spans="1:15" ht="15">
      <c r="A3890" s="10"/>
      <c r="B3890" s="1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7"/>
    </row>
    <row r="3891" spans="1:15" ht="15">
      <c r="A3891" s="10"/>
      <c r="B3891" s="1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7"/>
    </row>
    <row r="3892" spans="1:15" ht="15">
      <c r="A3892" s="10"/>
      <c r="B3892" s="1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7"/>
    </row>
    <row r="3893" spans="1:15" ht="15">
      <c r="A3893" s="10"/>
      <c r="B3893" s="1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7"/>
    </row>
    <row r="3894" spans="1:15" ht="15">
      <c r="A3894" s="10"/>
      <c r="B3894" s="1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7"/>
    </row>
    <row r="3895" spans="1:15" ht="15">
      <c r="A3895" s="10"/>
      <c r="B3895" s="1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7"/>
    </row>
    <row r="3896" spans="1:15" ht="15">
      <c r="A3896" s="10"/>
      <c r="B3896" s="1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7"/>
    </row>
    <row r="3897" spans="1:15" ht="15">
      <c r="A3897" s="10"/>
      <c r="B3897" s="1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7"/>
    </row>
    <row r="3898" spans="1:15" ht="15">
      <c r="A3898" s="10"/>
      <c r="B3898" s="1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7"/>
    </row>
    <row r="3899" spans="1:15" ht="15">
      <c r="A3899" s="10"/>
      <c r="B3899" s="1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7"/>
    </row>
    <row r="3900" spans="1:15" ht="15">
      <c r="A3900" s="10"/>
      <c r="B3900" s="1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7"/>
    </row>
    <row r="3901" spans="1:15" ht="15">
      <c r="A3901" s="10"/>
      <c r="B3901" s="1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7"/>
    </row>
    <row r="3902" spans="1:15" ht="15">
      <c r="A3902" s="10"/>
      <c r="B3902" s="1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7"/>
    </row>
    <row r="3903" spans="1:15" ht="15">
      <c r="A3903" s="10"/>
      <c r="B3903" s="1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7"/>
    </row>
    <row r="3904" spans="1:15" ht="15">
      <c r="A3904" s="10"/>
      <c r="B3904" s="1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7"/>
    </row>
    <row r="3905" spans="1:15" ht="15">
      <c r="A3905" s="10"/>
      <c r="B3905" s="1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7"/>
    </row>
    <row r="3906" spans="1:15" ht="15">
      <c r="A3906" s="10"/>
      <c r="B3906" s="1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7"/>
    </row>
    <row r="3907" spans="1:15" ht="15">
      <c r="A3907" s="10"/>
      <c r="B3907" s="1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7"/>
    </row>
    <row r="3908" spans="1:15" ht="15">
      <c r="A3908" s="10"/>
      <c r="B3908" s="1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7"/>
    </row>
    <row r="3909" spans="1:15" ht="15">
      <c r="A3909" s="10"/>
      <c r="B3909" s="1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7"/>
    </row>
    <row r="3910" spans="1:15" ht="15">
      <c r="A3910" s="10"/>
      <c r="B3910" s="1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7"/>
    </row>
    <row r="3911" spans="1:15" ht="15">
      <c r="A3911" s="10"/>
      <c r="B3911" s="1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7"/>
    </row>
    <row r="3912" spans="1:15" ht="15">
      <c r="A3912" s="10"/>
      <c r="B3912" s="1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7"/>
    </row>
    <row r="3913" spans="1:15" ht="15">
      <c r="A3913" s="10"/>
      <c r="B3913" s="1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7"/>
    </row>
    <row r="3914" spans="1:15" ht="15">
      <c r="A3914" s="10"/>
      <c r="B3914" s="1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7"/>
    </row>
    <row r="3915" spans="1:15" ht="15">
      <c r="A3915" s="10"/>
      <c r="B3915" s="1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7"/>
    </row>
    <row r="3916" spans="1:15" ht="15">
      <c r="A3916" s="10"/>
      <c r="B3916" s="1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7"/>
    </row>
    <row r="3917" spans="1:15" ht="15">
      <c r="A3917" s="10"/>
      <c r="B3917" s="1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7"/>
    </row>
    <row r="3918" spans="1:15" ht="15">
      <c r="A3918" s="10"/>
      <c r="B3918" s="1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7"/>
    </row>
    <row r="3919" spans="1:15" ht="15">
      <c r="A3919" s="10"/>
      <c r="B3919" s="1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7"/>
    </row>
    <row r="3920" spans="1:15" ht="15">
      <c r="A3920" s="10"/>
      <c r="B3920" s="1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7"/>
    </row>
    <row r="3921" spans="1:15" ht="15">
      <c r="A3921" s="10"/>
      <c r="B3921" s="1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7"/>
    </row>
    <row r="3922" spans="1:15" ht="15">
      <c r="A3922" s="10"/>
      <c r="B3922" s="1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7"/>
    </row>
    <row r="3923" spans="1:15" ht="15">
      <c r="A3923" s="10"/>
      <c r="B3923" s="1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7"/>
    </row>
    <row r="3924" spans="1:15" ht="15">
      <c r="A3924" s="10"/>
      <c r="B3924" s="1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7"/>
    </row>
    <row r="3925" spans="1:15" ht="15">
      <c r="A3925" s="10"/>
      <c r="B3925" s="1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7"/>
    </row>
    <row r="3926" spans="1:15" ht="15">
      <c r="A3926" s="10"/>
      <c r="B3926" s="1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7"/>
    </row>
    <row r="3927" spans="1:15" ht="15">
      <c r="A3927" s="10"/>
      <c r="B3927" s="1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7"/>
    </row>
    <row r="3928" spans="1:15" ht="15">
      <c r="A3928" s="10"/>
      <c r="B3928" s="1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7"/>
    </row>
    <row r="3929" spans="1:15" ht="15">
      <c r="A3929" s="10"/>
      <c r="B3929" s="1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7"/>
    </row>
    <row r="3930" spans="1:15" ht="15">
      <c r="A3930" s="10"/>
      <c r="B3930" s="1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7"/>
    </row>
    <row r="3931" spans="1:15" ht="15">
      <c r="A3931" s="10"/>
      <c r="B3931" s="1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7"/>
    </row>
    <row r="3932" spans="1:15" ht="15">
      <c r="A3932" s="10"/>
      <c r="B3932" s="1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7"/>
    </row>
    <row r="3933" spans="1:15" ht="15">
      <c r="A3933" s="10"/>
      <c r="B3933" s="1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7"/>
    </row>
    <row r="3934" spans="1:15" ht="15">
      <c r="A3934" s="10"/>
      <c r="B3934" s="1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7"/>
    </row>
    <row r="3935" spans="1:15" ht="15">
      <c r="A3935" s="10"/>
      <c r="B3935" s="1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7"/>
    </row>
    <row r="3936" spans="1:15" ht="15">
      <c r="A3936" s="10"/>
      <c r="B3936" s="1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7"/>
    </row>
    <row r="3937" spans="1:15" ht="15">
      <c r="A3937" s="10"/>
      <c r="B3937" s="1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7"/>
    </row>
    <row r="3938" spans="1:15" ht="15">
      <c r="A3938" s="10"/>
      <c r="B3938" s="1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7"/>
    </row>
    <row r="3939" spans="1:15" ht="15">
      <c r="A3939" s="10"/>
      <c r="B3939" s="1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7"/>
    </row>
    <row r="3940" spans="1:15" ht="15">
      <c r="A3940" s="10"/>
      <c r="B3940" s="1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7"/>
    </row>
    <row r="3941" spans="1:15" ht="15">
      <c r="A3941" s="10"/>
      <c r="B3941" s="1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7"/>
    </row>
    <row r="3942" spans="1:15" ht="15">
      <c r="A3942" s="10"/>
      <c r="B3942" s="1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7"/>
    </row>
    <row r="3943" spans="1:15" ht="15">
      <c r="A3943" s="10"/>
      <c r="B3943" s="1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7"/>
    </row>
    <row r="3944" spans="1:15" ht="15">
      <c r="A3944" s="10"/>
      <c r="B3944" s="1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7"/>
    </row>
    <row r="3945" spans="1:15" ht="15">
      <c r="A3945" s="10"/>
      <c r="B3945" s="1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7"/>
    </row>
    <row r="3946" spans="1:15" ht="15">
      <c r="A3946" s="10"/>
      <c r="B3946" s="1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7"/>
    </row>
    <row r="3947" spans="1:15" ht="15">
      <c r="A3947" s="10"/>
      <c r="B3947" s="1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7"/>
    </row>
    <row r="3948" spans="1:15" ht="15">
      <c r="A3948" s="10"/>
      <c r="B3948" s="1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7"/>
    </row>
    <row r="3949" spans="1:15" ht="15">
      <c r="A3949" s="10"/>
      <c r="B3949" s="1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7"/>
    </row>
    <row r="3950" spans="1:15" ht="15">
      <c r="A3950" s="10"/>
      <c r="B3950" s="1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7"/>
    </row>
    <row r="3951" spans="1:15" ht="15">
      <c r="A3951" s="10"/>
      <c r="B3951" s="1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7"/>
    </row>
    <row r="3952" spans="1:15" ht="15">
      <c r="A3952" s="10"/>
      <c r="B3952" s="1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7"/>
    </row>
    <row r="3953" spans="1:15" ht="15">
      <c r="A3953" s="10"/>
      <c r="B3953" s="1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7"/>
    </row>
    <row r="3954" spans="1:15" ht="15">
      <c r="A3954" s="10"/>
      <c r="B3954" s="1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7"/>
    </row>
    <row r="3955" spans="1:15" ht="15">
      <c r="A3955" s="10"/>
      <c r="B3955" s="1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7"/>
    </row>
    <row r="3956" spans="1:15" ht="15">
      <c r="A3956" s="10"/>
      <c r="B3956" s="1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7"/>
    </row>
    <row r="3957" spans="1:15" ht="15">
      <c r="A3957" s="10"/>
      <c r="B3957" s="1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7"/>
    </row>
    <row r="3958" spans="1:15" ht="15">
      <c r="A3958" s="10"/>
      <c r="B3958" s="1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7"/>
    </row>
    <row r="3959" spans="1:15" ht="15">
      <c r="A3959" s="10"/>
      <c r="B3959" s="1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7"/>
    </row>
    <row r="3960" spans="1:15" ht="15">
      <c r="A3960" s="10"/>
      <c r="B3960" s="1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7"/>
    </row>
    <row r="3961" spans="1:15" ht="15">
      <c r="A3961" s="10"/>
      <c r="B3961" s="1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7"/>
    </row>
    <row r="3962" spans="1:15" ht="15">
      <c r="A3962" s="10"/>
      <c r="B3962" s="1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7"/>
    </row>
    <row r="3963" spans="1:15" ht="15">
      <c r="A3963" s="10"/>
      <c r="B3963" s="1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7"/>
    </row>
    <row r="3964" spans="1:15" ht="15">
      <c r="A3964" s="10"/>
      <c r="B3964" s="1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7"/>
    </row>
    <row r="3965" spans="1:15" ht="15">
      <c r="A3965" s="10"/>
      <c r="B3965" s="1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7"/>
    </row>
    <row r="3966" spans="1:15" ht="15">
      <c r="A3966" s="10"/>
      <c r="B3966" s="1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7"/>
    </row>
    <row r="3967" spans="1:15" ht="15">
      <c r="A3967" s="10"/>
      <c r="B3967" s="1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7"/>
    </row>
    <row r="3968" spans="1:15" ht="15">
      <c r="A3968" s="10"/>
      <c r="B3968" s="1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7"/>
    </row>
    <row r="3969" spans="1:15" ht="15">
      <c r="A3969" s="10"/>
      <c r="B3969" s="1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7"/>
    </row>
    <row r="3970" spans="1:15" ht="15">
      <c r="A3970" s="10"/>
      <c r="B3970" s="1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7"/>
    </row>
    <row r="3971" spans="1:15" ht="15">
      <c r="A3971" s="10"/>
      <c r="B3971" s="1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7"/>
    </row>
    <row r="3972" spans="1:15" ht="15">
      <c r="A3972" s="10"/>
      <c r="B3972" s="1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7"/>
    </row>
    <row r="3973" spans="1:15" ht="15">
      <c r="A3973" s="10"/>
      <c r="B3973" s="1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7"/>
    </row>
    <row r="3974" spans="1:15" ht="15">
      <c r="A3974" s="10"/>
      <c r="B3974" s="1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7"/>
    </row>
    <row r="3975" spans="1:15" ht="15">
      <c r="A3975" s="10"/>
      <c r="B3975" s="1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7"/>
    </row>
    <row r="3976" spans="1:15" ht="15">
      <c r="A3976" s="10"/>
      <c r="B3976" s="1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7"/>
    </row>
    <row r="3977" spans="1:15" ht="15">
      <c r="A3977" s="10"/>
      <c r="B3977" s="1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7"/>
    </row>
    <row r="3978" spans="1:15" ht="15">
      <c r="A3978" s="10"/>
      <c r="B3978" s="1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7"/>
    </row>
    <row r="3979" spans="1:15" ht="15">
      <c r="A3979" s="10"/>
      <c r="B3979" s="1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7"/>
    </row>
    <row r="3980" spans="1:15" ht="15">
      <c r="A3980" s="10"/>
      <c r="B3980" s="1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7"/>
    </row>
    <row r="3981" spans="1:15" ht="15">
      <c r="A3981" s="10"/>
      <c r="B3981" s="1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7"/>
    </row>
    <row r="3982" spans="1:15" ht="15">
      <c r="A3982" s="10"/>
      <c r="B3982" s="1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7"/>
    </row>
    <row r="3983" spans="1:15" ht="15">
      <c r="A3983" s="10"/>
      <c r="B3983" s="1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7"/>
    </row>
    <row r="3984" spans="1:15" ht="15">
      <c r="A3984" s="10"/>
      <c r="B3984" s="1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7"/>
    </row>
    <row r="3985" spans="1:15" ht="15">
      <c r="A3985" s="10"/>
      <c r="B3985" s="1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7"/>
    </row>
    <row r="3986" spans="1:15" ht="15">
      <c r="A3986" s="10"/>
      <c r="B3986" s="1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7"/>
    </row>
    <row r="3987" spans="1:15" ht="15">
      <c r="A3987" s="10"/>
      <c r="B3987" s="1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7"/>
    </row>
    <row r="3988" spans="1:15" ht="15">
      <c r="A3988" s="10"/>
      <c r="B3988" s="1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7"/>
    </row>
    <row r="3989" spans="1:15" ht="15">
      <c r="A3989" s="10"/>
      <c r="B3989" s="1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7"/>
    </row>
    <row r="3990" spans="1:15" ht="15">
      <c r="A3990" s="10"/>
      <c r="B3990" s="1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7"/>
    </row>
    <row r="3991" spans="1:15" ht="15">
      <c r="A3991" s="10"/>
      <c r="B3991" s="1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7"/>
    </row>
    <row r="3992" spans="1:15" ht="15">
      <c r="A3992" s="10"/>
      <c r="B3992" s="1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7"/>
    </row>
    <row r="3993" spans="1:15" ht="15">
      <c r="A3993" s="10"/>
      <c r="B3993" s="1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7"/>
    </row>
    <row r="3994" spans="1:15" ht="15">
      <c r="A3994" s="10"/>
      <c r="B3994" s="1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7"/>
    </row>
    <row r="3995" spans="1:15" ht="15">
      <c r="A3995" s="10"/>
      <c r="B3995" s="1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7"/>
    </row>
    <row r="3996" spans="1:15" ht="15">
      <c r="A3996" s="10"/>
      <c r="B3996" s="1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7"/>
    </row>
    <row r="3997" spans="1:15" ht="15">
      <c r="A3997" s="10"/>
      <c r="B3997" s="1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7"/>
    </row>
    <row r="3998" spans="1:15" ht="15">
      <c r="A3998" s="10"/>
      <c r="B3998" s="1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7"/>
    </row>
    <row r="3999" spans="1:15" ht="15">
      <c r="A3999" s="10"/>
      <c r="B3999" s="1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7"/>
    </row>
    <row r="4000" spans="1:15" ht="15">
      <c r="A4000" s="10"/>
      <c r="B4000" s="1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7"/>
    </row>
    <row r="4001" spans="1:15" ht="15">
      <c r="A4001" s="10"/>
      <c r="B4001" s="1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7"/>
    </row>
    <row r="4002" spans="1:15" ht="15">
      <c r="A4002" s="10"/>
      <c r="B4002" s="1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7"/>
    </row>
    <row r="4003" spans="1:15" ht="15">
      <c r="A4003" s="10"/>
      <c r="B4003" s="1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7"/>
    </row>
    <row r="4004" spans="1:15" ht="15">
      <c r="A4004" s="10"/>
      <c r="B4004" s="1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7"/>
    </row>
    <row r="4005" spans="1:15" ht="15">
      <c r="A4005" s="10"/>
      <c r="B4005" s="1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7"/>
    </row>
    <row r="4006" spans="1:15" ht="15">
      <c r="A4006" s="10"/>
      <c r="B4006" s="1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7"/>
    </row>
    <row r="4007" spans="1:15" ht="15">
      <c r="A4007" s="10"/>
      <c r="B4007" s="1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7"/>
    </row>
    <row r="4008" spans="1:15" ht="15">
      <c r="A4008" s="10"/>
      <c r="B4008" s="1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7"/>
    </row>
    <row r="4009" spans="1:15" ht="15">
      <c r="A4009" s="10"/>
      <c r="B4009" s="1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7"/>
    </row>
    <row r="4010" spans="1:15" ht="15">
      <c r="A4010" s="10"/>
      <c r="B4010" s="1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7"/>
    </row>
    <row r="4011" spans="1:15" ht="15">
      <c r="A4011" s="10"/>
      <c r="B4011" s="1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7"/>
    </row>
    <row r="4012" spans="1:15" ht="15">
      <c r="A4012" s="10"/>
      <c r="B4012" s="1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7"/>
    </row>
    <row r="4013" spans="1:15" ht="15">
      <c r="A4013" s="10"/>
      <c r="B4013" s="1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7"/>
    </row>
    <row r="4014" spans="1:15" ht="15">
      <c r="A4014" s="10"/>
      <c r="B4014" s="1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7"/>
    </row>
    <row r="4015" spans="1:15" ht="15">
      <c r="A4015" s="10"/>
      <c r="B4015" s="1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7"/>
    </row>
    <row r="4016" spans="1:15" ht="15">
      <c r="A4016" s="10"/>
      <c r="B4016" s="1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7"/>
    </row>
    <row r="4017" spans="1:15" ht="15">
      <c r="A4017" s="10"/>
      <c r="B4017" s="1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7"/>
    </row>
    <row r="4018" spans="1:15" ht="15">
      <c r="A4018" s="10"/>
      <c r="B4018" s="1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7"/>
    </row>
    <row r="4019" spans="1:15" ht="15">
      <c r="A4019" s="10"/>
      <c r="B4019" s="1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7"/>
    </row>
    <row r="4020" spans="1:15" ht="15">
      <c r="A4020" s="10"/>
      <c r="B4020" s="1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7"/>
    </row>
    <row r="4021" spans="1:15" ht="15">
      <c r="A4021" s="10"/>
      <c r="B4021" s="1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7"/>
    </row>
    <row r="4022" spans="1:15" ht="15">
      <c r="A4022" s="10"/>
      <c r="B4022" s="1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7"/>
    </row>
    <row r="4023" spans="1:15" ht="15">
      <c r="A4023" s="10"/>
      <c r="B4023" s="1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7"/>
    </row>
    <row r="4024" spans="1:15" ht="15">
      <c r="A4024" s="10"/>
      <c r="B4024" s="1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7"/>
    </row>
    <row r="4025" spans="1:15" ht="15">
      <c r="A4025" s="10"/>
      <c r="B4025" s="1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7"/>
    </row>
    <row r="4026" spans="1:15" ht="15">
      <c r="A4026" s="10"/>
      <c r="B4026" s="1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7"/>
    </row>
    <row r="4027" spans="1:15" ht="15">
      <c r="A4027" s="10"/>
      <c r="B4027" s="1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7"/>
    </row>
    <row r="4028" spans="1:15" ht="15">
      <c r="A4028" s="10"/>
      <c r="B4028" s="1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7"/>
    </row>
    <row r="4029" spans="1:15" ht="15">
      <c r="A4029" s="10"/>
      <c r="B4029" s="1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7"/>
    </row>
    <row r="4030" spans="1:15" ht="15">
      <c r="A4030" s="10"/>
      <c r="B4030" s="1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7"/>
    </row>
    <row r="4031" spans="1:15" ht="15">
      <c r="A4031" s="10"/>
      <c r="B4031" s="1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7"/>
    </row>
    <row r="4032" spans="1:15" ht="15">
      <c r="A4032" s="10"/>
      <c r="B4032" s="1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7"/>
    </row>
    <row r="4033" spans="1:15" ht="15">
      <c r="A4033" s="10"/>
      <c r="B4033" s="1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7"/>
    </row>
    <row r="4034" spans="1:15" ht="15">
      <c r="A4034" s="10"/>
      <c r="B4034" s="1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7"/>
    </row>
    <row r="4035" spans="1:15" ht="15">
      <c r="A4035" s="10"/>
      <c r="B4035" s="1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7"/>
    </row>
    <row r="4036" spans="1:15" ht="15">
      <c r="A4036" s="10"/>
      <c r="B4036" s="1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7"/>
    </row>
    <row r="4037" spans="1:15" ht="15">
      <c r="A4037" s="10"/>
      <c r="B4037" s="1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7"/>
    </row>
    <row r="4038" spans="1:15" ht="15">
      <c r="A4038" s="10"/>
      <c r="B4038" s="1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7"/>
    </row>
    <row r="4039" spans="1:15" ht="15">
      <c r="A4039" s="10"/>
      <c r="B4039" s="1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7"/>
    </row>
    <row r="4040" spans="1:15" ht="15">
      <c r="A4040" s="10"/>
      <c r="B4040" s="1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7"/>
    </row>
    <row r="4041" spans="1:15" ht="15">
      <c r="A4041" s="10"/>
      <c r="B4041" s="1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7"/>
    </row>
    <row r="4042" spans="1:15" ht="15">
      <c r="A4042" s="10"/>
      <c r="B4042" s="1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7"/>
    </row>
    <row r="4043" spans="1:15" ht="15">
      <c r="A4043" s="10"/>
      <c r="B4043" s="1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7"/>
    </row>
    <row r="4044" spans="1:15" ht="15">
      <c r="A4044" s="10"/>
      <c r="B4044" s="1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7"/>
    </row>
    <row r="4045" spans="1:15" ht="15">
      <c r="A4045" s="10"/>
      <c r="B4045" s="1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7"/>
    </row>
    <row r="4046" spans="1:15" ht="15">
      <c r="A4046" s="10"/>
      <c r="B4046" s="1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7"/>
    </row>
    <row r="4047" spans="1:15" ht="15">
      <c r="A4047" s="10"/>
      <c r="B4047" s="1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7"/>
    </row>
    <row r="4048" spans="1:15" ht="15">
      <c r="A4048" s="10"/>
      <c r="B4048" s="1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7"/>
    </row>
    <row r="4049" spans="1:15" ht="15">
      <c r="A4049" s="10"/>
      <c r="B4049" s="1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7"/>
    </row>
    <row r="4050" spans="1:15" ht="15">
      <c r="A4050" s="10"/>
      <c r="B4050" s="1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7"/>
    </row>
    <row r="4051" spans="1:15" ht="15">
      <c r="A4051" s="10"/>
      <c r="B4051" s="1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7"/>
    </row>
    <row r="4052" spans="1:15" ht="15">
      <c r="A4052" s="10"/>
      <c r="B4052" s="1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7"/>
    </row>
    <row r="4053" spans="1:15" ht="15">
      <c r="A4053" s="10"/>
      <c r="B4053" s="1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7"/>
    </row>
    <row r="4054" spans="1:15" ht="15">
      <c r="A4054" s="10"/>
      <c r="B4054" s="1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7"/>
    </row>
    <row r="4055" spans="1:15" ht="15">
      <c r="A4055" s="10"/>
      <c r="B4055" s="1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7"/>
    </row>
    <row r="4056" spans="1:15" ht="15">
      <c r="A4056" s="10"/>
      <c r="B4056" s="1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7"/>
    </row>
    <row r="4057" spans="1:15" ht="15">
      <c r="A4057" s="10"/>
      <c r="B4057" s="1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7"/>
    </row>
    <row r="4058" spans="1:15" ht="15">
      <c r="A4058" s="10"/>
      <c r="B4058" s="1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7"/>
    </row>
    <row r="4059" spans="1:15" ht="15">
      <c r="A4059" s="10"/>
      <c r="B4059" s="1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7"/>
    </row>
    <row r="4060" spans="1:15" ht="15">
      <c r="A4060" s="10"/>
      <c r="B4060" s="1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7"/>
    </row>
    <row r="4061" spans="1:15" ht="15">
      <c r="A4061" s="10"/>
      <c r="B4061" s="1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7"/>
    </row>
    <row r="4062" spans="1:15" ht="15">
      <c r="A4062" s="10"/>
      <c r="B4062" s="1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7"/>
    </row>
    <row r="4063" spans="1:15" ht="15">
      <c r="A4063" s="10"/>
      <c r="B4063" s="1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7"/>
    </row>
    <row r="4064" spans="1:15" ht="15">
      <c r="A4064" s="10"/>
      <c r="B4064" s="1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7"/>
    </row>
    <row r="4065" spans="1:15" ht="15">
      <c r="A4065" s="10"/>
      <c r="B4065" s="1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7"/>
    </row>
    <row r="4066" spans="1:15" ht="15">
      <c r="A4066" s="10"/>
      <c r="B4066" s="1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7"/>
    </row>
    <row r="4067" spans="1:15" ht="15">
      <c r="A4067" s="10"/>
      <c r="B4067" s="1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7"/>
    </row>
    <row r="4068" spans="1:15" ht="15">
      <c r="A4068" s="10"/>
      <c r="B4068" s="1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7"/>
    </row>
    <row r="4069" spans="1:15" ht="15">
      <c r="A4069" s="10"/>
      <c r="B4069" s="1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7"/>
    </row>
    <row r="4070" spans="1:15" ht="15">
      <c r="A4070" s="10"/>
      <c r="B4070" s="1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7"/>
    </row>
    <row r="4071" spans="1:15" ht="15">
      <c r="A4071" s="10"/>
      <c r="B4071" s="1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7"/>
    </row>
    <row r="4072" spans="1:15" ht="15">
      <c r="A4072" s="10"/>
      <c r="B4072" s="1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7"/>
    </row>
    <row r="4073" spans="1:15" ht="15">
      <c r="A4073" s="10"/>
      <c r="B4073" s="1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7"/>
    </row>
    <row r="4074" spans="1:15" ht="15">
      <c r="A4074" s="10"/>
      <c r="B4074" s="1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7"/>
    </row>
    <row r="4075" spans="1:15" ht="15">
      <c r="A4075" s="10"/>
      <c r="B4075" s="1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7"/>
    </row>
    <row r="4076" spans="1:15" ht="15">
      <c r="A4076" s="10"/>
      <c r="B4076" s="1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7"/>
    </row>
    <row r="4077" spans="1:15" ht="15">
      <c r="A4077" s="10"/>
      <c r="B4077" s="1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7"/>
    </row>
    <row r="4078" spans="1:15" ht="15">
      <c r="A4078" s="10"/>
      <c r="B4078" s="1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7"/>
    </row>
    <row r="4079" spans="1:15" ht="15">
      <c r="A4079" s="10"/>
      <c r="B4079" s="1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7"/>
    </row>
    <row r="4080" spans="1:15" ht="15">
      <c r="A4080" s="10"/>
      <c r="B4080" s="1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7"/>
    </row>
    <row r="4081" spans="1:15" ht="15">
      <c r="A4081" s="10"/>
      <c r="B4081" s="1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7"/>
    </row>
    <row r="4082" spans="1:15" ht="15">
      <c r="A4082" s="10"/>
      <c r="B4082" s="1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7"/>
    </row>
    <row r="4083" spans="1:15" ht="15">
      <c r="A4083" s="10"/>
      <c r="B4083" s="1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7"/>
    </row>
    <row r="4084" spans="1:15" ht="15">
      <c r="A4084" s="10"/>
      <c r="B4084" s="1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7"/>
    </row>
    <row r="4085" spans="1:15" ht="15">
      <c r="A4085" s="10"/>
      <c r="B4085" s="1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7"/>
    </row>
    <row r="4086" spans="1:15" ht="15">
      <c r="A4086" s="10"/>
      <c r="B4086" s="1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7"/>
    </row>
    <row r="4087" spans="1:15" ht="15">
      <c r="A4087" s="10"/>
      <c r="B4087" s="1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7"/>
    </row>
    <row r="4088" spans="1:15" ht="15">
      <c r="A4088" s="10"/>
      <c r="B4088" s="1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7"/>
    </row>
    <row r="4089" spans="1:15" ht="15">
      <c r="A4089" s="10"/>
      <c r="B4089" s="1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7"/>
    </row>
    <row r="4090" spans="1:15" ht="15">
      <c r="A4090" s="10"/>
      <c r="B4090" s="1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7"/>
    </row>
    <row r="4091" spans="1:15" ht="15">
      <c r="A4091" s="10"/>
      <c r="B4091" s="1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7"/>
    </row>
    <row r="4092" spans="1:15" ht="15">
      <c r="A4092" s="10"/>
      <c r="B4092" s="1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7"/>
    </row>
    <row r="4093" spans="1:15" ht="15">
      <c r="A4093" s="10"/>
      <c r="B4093" s="1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7"/>
    </row>
    <row r="4094" spans="1:15" ht="15">
      <c r="A4094" s="10"/>
      <c r="B4094" s="1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7"/>
    </row>
    <row r="4095" spans="1:15" ht="15">
      <c r="A4095" s="10"/>
      <c r="B4095" s="1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7"/>
    </row>
    <row r="4096" spans="1:15" ht="15">
      <c r="A4096" s="10"/>
      <c r="B4096" s="1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7"/>
    </row>
    <row r="4097" spans="1:15" ht="15">
      <c r="A4097" s="10"/>
      <c r="B4097" s="1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7"/>
    </row>
    <row r="4098" spans="1:15" ht="15">
      <c r="A4098" s="10"/>
      <c r="B4098" s="1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7"/>
    </row>
    <row r="4099" spans="1:15" ht="15">
      <c r="A4099" s="10"/>
      <c r="B4099" s="1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7"/>
    </row>
    <row r="4100" spans="1:15" ht="15">
      <c r="A4100" s="10"/>
      <c r="B4100" s="1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7"/>
    </row>
    <row r="4101" spans="1:15" ht="15">
      <c r="A4101" s="10"/>
      <c r="B4101" s="1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7"/>
    </row>
    <row r="4102" spans="1:15" ht="15">
      <c r="A4102" s="10"/>
      <c r="B4102" s="1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7"/>
    </row>
    <row r="4103" spans="1:15" ht="15">
      <c r="A4103" s="10"/>
      <c r="B4103" s="1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7"/>
    </row>
    <row r="4104" spans="1:15" ht="15">
      <c r="A4104" s="10"/>
      <c r="B4104" s="1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7"/>
    </row>
    <row r="4105" spans="1:15" ht="15">
      <c r="A4105" s="10"/>
      <c r="B4105" s="1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7"/>
    </row>
    <row r="4106" spans="1:15" ht="15">
      <c r="A4106" s="10"/>
      <c r="B4106" s="1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7"/>
    </row>
    <row r="4107" spans="1:15" ht="15">
      <c r="A4107" s="10"/>
      <c r="B4107" s="1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7"/>
    </row>
    <row r="4108" spans="1:15" ht="15">
      <c r="A4108" s="10"/>
      <c r="B4108" s="1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7"/>
    </row>
    <row r="4109" spans="1:15" ht="15">
      <c r="A4109" s="10"/>
      <c r="B4109" s="1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7"/>
    </row>
    <row r="4110" spans="1:15" ht="15">
      <c r="A4110" s="10"/>
      <c r="B4110" s="1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7"/>
    </row>
    <row r="4111" spans="1:15" ht="15">
      <c r="A4111" s="10"/>
      <c r="B4111" s="1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7"/>
    </row>
    <row r="4112" spans="1:15" ht="15">
      <c r="A4112" s="10"/>
      <c r="B4112" s="1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7"/>
    </row>
    <row r="4113" spans="1:15" ht="15">
      <c r="A4113" s="10"/>
      <c r="B4113" s="1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7"/>
    </row>
    <row r="4114" spans="1:15" ht="15">
      <c r="A4114" s="10"/>
      <c r="B4114" s="1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7"/>
    </row>
    <row r="4115" spans="1:15" ht="15">
      <c r="A4115" s="10"/>
      <c r="B4115" s="1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7"/>
    </row>
    <row r="4116" spans="1:15" ht="15">
      <c r="A4116" s="10"/>
      <c r="B4116" s="1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7"/>
    </row>
    <row r="4117" spans="1:15" ht="15">
      <c r="A4117" s="10"/>
      <c r="B4117" s="1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7"/>
    </row>
    <row r="4118" spans="1:15" ht="15">
      <c r="A4118" s="10"/>
      <c r="B4118" s="1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7"/>
    </row>
    <row r="4119" spans="1:15" ht="15">
      <c r="A4119" s="10"/>
      <c r="B4119" s="1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7"/>
    </row>
    <row r="4120" spans="1:15" ht="15">
      <c r="A4120" s="10"/>
      <c r="B4120" s="1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7"/>
    </row>
    <row r="4121" spans="1:15" ht="15">
      <c r="A4121" s="10"/>
      <c r="B4121" s="1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7"/>
    </row>
    <row r="4122" spans="1:15" ht="15">
      <c r="A4122" s="10"/>
      <c r="B4122" s="1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7"/>
    </row>
    <row r="4123" spans="1:15" ht="15">
      <c r="A4123" s="10"/>
      <c r="B4123" s="1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7"/>
    </row>
    <row r="4124" spans="1:15" ht="15">
      <c r="A4124" s="10"/>
      <c r="B4124" s="1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7"/>
    </row>
    <row r="4125" spans="1:15" ht="15">
      <c r="A4125" s="10"/>
      <c r="B4125" s="1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7"/>
    </row>
    <row r="4126" spans="1:15" ht="15">
      <c r="A4126" s="10"/>
      <c r="B4126" s="1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7"/>
    </row>
    <row r="4127" spans="1:15" ht="15">
      <c r="A4127" s="10"/>
      <c r="B4127" s="1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7"/>
    </row>
    <row r="4128" spans="1:15" ht="15">
      <c r="A4128" s="10"/>
      <c r="B4128" s="1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7"/>
    </row>
    <row r="4129" spans="1:15" ht="15">
      <c r="A4129" s="10"/>
      <c r="B4129" s="1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7"/>
    </row>
    <row r="4130" spans="1:15" ht="15">
      <c r="A4130" s="10"/>
      <c r="B4130" s="1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7"/>
    </row>
    <row r="4131" spans="1:15" ht="15">
      <c r="A4131" s="10"/>
      <c r="B4131" s="1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7"/>
    </row>
    <row r="4132" spans="1:15" ht="15">
      <c r="A4132" s="10"/>
      <c r="B4132" s="1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7"/>
    </row>
    <row r="4133" spans="1:15" ht="15">
      <c r="A4133" s="10"/>
      <c r="B4133" s="1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7"/>
    </row>
    <row r="4134" spans="1:15" ht="15">
      <c r="A4134" s="10"/>
      <c r="B4134" s="1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7"/>
    </row>
    <row r="4135" spans="1:15" ht="15">
      <c r="A4135" s="10"/>
      <c r="B4135" s="1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7"/>
    </row>
    <row r="4136" spans="1:15" ht="15">
      <c r="A4136" s="10"/>
      <c r="B4136" s="1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7"/>
    </row>
    <row r="4137" spans="1:15" ht="15">
      <c r="A4137" s="10"/>
      <c r="B4137" s="1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7"/>
    </row>
    <row r="4138" spans="1:15" ht="15">
      <c r="A4138" s="10"/>
      <c r="B4138" s="1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7"/>
    </row>
    <row r="4139" spans="1:15" ht="15">
      <c r="A4139" s="10"/>
      <c r="B4139" s="1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7"/>
    </row>
    <row r="4140" spans="1:15" ht="15">
      <c r="A4140" s="10"/>
      <c r="B4140" s="1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7"/>
    </row>
    <row r="4141" spans="1:15" ht="15">
      <c r="A4141" s="10"/>
      <c r="B4141" s="1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7"/>
    </row>
    <row r="4142" spans="1:15" ht="15">
      <c r="A4142" s="10"/>
      <c r="B4142" s="1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7"/>
    </row>
    <row r="4143" spans="1:15" ht="15">
      <c r="A4143" s="10"/>
      <c r="B4143" s="1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7"/>
    </row>
    <row r="4144" spans="1:15" ht="15">
      <c r="A4144" s="10"/>
      <c r="B4144" s="1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7"/>
    </row>
    <row r="4145" spans="1:15" ht="15">
      <c r="A4145" s="10"/>
      <c r="B4145" s="1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7"/>
    </row>
    <row r="4146" spans="1:15" ht="15">
      <c r="A4146" s="10"/>
      <c r="B4146" s="1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7"/>
    </row>
    <row r="4147" spans="1:15" ht="15">
      <c r="A4147" s="10"/>
      <c r="B4147" s="1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7"/>
    </row>
    <row r="4148" spans="1:15" ht="15">
      <c r="A4148" s="10"/>
      <c r="B4148" s="1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7"/>
    </row>
    <row r="4149" spans="1:15" ht="15">
      <c r="A4149" s="10"/>
      <c r="B4149" s="1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7"/>
    </row>
    <row r="4150" spans="1:15" ht="15">
      <c r="A4150" s="10"/>
      <c r="B4150" s="1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7"/>
    </row>
    <row r="4151" spans="1:15" ht="15">
      <c r="A4151" s="10"/>
      <c r="B4151" s="1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7"/>
    </row>
    <row r="4152" spans="1:15" ht="15">
      <c r="A4152" s="10"/>
      <c r="B4152" s="1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7"/>
    </row>
    <row r="4153" spans="1:15" ht="15">
      <c r="A4153" s="10"/>
      <c r="B4153" s="1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7"/>
    </row>
    <row r="4154" spans="1:15" ht="15">
      <c r="A4154" s="10"/>
      <c r="B4154" s="1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7"/>
    </row>
    <row r="4155" spans="1:15" ht="15">
      <c r="A4155" s="10"/>
      <c r="B4155" s="1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7"/>
    </row>
    <row r="4156" spans="1:15" ht="15">
      <c r="A4156" s="10"/>
      <c r="B4156" s="1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7"/>
    </row>
    <row r="4157" spans="1:15" ht="15">
      <c r="A4157" s="10"/>
      <c r="B4157" s="1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7"/>
    </row>
    <row r="4158" spans="1:15" ht="15">
      <c r="A4158" s="10"/>
      <c r="B4158" s="1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7"/>
    </row>
    <row r="4159" spans="1:15" ht="15">
      <c r="A4159" s="10"/>
      <c r="B4159" s="1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7"/>
    </row>
    <row r="4160" spans="1:15" ht="15">
      <c r="A4160" s="10"/>
      <c r="B4160" s="1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7"/>
    </row>
    <row r="4161" spans="1:15" ht="15">
      <c r="A4161" s="10"/>
      <c r="B4161" s="1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7"/>
    </row>
    <row r="4162" spans="1:15" ht="15">
      <c r="A4162" s="10"/>
      <c r="B4162" s="1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7"/>
    </row>
    <row r="4163" spans="1:15" ht="15">
      <c r="A4163" s="10"/>
      <c r="B4163" s="1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7"/>
    </row>
    <row r="4164" spans="1:15" ht="15">
      <c r="A4164" s="10"/>
      <c r="B4164" s="1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7"/>
    </row>
    <row r="4165" spans="1:15" ht="15">
      <c r="A4165" s="10"/>
      <c r="B4165" s="1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7"/>
    </row>
    <row r="4166" spans="1:15" ht="15">
      <c r="A4166" s="10"/>
      <c r="B4166" s="1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7"/>
    </row>
    <row r="4167" spans="1:15" ht="15">
      <c r="A4167" s="10"/>
      <c r="B4167" s="1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7"/>
    </row>
    <row r="4168" spans="1:15" ht="15">
      <c r="A4168" s="10"/>
      <c r="B4168" s="1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7"/>
    </row>
    <row r="4169" spans="1:15" ht="15">
      <c r="A4169" s="10"/>
      <c r="B4169" s="1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7"/>
    </row>
    <row r="4170" spans="1:15" ht="15">
      <c r="A4170" s="10"/>
      <c r="B4170" s="1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7"/>
    </row>
    <row r="4171" spans="1:15" ht="15">
      <c r="A4171" s="10"/>
      <c r="B4171" s="1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7"/>
    </row>
    <row r="4172" spans="1:15" ht="15">
      <c r="A4172" s="10"/>
      <c r="B4172" s="1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7"/>
    </row>
    <row r="4173" spans="1:15" ht="15">
      <c r="A4173" s="10"/>
      <c r="B4173" s="1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7"/>
    </row>
    <row r="4174" spans="1:15" ht="15">
      <c r="A4174" s="10"/>
      <c r="B4174" s="1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7"/>
    </row>
    <row r="4175" spans="1:15" ht="15">
      <c r="A4175" s="10"/>
      <c r="B4175" s="1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7"/>
    </row>
    <row r="4176" spans="1:15" ht="15">
      <c r="A4176" s="10"/>
      <c r="B4176" s="1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7"/>
    </row>
    <row r="4177" spans="1:15" ht="15">
      <c r="A4177" s="10"/>
      <c r="B4177" s="1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7"/>
    </row>
    <row r="4178" spans="1:15" ht="15">
      <c r="A4178" s="10"/>
      <c r="B4178" s="1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7"/>
    </row>
    <row r="4179" spans="1:15" ht="15">
      <c r="A4179" s="10"/>
      <c r="B4179" s="1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7"/>
    </row>
    <row r="4180" spans="1:15" ht="15">
      <c r="A4180" s="10"/>
      <c r="B4180" s="1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7"/>
    </row>
    <row r="4181" spans="1:15" ht="15">
      <c r="A4181" s="10"/>
      <c r="B4181" s="1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7"/>
    </row>
    <row r="4182" spans="1:15" ht="15">
      <c r="A4182" s="10"/>
      <c r="B4182" s="1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7"/>
    </row>
    <row r="4183" spans="1:15" ht="15">
      <c r="A4183" s="10"/>
      <c r="B4183" s="1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7"/>
    </row>
    <row r="4184" spans="1:15" ht="15">
      <c r="A4184" s="10"/>
      <c r="B4184" s="1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7"/>
    </row>
    <row r="4185" spans="1:15" ht="15">
      <c r="A4185" s="10"/>
      <c r="B4185" s="1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7"/>
    </row>
    <row r="4186" spans="1:15" ht="15">
      <c r="A4186" s="10"/>
      <c r="B4186" s="1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7"/>
    </row>
    <row r="4187" spans="1:15" ht="15">
      <c r="A4187" s="10"/>
      <c r="B4187" s="1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7"/>
    </row>
    <row r="4188" spans="1:15" ht="15">
      <c r="A4188" s="10"/>
      <c r="B4188" s="1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7"/>
    </row>
    <row r="4189" spans="1:15" ht="15">
      <c r="A4189" s="10"/>
      <c r="B4189" s="1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7"/>
    </row>
    <row r="4190" spans="1:15" ht="15">
      <c r="A4190" s="10"/>
      <c r="B4190" s="1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7"/>
    </row>
    <row r="4191" spans="1:15" ht="15">
      <c r="A4191" s="10"/>
      <c r="B4191" s="1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7"/>
    </row>
    <row r="4192" spans="1:15" ht="15">
      <c r="A4192" s="10"/>
      <c r="B4192" s="1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7"/>
    </row>
    <row r="4193" spans="1:15" ht="15">
      <c r="A4193" s="10"/>
      <c r="B4193" s="1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7"/>
    </row>
    <row r="4194" spans="1:15" ht="15">
      <c r="A4194" s="10"/>
      <c r="B4194" s="1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7"/>
    </row>
    <row r="4195" spans="1:15" ht="15">
      <c r="A4195" s="10"/>
      <c r="B4195" s="1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7"/>
    </row>
    <row r="4196" spans="1:15" ht="15">
      <c r="A4196" s="10"/>
      <c r="B4196" s="1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7"/>
    </row>
    <row r="4197" spans="1:15" ht="15">
      <c r="A4197" s="10"/>
      <c r="B4197" s="1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7"/>
    </row>
    <row r="4198" spans="1:15" ht="15">
      <c r="A4198" s="10"/>
      <c r="B4198" s="1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7"/>
    </row>
    <row r="4199" spans="1:15" ht="15">
      <c r="A4199" s="10"/>
      <c r="B4199" s="1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7"/>
    </row>
    <row r="4200" spans="1:15" ht="15">
      <c r="A4200" s="10"/>
      <c r="B4200" s="1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7"/>
    </row>
    <row r="4201" spans="1:15" ht="15">
      <c r="A4201" s="10"/>
      <c r="B4201" s="1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7"/>
    </row>
    <row r="4202" spans="1:15" ht="15">
      <c r="A4202" s="10"/>
      <c r="B4202" s="1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7"/>
    </row>
    <row r="4203" spans="1:15" ht="15">
      <c r="A4203" s="10"/>
      <c r="B4203" s="1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7"/>
    </row>
    <row r="4204" spans="1:15" ht="15">
      <c r="A4204" s="10"/>
      <c r="B4204" s="1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7"/>
    </row>
    <row r="4205" spans="1:15" ht="15">
      <c r="A4205" s="10"/>
      <c r="B4205" s="1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7"/>
    </row>
    <row r="4206" spans="1:15" ht="15">
      <c r="A4206" s="10"/>
      <c r="B4206" s="1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7"/>
    </row>
    <row r="4207" spans="1:15" ht="15">
      <c r="A4207" s="10"/>
      <c r="B4207" s="1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7"/>
    </row>
    <row r="4208" spans="1:15" ht="15">
      <c r="A4208" s="10"/>
      <c r="B4208" s="1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7"/>
    </row>
    <row r="4209" spans="1:15" ht="15">
      <c r="A4209" s="10"/>
      <c r="B4209" s="1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7"/>
    </row>
    <row r="4210" spans="1:15" ht="15">
      <c r="A4210" s="10"/>
      <c r="B4210" s="1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7"/>
    </row>
    <row r="4211" spans="1:15" ht="15">
      <c r="A4211" s="10"/>
      <c r="B4211" s="1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7"/>
    </row>
    <row r="4212" spans="1:15" ht="15">
      <c r="A4212" s="10"/>
      <c r="B4212" s="1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7"/>
    </row>
    <row r="4213" spans="1:15" ht="15">
      <c r="A4213" s="10"/>
      <c r="B4213" s="1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7"/>
    </row>
    <row r="4214" spans="1:15" ht="15">
      <c r="A4214" s="10"/>
      <c r="B4214" s="1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7"/>
    </row>
    <row r="4215" spans="1:15" ht="15">
      <c r="A4215" s="10"/>
      <c r="B4215" s="1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7"/>
    </row>
    <row r="4216" spans="1:15" ht="15">
      <c r="A4216" s="10"/>
      <c r="B4216" s="1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7"/>
    </row>
    <row r="4217" spans="1:15" ht="15">
      <c r="A4217" s="10"/>
      <c r="B4217" s="1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7"/>
    </row>
    <row r="4218" spans="1:15" ht="15">
      <c r="A4218" s="10"/>
      <c r="B4218" s="1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7"/>
    </row>
    <row r="4219" spans="1:15" ht="15">
      <c r="A4219" s="10"/>
      <c r="B4219" s="1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7"/>
    </row>
    <row r="4220" spans="1:15" ht="15">
      <c r="A4220" s="10"/>
      <c r="B4220" s="1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7"/>
    </row>
    <row r="4221" spans="1:15" ht="15">
      <c r="A4221" s="10"/>
      <c r="B4221" s="1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7"/>
    </row>
    <row r="4222" spans="1:15" ht="15">
      <c r="A4222" s="10"/>
      <c r="B4222" s="1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7"/>
    </row>
    <row r="4223" spans="1:15" ht="15">
      <c r="A4223" s="10"/>
      <c r="B4223" s="1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7"/>
    </row>
    <row r="4224" spans="1:15" ht="15">
      <c r="A4224" s="10"/>
      <c r="B4224" s="1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7"/>
    </row>
    <row r="4225" spans="1:15" ht="15">
      <c r="A4225" s="10"/>
      <c r="B4225" s="1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7"/>
    </row>
    <row r="4226" spans="1:15" ht="15">
      <c r="A4226" s="10"/>
      <c r="B4226" s="1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7"/>
    </row>
    <row r="4227" spans="1:15" ht="15">
      <c r="A4227" s="10"/>
      <c r="B4227" s="1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7"/>
    </row>
    <row r="4228" spans="1:15" ht="15">
      <c r="A4228" s="10"/>
      <c r="B4228" s="1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7"/>
    </row>
    <row r="4229" spans="1:15" ht="15">
      <c r="A4229" s="10"/>
      <c r="B4229" s="1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7"/>
    </row>
    <row r="4230" spans="1:15" ht="15">
      <c r="A4230" s="10"/>
      <c r="B4230" s="1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7"/>
    </row>
    <row r="4231" spans="1:15" ht="15">
      <c r="A4231" s="10"/>
      <c r="B4231" s="1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7"/>
    </row>
    <row r="4232" spans="1:15" ht="15">
      <c r="A4232" s="10"/>
      <c r="B4232" s="1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7"/>
    </row>
    <row r="4233" spans="1:15" ht="15">
      <c r="A4233" s="10"/>
      <c r="B4233" s="1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7"/>
    </row>
    <row r="4234" spans="1:15" ht="15">
      <c r="A4234" s="10"/>
      <c r="B4234" s="1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7"/>
    </row>
    <row r="4235" spans="1:15" ht="15">
      <c r="A4235" s="10"/>
      <c r="B4235" s="1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7"/>
    </row>
    <row r="4236" spans="1:15" ht="15">
      <c r="A4236" s="10"/>
      <c r="B4236" s="1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7"/>
    </row>
    <row r="4237" spans="1:15" ht="15">
      <c r="A4237" s="10"/>
      <c r="B4237" s="1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7"/>
    </row>
    <row r="4238" spans="1:15" ht="15">
      <c r="A4238" s="10"/>
      <c r="B4238" s="1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7"/>
    </row>
    <row r="4239" spans="1:15" ht="15">
      <c r="A4239" s="10"/>
      <c r="B4239" s="1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7"/>
    </row>
    <row r="4240" spans="1:15" ht="15">
      <c r="A4240" s="10"/>
      <c r="B4240" s="1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7"/>
    </row>
    <row r="4241" spans="1:15" ht="15">
      <c r="A4241" s="10"/>
      <c r="B4241" s="1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7"/>
    </row>
    <row r="4242" spans="1:15" ht="15">
      <c r="A4242" s="10"/>
      <c r="B4242" s="1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7"/>
    </row>
    <row r="4243" spans="1:15" ht="15">
      <c r="A4243" s="10"/>
      <c r="B4243" s="1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7"/>
    </row>
    <row r="4244" spans="1:15" ht="15">
      <c r="A4244" s="10"/>
      <c r="B4244" s="1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7"/>
    </row>
    <row r="4245" spans="1:15" ht="15">
      <c r="A4245" s="10"/>
      <c r="B4245" s="1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7"/>
    </row>
    <row r="4246" spans="1:15" ht="15">
      <c r="A4246" s="10"/>
      <c r="B4246" s="1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7"/>
    </row>
    <row r="4247" spans="1:15" ht="15">
      <c r="A4247" s="10"/>
      <c r="B4247" s="1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7"/>
    </row>
    <row r="4248" spans="1:15" ht="15">
      <c r="A4248" s="10"/>
      <c r="B4248" s="1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7"/>
    </row>
    <row r="4249" spans="1:15" ht="15">
      <c r="A4249" s="10"/>
      <c r="B4249" s="1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7"/>
    </row>
    <row r="4250" spans="1:15" ht="15">
      <c r="A4250" s="10"/>
      <c r="B4250" s="1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7"/>
    </row>
    <row r="4251" spans="1:15" ht="15">
      <c r="A4251" s="10"/>
      <c r="B4251" s="1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7"/>
    </row>
    <row r="4252" spans="1:15" ht="15">
      <c r="A4252" s="10"/>
      <c r="B4252" s="1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7"/>
    </row>
    <row r="4253" spans="1:15" ht="15">
      <c r="A4253" s="10"/>
      <c r="B4253" s="1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7"/>
    </row>
    <row r="4254" spans="1:15" ht="15">
      <c r="A4254" s="10"/>
      <c r="B4254" s="1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7"/>
    </row>
    <row r="4255" spans="1:15" ht="15">
      <c r="A4255" s="10"/>
      <c r="B4255" s="1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7"/>
    </row>
    <row r="4256" spans="1:15" ht="15">
      <c r="A4256" s="10"/>
      <c r="B4256" s="1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7"/>
    </row>
    <row r="4257" spans="1:15" ht="15">
      <c r="A4257" s="10"/>
      <c r="B4257" s="1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7"/>
    </row>
    <row r="4258" spans="1:15" ht="15">
      <c r="A4258" s="10"/>
      <c r="B4258" s="1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7"/>
    </row>
    <row r="4259" spans="1:15" ht="15">
      <c r="A4259" s="10"/>
      <c r="B4259" s="1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7"/>
    </row>
    <row r="4260" spans="1:15" ht="15">
      <c r="A4260" s="10"/>
      <c r="B4260" s="1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7"/>
    </row>
    <row r="4261" spans="1:15" ht="15">
      <c r="A4261" s="10"/>
      <c r="B4261" s="1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7"/>
    </row>
    <row r="4262" spans="1:15" ht="15">
      <c r="A4262" s="10"/>
      <c r="B4262" s="1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7"/>
    </row>
    <row r="4263" spans="1:15" ht="15">
      <c r="A4263" s="10"/>
      <c r="B4263" s="1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7"/>
    </row>
    <row r="4264" spans="1:15" ht="15">
      <c r="A4264" s="10"/>
      <c r="B4264" s="1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7"/>
    </row>
    <row r="4265" spans="1:15" ht="15">
      <c r="A4265" s="10"/>
      <c r="B4265" s="1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7"/>
    </row>
    <row r="4266" spans="1:15" ht="15">
      <c r="A4266" s="10"/>
      <c r="B4266" s="1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7"/>
    </row>
    <row r="4267" spans="1:15" ht="15">
      <c r="A4267" s="10"/>
      <c r="B4267" s="1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7"/>
    </row>
    <row r="4268" spans="1:15" ht="15">
      <c r="A4268" s="10"/>
      <c r="B4268" s="1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7"/>
    </row>
    <row r="4269" spans="1:15" ht="15">
      <c r="A4269" s="10"/>
      <c r="B4269" s="1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7"/>
    </row>
    <row r="4270" spans="1:15" ht="15">
      <c r="A4270" s="10"/>
      <c r="B4270" s="1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7"/>
    </row>
    <row r="4271" spans="1:15" ht="15">
      <c r="A4271" s="10"/>
      <c r="B4271" s="1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7"/>
    </row>
    <row r="4272" spans="1:15" ht="15">
      <c r="A4272" s="10"/>
      <c r="B4272" s="1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7"/>
    </row>
    <row r="4273" spans="1:15" ht="15">
      <c r="A4273" s="10"/>
      <c r="B4273" s="1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7"/>
    </row>
    <row r="4274" spans="1:15" ht="15">
      <c r="A4274" s="10"/>
      <c r="B4274" s="1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7"/>
    </row>
    <row r="4275" spans="1:15" ht="15">
      <c r="A4275" s="10"/>
      <c r="B4275" s="1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7"/>
    </row>
    <row r="4276" spans="1:15" ht="15">
      <c r="A4276" s="10"/>
      <c r="B4276" s="1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7"/>
    </row>
    <row r="4277" spans="1:15" ht="15">
      <c r="A4277" s="10"/>
      <c r="B4277" s="1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7"/>
    </row>
    <row r="4278" spans="1:15" ht="15">
      <c r="A4278" s="10"/>
      <c r="B4278" s="1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7"/>
    </row>
    <row r="4279" spans="1:15" ht="15">
      <c r="A4279" s="10"/>
      <c r="B4279" s="1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7"/>
    </row>
    <row r="4280" spans="1:15" ht="15">
      <c r="A4280" s="10"/>
      <c r="B4280" s="1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7"/>
    </row>
    <row r="4281" spans="1:15" ht="15">
      <c r="A4281" s="10"/>
      <c r="B4281" s="1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7"/>
    </row>
    <row r="4282" spans="1:15" ht="15">
      <c r="A4282" s="10"/>
      <c r="B4282" s="1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7"/>
    </row>
    <row r="4283" spans="1:15" ht="15">
      <c r="A4283" s="10"/>
      <c r="B4283" s="1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7"/>
    </row>
    <row r="4284" spans="1:15" ht="15">
      <c r="A4284" s="10"/>
      <c r="B4284" s="1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7"/>
    </row>
    <row r="4285" spans="1:15" ht="15">
      <c r="A4285" s="10"/>
      <c r="B4285" s="1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7"/>
    </row>
    <row r="4286" spans="1:15" ht="15">
      <c r="A4286" s="10"/>
      <c r="B4286" s="1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7"/>
    </row>
    <row r="4287" spans="1:15" ht="15">
      <c r="A4287" s="10"/>
      <c r="B4287" s="1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7"/>
    </row>
    <row r="4288" spans="1:15" ht="15">
      <c r="A4288" s="10"/>
      <c r="B4288" s="1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7"/>
    </row>
    <row r="4289" spans="1:15" ht="15">
      <c r="A4289" s="10"/>
      <c r="B4289" s="1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7"/>
    </row>
    <row r="4290" spans="1:15" ht="15">
      <c r="A4290" s="10"/>
      <c r="B4290" s="1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7"/>
    </row>
    <row r="4291" spans="1:15" ht="15">
      <c r="A4291" s="10"/>
      <c r="B4291" s="1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7"/>
    </row>
    <row r="4292" spans="1:15" ht="15">
      <c r="A4292" s="10"/>
      <c r="B4292" s="1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7"/>
    </row>
    <row r="4293" spans="1:15" ht="15">
      <c r="A4293" s="10"/>
      <c r="B4293" s="1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7"/>
    </row>
    <row r="4294" spans="1:15" ht="15">
      <c r="A4294" s="10"/>
      <c r="B4294" s="1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7"/>
    </row>
    <row r="4295" spans="1:15" ht="15">
      <c r="A4295" s="10"/>
      <c r="B4295" s="1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7"/>
    </row>
    <row r="4296" spans="1:15" ht="15">
      <c r="A4296" s="10"/>
      <c r="B4296" s="1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7"/>
    </row>
    <row r="4297" spans="1:15" ht="15">
      <c r="A4297" s="10"/>
      <c r="B4297" s="1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7"/>
    </row>
    <row r="4298" spans="1:15" ht="15">
      <c r="A4298" s="10"/>
      <c r="B4298" s="1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7"/>
    </row>
    <row r="4299" spans="1:15" ht="15">
      <c r="A4299" s="10"/>
      <c r="B4299" s="1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7"/>
    </row>
    <row r="4300" spans="1:15" ht="15">
      <c r="A4300" s="10"/>
      <c r="B4300" s="1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7"/>
    </row>
    <row r="4301" spans="1:15" ht="15">
      <c r="A4301" s="10"/>
      <c r="B4301" s="1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7"/>
    </row>
    <row r="4302" spans="1:15" ht="15">
      <c r="A4302" s="10"/>
      <c r="B4302" s="1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7"/>
    </row>
    <row r="4303" spans="1:15" ht="15">
      <c r="A4303" s="10"/>
      <c r="B4303" s="1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7"/>
    </row>
    <row r="4304" spans="1:15" ht="15">
      <c r="A4304" s="10"/>
      <c r="B4304" s="1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7"/>
    </row>
    <row r="4305" spans="1:15" ht="15">
      <c r="A4305" s="10"/>
      <c r="B4305" s="1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7"/>
    </row>
    <row r="4306" spans="1:15" ht="15">
      <c r="A4306" s="10"/>
      <c r="B4306" s="1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7"/>
    </row>
    <row r="4307" spans="1:15" ht="15">
      <c r="A4307" s="10"/>
      <c r="B4307" s="1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7"/>
    </row>
    <row r="4308" spans="1:15" ht="15">
      <c r="A4308" s="10"/>
      <c r="B4308" s="1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7"/>
    </row>
    <row r="4309" spans="1:15" ht="15">
      <c r="A4309" s="10"/>
      <c r="B4309" s="1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7"/>
    </row>
    <row r="4310" spans="1:15" ht="15">
      <c r="A4310" s="10"/>
      <c r="B4310" s="1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7"/>
    </row>
    <row r="4311" spans="1:15" ht="15">
      <c r="A4311" s="10"/>
      <c r="B4311" s="1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7"/>
    </row>
    <row r="4312" spans="1:15" ht="15">
      <c r="A4312" s="10"/>
      <c r="B4312" s="1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7"/>
    </row>
    <row r="4313" spans="1:15" ht="15">
      <c r="A4313" s="10"/>
      <c r="B4313" s="1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7"/>
    </row>
    <row r="4314" spans="1:15" ht="15">
      <c r="A4314" s="10"/>
      <c r="B4314" s="1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7"/>
    </row>
    <row r="4315" spans="1:15" ht="15">
      <c r="A4315" s="10"/>
      <c r="B4315" s="1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7"/>
    </row>
    <row r="4316" spans="1:15" ht="15">
      <c r="A4316" s="10"/>
      <c r="B4316" s="1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7"/>
    </row>
    <row r="4317" spans="1:15" ht="15">
      <c r="A4317" s="10"/>
      <c r="B4317" s="1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7"/>
    </row>
    <row r="4318" spans="1:15" ht="15">
      <c r="A4318" s="10"/>
      <c r="B4318" s="1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7"/>
    </row>
    <row r="4319" spans="1:15" ht="15">
      <c r="A4319" s="10"/>
      <c r="B4319" s="1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7"/>
    </row>
    <row r="4320" spans="1:15" ht="15">
      <c r="A4320" s="10"/>
      <c r="B4320" s="1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7"/>
    </row>
    <row r="4321" spans="1:15" ht="15">
      <c r="A4321" s="10"/>
      <c r="B4321" s="1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7"/>
    </row>
    <row r="4322" spans="1:15" ht="15">
      <c r="A4322" s="10"/>
      <c r="B4322" s="1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7"/>
    </row>
    <row r="4323" spans="1:15" ht="15">
      <c r="A4323" s="10"/>
      <c r="B4323" s="1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7"/>
    </row>
    <row r="4324" spans="1:15" ht="15">
      <c r="A4324" s="10"/>
      <c r="B4324" s="1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7"/>
    </row>
    <row r="4325" spans="1:15" ht="15">
      <c r="A4325" s="10"/>
      <c r="B4325" s="1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7"/>
    </row>
    <row r="4326" spans="1:15" ht="15">
      <c r="A4326" s="10"/>
      <c r="B4326" s="1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7"/>
    </row>
    <row r="4327" spans="1:15" ht="15">
      <c r="A4327" s="10"/>
      <c r="B4327" s="1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7"/>
    </row>
    <row r="4328" spans="1:15" ht="15">
      <c r="A4328" s="10"/>
      <c r="B4328" s="1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7"/>
    </row>
    <row r="4329" spans="1:15" ht="15">
      <c r="A4329" s="10"/>
      <c r="B4329" s="1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7"/>
    </row>
    <row r="4330" spans="1:15" ht="15">
      <c r="A4330" s="10"/>
      <c r="B4330" s="1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7"/>
    </row>
    <row r="4331" spans="1:15" ht="15">
      <c r="A4331" s="10"/>
      <c r="B4331" s="1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7"/>
    </row>
    <row r="4332" spans="1:15" ht="15">
      <c r="A4332" s="10"/>
      <c r="B4332" s="1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7"/>
    </row>
    <row r="4333" spans="1:15" ht="15">
      <c r="A4333" s="10"/>
      <c r="B4333" s="1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7"/>
    </row>
    <row r="4334" spans="1:15" ht="15">
      <c r="A4334" s="10"/>
      <c r="B4334" s="1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7"/>
    </row>
    <row r="4335" spans="1:15" ht="15">
      <c r="A4335" s="10"/>
      <c r="B4335" s="1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7"/>
    </row>
    <row r="4336" spans="1:15" ht="15">
      <c r="A4336" s="10"/>
      <c r="B4336" s="1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7"/>
    </row>
    <row r="4337" spans="1:15" ht="15">
      <c r="A4337" s="10"/>
      <c r="B4337" s="1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7"/>
    </row>
    <row r="4338" spans="1:15" ht="15">
      <c r="A4338" s="10"/>
      <c r="B4338" s="1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7"/>
    </row>
    <row r="4339" spans="1:15" ht="15">
      <c r="A4339" s="10"/>
      <c r="B4339" s="1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7"/>
    </row>
    <row r="4340" spans="1:15" ht="15">
      <c r="A4340" s="10"/>
      <c r="B4340" s="1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7"/>
    </row>
    <row r="4341" spans="1:15" ht="15">
      <c r="A4341" s="10"/>
      <c r="B4341" s="1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7"/>
    </row>
    <row r="4342" spans="1:15" ht="15">
      <c r="A4342" s="10"/>
      <c r="B4342" s="1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7"/>
    </row>
    <row r="4343" spans="1:15" ht="15">
      <c r="A4343" s="10"/>
      <c r="B4343" s="1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7"/>
    </row>
    <row r="4344" spans="1:15" ht="15">
      <c r="A4344" s="10"/>
      <c r="B4344" s="1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7"/>
    </row>
    <row r="4345" spans="1:15" ht="15">
      <c r="A4345" s="10"/>
      <c r="B4345" s="1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7"/>
    </row>
    <row r="4346" spans="1:15" ht="15">
      <c r="A4346" s="10"/>
      <c r="B4346" s="1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7"/>
    </row>
    <row r="4347" spans="1:15" ht="15">
      <c r="A4347" s="10"/>
      <c r="B4347" s="1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7"/>
    </row>
    <row r="4348" spans="1:15" ht="15">
      <c r="A4348" s="10"/>
      <c r="B4348" s="1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7"/>
    </row>
    <row r="4349" spans="1:15" ht="15">
      <c r="A4349" s="10"/>
      <c r="B4349" s="1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7"/>
    </row>
    <row r="4350" spans="1:15" ht="15">
      <c r="A4350" s="10"/>
      <c r="B4350" s="1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7"/>
    </row>
    <row r="4351" spans="1:15" ht="15">
      <c r="A4351" s="10"/>
      <c r="B4351" s="1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7"/>
    </row>
    <row r="4352" spans="1:15" ht="15">
      <c r="A4352" s="10"/>
      <c r="B4352" s="1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7"/>
    </row>
    <row r="4353" spans="1:15" ht="15">
      <c r="A4353" s="10"/>
      <c r="B4353" s="1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7"/>
    </row>
    <row r="4354" spans="1:15" ht="15">
      <c r="A4354" s="10"/>
      <c r="B4354" s="1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7"/>
    </row>
    <row r="4355" spans="1:15" ht="15">
      <c r="A4355" s="10"/>
      <c r="B4355" s="1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7"/>
    </row>
    <row r="4356" spans="1:15" ht="15">
      <c r="A4356" s="10"/>
      <c r="B4356" s="1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7"/>
    </row>
    <row r="4357" spans="1:15" ht="15">
      <c r="A4357" s="10"/>
      <c r="B4357" s="1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7"/>
    </row>
    <row r="4358" spans="1:15" ht="15">
      <c r="A4358" s="10"/>
      <c r="B4358" s="1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7"/>
    </row>
    <row r="4359" spans="1:15" ht="15">
      <c r="A4359" s="10"/>
      <c r="B4359" s="1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7"/>
    </row>
    <row r="4360" spans="1:15" ht="15">
      <c r="A4360" s="10"/>
      <c r="B4360" s="1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7"/>
    </row>
    <row r="4361" spans="1:15" ht="15">
      <c r="A4361" s="10"/>
      <c r="B4361" s="1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7"/>
    </row>
    <row r="4362" spans="1:15" ht="15">
      <c r="A4362" s="10"/>
      <c r="B4362" s="1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7"/>
    </row>
    <row r="4363" spans="1:15" ht="15">
      <c r="A4363" s="10"/>
      <c r="B4363" s="1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7"/>
    </row>
    <row r="4364" spans="1:15" ht="15">
      <c r="A4364" s="10"/>
      <c r="B4364" s="1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7"/>
    </row>
    <row r="4365" spans="1:15" ht="15">
      <c r="A4365" s="10"/>
      <c r="B4365" s="1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7"/>
    </row>
    <row r="4366" spans="1:15" ht="15">
      <c r="A4366" s="10"/>
      <c r="B4366" s="1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7"/>
    </row>
    <row r="4367" spans="1:15" ht="15">
      <c r="A4367" s="10"/>
      <c r="B4367" s="1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7"/>
    </row>
    <row r="4368" spans="1:15" ht="15">
      <c r="A4368" s="10"/>
      <c r="B4368" s="1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7"/>
    </row>
    <row r="4369" spans="1:15" ht="15">
      <c r="A4369" s="10"/>
      <c r="B4369" s="1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7"/>
    </row>
    <row r="4370" spans="1:15" ht="15">
      <c r="A4370" s="10"/>
      <c r="B4370" s="1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7"/>
    </row>
    <row r="4371" spans="1:15" ht="15">
      <c r="A4371" s="10"/>
      <c r="B4371" s="1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7"/>
    </row>
    <row r="4372" spans="1:15" ht="15">
      <c r="A4372" s="10"/>
      <c r="B4372" s="1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7"/>
    </row>
    <row r="4373" spans="1:15" ht="15">
      <c r="A4373" s="10"/>
      <c r="B4373" s="1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7"/>
    </row>
    <row r="4374" spans="1:15" ht="15">
      <c r="A4374" s="10"/>
      <c r="B4374" s="1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7"/>
    </row>
    <row r="4375" spans="1:15" ht="15">
      <c r="A4375" s="10"/>
      <c r="B4375" s="1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7"/>
    </row>
    <row r="4376" spans="1:15" ht="15">
      <c r="A4376" s="10"/>
      <c r="B4376" s="1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7"/>
    </row>
    <row r="4377" spans="1:15" ht="15">
      <c r="A4377" s="10"/>
      <c r="B4377" s="1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7"/>
    </row>
    <row r="4378" spans="1:15" ht="15">
      <c r="A4378" s="10"/>
      <c r="B4378" s="1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7"/>
    </row>
    <row r="4379" spans="1:15" ht="15">
      <c r="A4379" s="10"/>
      <c r="B4379" s="1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7"/>
    </row>
    <row r="4380" spans="1:15" ht="15">
      <c r="A4380" s="10"/>
      <c r="B4380" s="1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7"/>
    </row>
    <row r="4381" spans="1:15" ht="15">
      <c r="A4381" s="10"/>
      <c r="B4381" s="1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7"/>
    </row>
    <row r="4382" spans="1:15" ht="15">
      <c r="A4382" s="10"/>
      <c r="B4382" s="1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7"/>
    </row>
    <row r="4383" spans="1:15" ht="15">
      <c r="A4383" s="10"/>
      <c r="B4383" s="1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7"/>
    </row>
    <row r="4384" spans="1:15" ht="15">
      <c r="A4384" s="10"/>
      <c r="B4384" s="1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7"/>
    </row>
    <row r="4385" spans="1:15" ht="15">
      <c r="A4385" s="10"/>
      <c r="B4385" s="1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7"/>
    </row>
    <row r="4386" spans="1:15" ht="15">
      <c r="A4386" s="10"/>
      <c r="B4386" s="1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7"/>
    </row>
    <row r="4387" spans="1:15" ht="15">
      <c r="A4387" s="10"/>
      <c r="B4387" s="1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7"/>
    </row>
    <row r="4388" spans="1:15" ht="15">
      <c r="A4388" s="10"/>
      <c r="B4388" s="1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7"/>
    </row>
    <row r="4389" spans="1:15" ht="15">
      <c r="A4389" s="10"/>
      <c r="B4389" s="1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7"/>
    </row>
    <row r="4390" spans="1:15" ht="15">
      <c r="A4390" s="10"/>
      <c r="B4390" s="1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7"/>
    </row>
    <row r="4391" spans="1:15" ht="15">
      <c r="A4391" s="10"/>
      <c r="B4391" s="1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7"/>
    </row>
    <row r="4392" spans="1:15" ht="15">
      <c r="A4392" s="10"/>
      <c r="B4392" s="1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7"/>
    </row>
    <row r="4393" spans="1:15" ht="15">
      <c r="A4393" s="10"/>
      <c r="B4393" s="1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7"/>
    </row>
    <row r="4394" spans="1:15" ht="15">
      <c r="A4394" s="10"/>
      <c r="B4394" s="1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7"/>
    </row>
    <row r="4395" spans="1:15" ht="15">
      <c r="A4395" s="10"/>
      <c r="B4395" s="1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7"/>
    </row>
    <row r="4396" spans="1:15" ht="15">
      <c r="A4396" s="10"/>
      <c r="B4396" s="1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7"/>
    </row>
    <row r="4397" spans="1:15" ht="15">
      <c r="A4397" s="10"/>
      <c r="B4397" s="1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7"/>
    </row>
    <row r="4398" spans="1:15" ht="15">
      <c r="A4398" s="10"/>
      <c r="B4398" s="1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7"/>
    </row>
    <row r="4399" spans="1:15" ht="15">
      <c r="A4399" s="10"/>
      <c r="B4399" s="1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7"/>
    </row>
    <row r="4400" spans="1:15" ht="15">
      <c r="A4400" s="10"/>
      <c r="B4400" s="1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7"/>
    </row>
    <row r="4401" spans="1:15" ht="15">
      <c r="A4401" s="10"/>
      <c r="B4401" s="1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7"/>
    </row>
    <row r="4402" spans="1:15" ht="15">
      <c r="A4402" s="10"/>
      <c r="B4402" s="1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7"/>
    </row>
    <row r="4403" spans="1:15" ht="15">
      <c r="A4403" s="10"/>
      <c r="B4403" s="1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7"/>
    </row>
    <row r="4404" spans="1:15" ht="15">
      <c r="A4404" s="10"/>
      <c r="B4404" s="1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7"/>
    </row>
    <row r="4405" spans="1:15" ht="15">
      <c r="A4405" s="10"/>
      <c r="B4405" s="1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7"/>
    </row>
    <row r="4406" spans="1:15" ht="15">
      <c r="A4406" s="10"/>
      <c r="B4406" s="1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7"/>
    </row>
    <row r="4407" spans="1:15" ht="15">
      <c r="A4407" s="10"/>
      <c r="B4407" s="1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7"/>
    </row>
    <row r="4408" spans="1:15" ht="15">
      <c r="A4408" s="10"/>
      <c r="B4408" s="1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7"/>
    </row>
    <row r="4409" spans="1:15" ht="15">
      <c r="A4409" s="10"/>
      <c r="B4409" s="1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7"/>
    </row>
    <row r="4410" spans="1:15" ht="15">
      <c r="A4410" s="10"/>
      <c r="B4410" s="1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7"/>
    </row>
    <row r="4411" spans="1:15" ht="15">
      <c r="A4411" s="10"/>
      <c r="B4411" s="1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7"/>
    </row>
    <row r="4412" spans="1:15" ht="15">
      <c r="A4412" s="10"/>
      <c r="B4412" s="1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7"/>
    </row>
    <row r="4413" spans="1:15" ht="15">
      <c r="A4413" s="10"/>
      <c r="B4413" s="1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7"/>
    </row>
    <row r="4414" spans="1:15" ht="15">
      <c r="A4414" s="10"/>
      <c r="B4414" s="1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7"/>
    </row>
    <row r="4415" spans="1:15" ht="15">
      <c r="A4415" s="10"/>
      <c r="B4415" s="1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7"/>
    </row>
    <row r="4416" spans="1:15" ht="15">
      <c r="A4416" s="10"/>
      <c r="B4416" s="1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7"/>
    </row>
    <row r="4417" spans="1:15" ht="15">
      <c r="A4417" s="10"/>
      <c r="B4417" s="1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7"/>
    </row>
    <row r="4418" spans="1:15" ht="15">
      <c r="A4418" s="10"/>
      <c r="B4418" s="1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7"/>
    </row>
    <row r="4419" spans="1:15" ht="15">
      <c r="A4419" s="10"/>
      <c r="B4419" s="1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7"/>
    </row>
    <row r="4420" spans="1:15" ht="15">
      <c r="A4420" s="10"/>
      <c r="B4420" s="1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7"/>
    </row>
    <row r="4421" spans="1:15" ht="15">
      <c r="A4421" s="10"/>
      <c r="B4421" s="1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7"/>
    </row>
    <row r="4422" spans="1:15" ht="15">
      <c r="A4422" s="10"/>
      <c r="B4422" s="1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7"/>
    </row>
    <row r="4423" spans="1:15" ht="15">
      <c r="A4423" s="10"/>
      <c r="B4423" s="1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7"/>
    </row>
    <row r="4424" spans="1:15" ht="15">
      <c r="A4424" s="10"/>
      <c r="B4424" s="1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7"/>
    </row>
    <row r="4425" spans="1:15" ht="15">
      <c r="A4425" s="10"/>
      <c r="B4425" s="1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7"/>
    </row>
    <row r="4426" spans="1:15" ht="15">
      <c r="A4426" s="10"/>
      <c r="B4426" s="1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7"/>
    </row>
    <row r="4427" spans="1:15" ht="15">
      <c r="A4427" s="10"/>
      <c r="B4427" s="1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7"/>
    </row>
    <row r="4428" spans="1:15" ht="15">
      <c r="A4428" s="10"/>
      <c r="B4428" s="1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7"/>
    </row>
    <row r="4429" spans="1:15" ht="15">
      <c r="A4429" s="10"/>
      <c r="B4429" s="1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7"/>
    </row>
    <row r="4430" spans="1:15" ht="15">
      <c r="A4430" s="10"/>
      <c r="B4430" s="1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7"/>
    </row>
    <row r="4431" spans="1:15" ht="15">
      <c r="A4431" s="10"/>
      <c r="B4431" s="1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7"/>
    </row>
    <row r="4432" spans="1:15" ht="15">
      <c r="A4432" s="10"/>
      <c r="B4432" s="1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7"/>
    </row>
    <row r="4433" spans="1:15" ht="15">
      <c r="A4433" s="10"/>
      <c r="B4433" s="1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7"/>
    </row>
    <row r="4434" spans="1:15" ht="15">
      <c r="A4434" s="10"/>
      <c r="B4434" s="1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7"/>
    </row>
    <row r="4435" spans="1:15" ht="15">
      <c r="A4435" s="10"/>
      <c r="B4435" s="1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7"/>
    </row>
    <row r="4436" spans="1:15" ht="15">
      <c r="A4436" s="10"/>
      <c r="B4436" s="1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7"/>
    </row>
    <row r="4437" spans="1:15" ht="15">
      <c r="A4437" s="10"/>
      <c r="B4437" s="1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7"/>
    </row>
    <row r="4438" spans="1:15" ht="15">
      <c r="A4438" s="10"/>
      <c r="B4438" s="1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7"/>
    </row>
    <row r="4439" spans="1:15" ht="15">
      <c r="A4439" s="10"/>
      <c r="B4439" s="1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7"/>
    </row>
    <row r="4440" spans="1:15" ht="15">
      <c r="A4440" s="10"/>
      <c r="B4440" s="1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7"/>
    </row>
    <row r="4441" spans="1:15" ht="15">
      <c r="A4441" s="10"/>
      <c r="B4441" s="1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7"/>
    </row>
    <row r="4442" spans="1:15" ht="15">
      <c r="A4442" s="10"/>
      <c r="B4442" s="1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7"/>
    </row>
    <row r="4443" spans="1:15" ht="15">
      <c r="A4443" s="10"/>
      <c r="B4443" s="1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7"/>
    </row>
    <row r="4444" spans="1:15" ht="15">
      <c r="A4444" s="10"/>
      <c r="B4444" s="1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7"/>
    </row>
    <row r="4445" spans="1:15" ht="15">
      <c r="A4445" s="10"/>
      <c r="B4445" s="1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7"/>
    </row>
    <row r="4446" spans="1:15" ht="15">
      <c r="A4446" s="10"/>
      <c r="B4446" s="1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7"/>
    </row>
    <row r="4447" spans="1:15" ht="15">
      <c r="A4447" s="10"/>
      <c r="B4447" s="1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7"/>
    </row>
    <row r="4448" spans="1:15" ht="15">
      <c r="A4448" s="10"/>
      <c r="B4448" s="1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7"/>
    </row>
    <row r="4449" spans="1:15" ht="15">
      <c r="A4449" s="10"/>
      <c r="B4449" s="1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7"/>
    </row>
    <row r="4450" spans="1:15" ht="15">
      <c r="A4450" s="10"/>
      <c r="B4450" s="1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7"/>
    </row>
    <row r="4451" spans="1:15" ht="15">
      <c r="A4451" s="10"/>
      <c r="B4451" s="1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7"/>
    </row>
    <row r="4452" spans="1:15" ht="15">
      <c r="A4452" s="10"/>
      <c r="B4452" s="1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7"/>
    </row>
    <row r="4453" spans="1:15" ht="15">
      <c r="A4453" s="10"/>
      <c r="B4453" s="1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7"/>
    </row>
    <row r="4454" spans="1:15" ht="15">
      <c r="A4454" s="10"/>
      <c r="B4454" s="1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7"/>
    </row>
    <row r="4455" spans="1:15" ht="15">
      <c r="A4455" s="10"/>
      <c r="B4455" s="1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7"/>
    </row>
    <row r="4456" spans="1:15" ht="15">
      <c r="A4456" s="10"/>
      <c r="B4456" s="1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7"/>
    </row>
    <row r="4457" spans="1:15" ht="15">
      <c r="A4457" s="10"/>
      <c r="B4457" s="1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7"/>
    </row>
    <row r="4458" spans="1:15" ht="15">
      <c r="A4458" s="10"/>
      <c r="B4458" s="1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7"/>
    </row>
    <row r="4459" spans="1:15" ht="15">
      <c r="A4459" s="10"/>
      <c r="B4459" s="1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7"/>
    </row>
    <row r="4460" spans="1:15" ht="15">
      <c r="A4460" s="10"/>
      <c r="B4460" s="1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7"/>
    </row>
    <row r="4461" spans="1:15" ht="15">
      <c r="A4461" s="10"/>
      <c r="B4461" s="1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7"/>
    </row>
    <row r="4462" spans="1:15" ht="15">
      <c r="A4462" s="10"/>
      <c r="B4462" s="1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7"/>
    </row>
    <row r="4463" spans="1:15" ht="15">
      <c r="A4463" s="10"/>
      <c r="B4463" s="1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7"/>
    </row>
    <row r="4464" spans="1:15" ht="15">
      <c r="A4464" s="10"/>
      <c r="B4464" s="1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7"/>
    </row>
    <row r="4465" spans="1:15" ht="15">
      <c r="A4465" s="10"/>
      <c r="B4465" s="1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7"/>
    </row>
    <row r="4466" spans="1:15" ht="15">
      <c r="A4466" s="10"/>
      <c r="B4466" s="1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7"/>
    </row>
    <row r="4467" spans="1:15" ht="15">
      <c r="A4467" s="10"/>
      <c r="B4467" s="1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7"/>
    </row>
    <row r="4468" spans="1:15" ht="15">
      <c r="A4468" s="10"/>
      <c r="B4468" s="1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7"/>
    </row>
    <row r="4469" spans="1:15" ht="15">
      <c r="A4469" s="10"/>
      <c r="B4469" s="1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7"/>
    </row>
    <row r="4470" spans="1:15" ht="15">
      <c r="A4470" s="10"/>
      <c r="B4470" s="1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7"/>
    </row>
    <row r="4471" spans="1:15" ht="15">
      <c r="A4471" s="10"/>
      <c r="B4471" s="1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7"/>
    </row>
    <row r="4472" spans="1:15" ht="15">
      <c r="A4472" s="10"/>
      <c r="B4472" s="1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7"/>
    </row>
    <row r="4473" spans="1:15" ht="15">
      <c r="A4473" s="10"/>
      <c r="B4473" s="1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7"/>
    </row>
    <row r="4474" spans="1:15" ht="15">
      <c r="A4474" s="10"/>
      <c r="B4474" s="1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7"/>
    </row>
    <row r="4475" spans="1:15" ht="15">
      <c r="A4475" s="10"/>
      <c r="B4475" s="1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7"/>
    </row>
    <row r="4476" spans="1:15" ht="15">
      <c r="A4476" s="10"/>
      <c r="B4476" s="1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7"/>
    </row>
    <row r="4477" spans="1:15" ht="15">
      <c r="A4477" s="10"/>
      <c r="B4477" s="1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7"/>
    </row>
    <row r="4478" spans="1:15" ht="15">
      <c r="A4478" s="10"/>
      <c r="B4478" s="1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7"/>
    </row>
    <row r="4479" spans="1:15" ht="15">
      <c r="A4479" s="10"/>
      <c r="B4479" s="1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7"/>
    </row>
    <row r="4480" spans="1:15" ht="15">
      <c r="A4480" s="10"/>
      <c r="B4480" s="1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7"/>
    </row>
    <row r="4481" spans="1:15" ht="15">
      <c r="A4481" s="10"/>
      <c r="B4481" s="1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7"/>
    </row>
    <row r="4482" spans="1:15" ht="15">
      <c r="A4482" s="10"/>
      <c r="B4482" s="1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7"/>
    </row>
    <row r="4483" spans="1:15" ht="15">
      <c r="A4483" s="10"/>
      <c r="B4483" s="1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7"/>
    </row>
    <row r="4484" spans="1:15" ht="15">
      <c r="A4484" s="10"/>
      <c r="B4484" s="1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7"/>
    </row>
    <row r="4485" spans="1:15" ht="15">
      <c r="A4485" s="10"/>
      <c r="B4485" s="1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7"/>
    </row>
    <row r="4486" spans="1:15" ht="15">
      <c r="A4486" s="10"/>
      <c r="B4486" s="1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7"/>
    </row>
    <row r="4487" spans="1:15" ht="15">
      <c r="A4487" s="10"/>
      <c r="B4487" s="1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7"/>
    </row>
    <row r="4488" spans="1:15" ht="15">
      <c r="A4488" s="10"/>
      <c r="B4488" s="1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7"/>
    </row>
    <row r="4489" spans="1:15" ht="15">
      <c r="A4489" s="10"/>
      <c r="B4489" s="1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7"/>
    </row>
    <row r="4490" spans="1:15" ht="15">
      <c r="A4490" s="10"/>
      <c r="B4490" s="1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7"/>
    </row>
    <row r="4491" spans="1:15" ht="15">
      <c r="A4491" s="10"/>
      <c r="B4491" s="1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7"/>
    </row>
    <row r="4492" spans="1:15" ht="15">
      <c r="A4492" s="10"/>
      <c r="B4492" s="1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7"/>
    </row>
    <row r="4493" spans="1:15" ht="15">
      <c r="A4493" s="10"/>
      <c r="B4493" s="1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7"/>
    </row>
    <row r="4494" spans="1:15" ht="15">
      <c r="A4494" s="10"/>
      <c r="B4494" s="1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7"/>
    </row>
    <row r="4495" spans="1:15" ht="15">
      <c r="A4495" s="10"/>
      <c r="B4495" s="1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7"/>
    </row>
    <row r="4496" spans="1:15" ht="15">
      <c r="A4496" s="10"/>
      <c r="B4496" s="1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7"/>
    </row>
    <row r="4497" spans="1:15" ht="15">
      <c r="A4497" s="10"/>
      <c r="B4497" s="1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7"/>
    </row>
    <row r="4498" spans="1:15" ht="15">
      <c r="A4498" s="10"/>
      <c r="B4498" s="1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7"/>
    </row>
    <row r="4499" spans="1:15" ht="15">
      <c r="A4499" s="10"/>
      <c r="B4499" s="1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7"/>
    </row>
    <row r="4500" spans="1:15" ht="15">
      <c r="A4500" s="10"/>
      <c r="B4500" s="1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7"/>
    </row>
    <row r="4501" spans="1:15" ht="15">
      <c r="A4501" s="10"/>
      <c r="B4501" s="1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7"/>
    </row>
    <row r="4502" spans="1:15" ht="15">
      <c r="A4502" s="10"/>
      <c r="B4502" s="1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7"/>
    </row>
    <row r="4503" spans="1:15" ht="15">
      <c r="A4503" s="10"/>
      <c r="B4503" s="1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7"/>
    </row>
    <row r="4504" spans="1:15" ht="15">
      <c r="A4504" s="10"/>
      <c r="B4504" s="1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7"/>
    </row>
    <row r="4505" spans="1:15" ht="15">
      <c r="A4505" s="10"/>
      <c r="B4505" s="1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7"/>
    </row>
    <row r="4506" spans="1:15" ht="15">
      <c r="A4506" s="10"/>
      <c r="B4506" s="1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7"/>
    </row>
    <row r="4507" spans="1:15" ht="15">
      <c r="A4507" s="10"/>
      <c r="B4507" s="1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7"/>
    </row>
    <row r="4508" spans="1:15" ht="15">
      <c r="A4508" s="10"/>
      <c r="B4508" s="1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7"/>
    </row>
    <row r="4509" spans="1:15" ht="15">
      <c r="A4509" s="10"/>
      <c r="B4509" s="1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7"/>
    </row>
    <row r="4510" spans="1:15" ht="15">
      <c r="A4510" s="10"/>
      <c r="B4510" s="1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7"/>
    </row>
    <row r="4511" spans="1:15" ht="15">
      <c r="A4511" s="10"/>
      <c r="B4511" s="1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7"/>
    </row>
    <row r="4512" spans="1:15" ht="15">
      <c r="A4512" s="10"/>
      <c r="B4512" s="1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7"/>
    </row>
    <row r="4513" spans="1:15" ht="15">
      <c r="A4513" s="10"/>
      <c r="B4513" s="1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7"/>
    </row>
    <row r="4514" spans="1:15" ht="15">
      <c r="A4514" s="10"/>
      <c r="B4514" s="1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7"/>
    </row>
    <row r="4515" spans="1:15" ht="15">
      <c r="A4515" s="10"/>
      <c r="B4515" s="1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7"/>
    </row>
    <row r="4516" spans="1:15" ht="15">
      <c r="A4516" s="10"/>
      <c r="B4516" s="1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7"/>
    </row>
    <row r="4517" spans="1:15" ht="15">
      <c r="A4517" s="10"/>
      <c r="B4517" s="1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7"/>
    </row>
    <row r="4518" spans="1:15" ht="15">
      <c r="A4518" s="10"/>
      <c r="B4518" s="1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7"/>
    </row>
    <row r="4519" spans="1:15" ht="15">
      <c r="A4519" s="10"/>
      <c r="B4519" s="1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7"/>
    </row>
    <row r="4520" spans="1:15" ht="15">
      <c r="A4520" s="10"/>
      <c r="B4520" s="1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7"/>
    </row>
    <row r="4521" spans="1:15" ht="15">
      <c r="A4521" s="10"/>
      <c r="B4521" s="1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7"/>
    </row>
    <row r="4522" spans="1:15" ht="15">
      <c r="A4522" s="10"/>
      <c r="B4522" s="1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7"/>
    </row>
    <row r="4523" spans="1:15" ht="15">
      <c r="A4523" s="10"/>
      <c r="B4523" s="1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7"/>
    </row>
    <row r="4524" spans="1:15" ht="15">
      <c r="A4524" s="10"/>
      <c r="B4524" s="1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7"/>
    </row>
    <row r="4525" spans="1:15" ht="15">
      <c r="A4525" s="10"/>
      <c r="B4525" s="1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7"/>
    </row>
    <row r="4526" spans="1:15" ht="15">
      <c r="A4526" s="10"/>
      <c r="B4526" s="1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7"/>
    </row>
    <row r="4527" spans="1:15" ht="15">
      <c r="A4527" s="10"/>
      <c r="B4527" s="1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7"/>
    </row>
    <row r="4528" spans="1:15" ht="15">
      <c r="A4528" s="10"/>
      <c r="B4528" s="1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7"/>
    </row>
    <row r="4529" spans="1:15" ht="15">
      <c r="A4529" s="10"/>
      <c r="B4529" s="1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7"/>
    </row>
    <row r="4530" spans="1:15" ht="15">
      <c r="A4530" s="10"/>
      <c r="B4530" s="1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7"/>
    </row>
    <row r="4531" spans="1:15" ht="15">
      <c r="A4531" s="10"/>
      <c r="B4531" s="1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7"/>
    </row>
    <row r="4532" spans="1:15" ht="15">
      <c r="A4532" s="10"/>
      <c r="B4532" s="1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7"/>
    </row>
    <row r="4533" spans="1:15" ht="15">
      <c r="A4533" s="10"/>
      <c r="B4533" s="1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7"/>
    </row>
    <row r="4534" spans="1:15" ht="15">
      <c r="A4534" s="10"/>
      <c r="B4534" s="1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7"/>
    </row>
    <row r="4535" spans="1:15" ht="15">
      <c r="A4535" s="10"/>
      <c r="B4535" s="1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7"/>
    </row>
    <row r="4536" spans="1:15" ht="15">
      <c r="A4536" s="10"/>
      <c r="B4536" s="1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7"/>
    </row>
    <row r="4537" spans="1:15" ht="15">
      <c r="A4537" s="10"/>
      <c r="B4537" s="1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7"/>
    </row>
    <row r="4538" spans="1:15" ht="15">
      <c r="A4538" s="10"/>
      <c r="B4538" s="1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7"/>
    </row>
    <row r="4539" spans="1:15" ht="15">
      <c r="A4539" s="10"/>
      <c r="B4539" s="1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7"/>
    </row>
    <row r="4540" spans="1:15" ht="15">
      <c r="A4540" s="10"/>
      <c r="B4540" s="1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7"/>
    </row>
    <row r="4541" spans="1:15" ht="15">
      <c r="A4541" s="10"/>
      <c r="B4541" s="1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7"/>
    </row>
    <row r="4542" spans="1:15" ht="15">
      <c r="A4542" s="10"/>
      <c r="B4542" s="1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7"/>
    </row>
    <row r="4543" spans="1:15" ht="15">
      <c r="A4543" s="10"/>
      <c r="B4543" s="1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7"/>
    </row>
    <row r="4544" spans="1:15" ht="15">
      <c r="A4544" s="10"/>
      <c r="B4544" s="1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7"/>
    </row>
    <row r="4545" spans="1:15" ht="15">
      <c r="A4545" s="10"/>
      <c r="B4545" s="1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7"/>
    </row>
    <row r="4546" spans="1:15" ht="15">
      <c r="A4546" s="10"/>
      <c r="B4546" s="1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7"/>
    </row>
    <row r="4547" spans="1:15" ht="15">
      <c r="A4547" s="10"/>
      <c r="B4547" s="1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7"/>
    </row>
    <row r="4548" spans="1:15" ht="15">
      <c r="A4548" s="10"/>
      <c r="B4548" s="1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7"/>
    </row>
    <row r="4549" spans="1:15" ht="15">
      <c r="A4549" s="10"/>
      <c r="B4549" s="1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7"/>
    </row>
    <row r="4550" spans="1:15" ht="15">
      <c r="A4550" s="10"/>
      <c r="B4550" s="1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7"/>
    </row>
    <row r="4551" spans="1:15" ht="15">
      <c r="A4551" s="10"/>
      <c r="B4551" s="1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7"/>
    </row>
    <row r="4552" spans="1:15" ht="15">
      <c r="A4552" s="10"/>
      <c r="B4552" s="1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7"/>
    </row>
    <row r="4553" spans="1:15" ht="15">
      <c r="A4553" s="10"/>
      <c r="B4553" s="1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7"/>
    </row>
    <row r="4554" spans="1:15" ht="15">
      <c r="A4554" s="10"/>
      <c r="B4554" s="1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7"/>
    </row>
    <row r="4555" spans="1:15" ht="15">
      <c r="A4555" s="10"/>
      <c r="B4555" s="1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7"/>
    </row>
    <row r="4556" spans="1:15" ht="15">
      <c r="A4556" s="10"/>
      <c r="B4556" s="1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7"/>
    </row>
    <row r="4557" spans="1:15" ht="15">
      <c r="A4557" s="10"/>
      <c r="B4557" s="1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7"/>
    </row>
    <row r="4558" spans="1:15" ht="15">
      <c r="A4558" s="10"/>
      <c r="B4558" s="1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7"/>
    </row>
    <row r="4559" spans="1:15" ht="15">
      <c r="A4559" s="10"/>
      <c r="B4559" s="1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7"/>
    </row>
    <row r="4560" spans="1:15" ht="15">
      <c r="A4560" s="10"/>
      <c r="B4560" s="1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7"/>
    </row>
    <row r="4561" spans="1:15" ht="15">
      <c r="A4561" s="10"/>
      <c r="B4561" s="1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7"/>
    </row>
    <row r="4562" spans="1:15" ht="15">
      <c r="A4562" s="10"/>
      <c r="B4562" s="1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7"/>
    </row>
    <row r="4563" spans="1:15" ht="15">
      <c r="A4563" s="10"/>
      <c r="B4563" s="1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7"/>
    </row>
    <row r="4564" spans="1:15" ht="15">
      <c r="A4564" s="10"/>
      <c r="B4564" s="1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7"/>
    </row>
    <row r="4565" spans="1:15" ht="15">
      <c r="A4565" s="10"/>
      <c r="B4565" s="1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7"/>
    </row>
    <row r="4566" spans="1:15" ht="15">
      <c r="A4566" s="10"/>
      <c r="B4566" s="1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7"/>
    </row>
    <row r="4567" spans="1:15" ht="15">
      <c r="A4567" s="10"/>
      <c r="B4567" s="1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7"/>
    </row>
    <row r="4568" spans="1:15" ht="15">
      <c r="A4568" s="10"/>
      <c r="B4568" s="1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7"/>
    </row>
    <row r="4569" spans="1:15" ht="15">
      <c r="A4569" s="10"/>
      <c r="B4569" s="1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7"/>
    </row>
    <row r="4570" spans="1:15" ht="15">
      <c r="A4570" s="10"/>
      <c r="B4570" s="1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7"/>
    </row>
    <row r="4571" spans="1:15" ht="15">
      <c r="A4571" s="10"/>
      <c r="B4571" s="1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7"/>
    </row>
    <row r="4572" spans="1:15" ht="15">
      <c r="A4572" s="10"/>
      <c r="B4572" s="1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7"/>
    </row>
    <row r="4573" spans="1:15" ht="15">
      <c r="A4573" s="10"/>
      <c r="B4573" s="1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7"/>
    </row>
    <row r="4574" spans="1:15" ht="15">
      <c r="A4574" s="10"/>
      <c r="B4574" s="1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7"/>
    </row>
    <row r="4575" spans="1:15" ht="15">
      <c r="A4575" s="10"/>
      <c r="B4575" s="1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7"/>
    </row>
    <row r="4576" spans="1:15" ht="15">
      <c r="A4576" s="10"/>
      <c r="B4576" s="1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7"/>
    </row>
    <row r="4577" spans="1:15" ht="15">
      <c r="A4577" s="10"/>
      <c r="B4577" s="1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7"/>
    </row>
    <row r="4578" spans="1:15" ht="15">
      <c r="A4578" s="10"/>
      <c r="B4578" s="1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7"/>
    </row>
    <row r="4579" spans="1:15" ht="15">
      <c r="A4579" s="10"/>
      <c r="B4579" s="1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7"/>
    </row>
    <row r="4580" spans="1:15" ht="15">
      <c r="A4580" s="10"/>
      <c r="B4580" s="1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7"/>
    </row>
    <row r="4581" spans="1:15" ht="15">
      <c r="A4581" s="10"/>
      <c r="B4581" s="1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7"/>
    </row>
    <row r="4582" spans="1:15" ht="15">
      <c r="A4582" s="10"/>
      <c r="B4582" s="1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7"/>
    </row>
    <row r="4583" spans="1:15" ht="15">
      <c r="A4583" s="10"/>
      <c r="B4583" s="1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7"/>
    </row>
    <row r="4584" spans="1:15" ht="15">
      <c r="A4584" s="10"/>
      <c r="B4584" s="1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7"/>
    </row>
    <row r="4585" spans="1:15" ht="15">
      <c r="A4585" s="10"/>
      <c r="B4585" s="1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7"/>
    </row>
    <row r="4586" spans="1:15" ht="15">
      <c r="A4586" s="10"/>
      <c r="B4586" s="1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7"/>
    </row>
    <row r="4587" spans="1:15" ht="15">
      <c r="A4587" s="10"/>
      <c r="B4587" s="1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7"/>
    </row>
    <row r="4588" spans="1:15" ht="15">
      <c r="A4588" s="10"/>
      <c r="B4588" s="1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7"/>
    </row>
    <row r="4589" spans="1:15" ht="15">
      <c r="A4589" s="10"/>
      <c r="B4589" s="1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7"/>
    </row>
    <row r="4590" spans="1:15" ht="15">
      <c r="A4590" s="10"/>
      <c r="B4590" s="1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7"/>
    </row>
    <row r="4591" spans="1:15" ht="15">
      <c r="A4591" s="10"/>
      <c r="B4591" s="1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7"/>
    </row>
    <row r="4592" spans="1:15" ht="15">
      <c r="A4592" s="10"/>
      <c r="B4592" s="1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7"/>
    </row>
    <row r="4593" spans="1:15" ht="15">
      <c r="A4593" s="10"/>
      <c r="B4593" s="1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7"/>
    </row>
    <row r="4594" spans="1:15" ht="15">
      <c r="A4594" s="10"/>
      <c r="B4594" s="1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7"/>
    </row>
    <row r="4595" spans="1:15" ht="15">
      <c r="A4595" s="10"/>
      <c r="B4595" s="1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7"/>
    </row>
    <row r="4596" spans="1:15" ht="15">
      <c r="A4596" s="10"/>
      <c r="B4596" s="1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7"/>
    </row>
    <row r="4597" spans="1:15" ht="15">
      <c r="A4597" s="10"/>
      <c r="B4597" s="1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7"/>
    </row>
    <row r="4598" spans="1:15" ht="15">
      <c r="A4598" s="10"/>
      <c r="B4598" s="1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7"/>
    </row>
    <row r="4599" spans="1:15" ht="15">
      <c r="A4599" s="10"/>
      <c r="B4599" s="1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7"/>
    </row>
    <row r="4600" spans="1:15" ht="15">
      <c r="A4600" s="10"/>
      <c r="B4600" s="1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7"/>
    </row>
    <row r="4601" spans="1:15" ht="15">
      <c r="A4601" s="10"/>
      <c r="B4601" s="1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7"/>
    </row>
    <row r="4602" spans="1:15" ht="15">
      <c r="A4602" s="10"/>
      <c r="B4602" s="1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7"/>
    </row>
    <row r="4603" spans="1:15" ht="15">
      <c r="A4603" s="10"/>
      <c r="B4603" s="1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7"/>
    </row>
    <row r="4604" spans="1:15" ht="15">
      <c r="A4604" s="10"/>
      <c r="B4604" s="1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7"/>
    </row>
    <row r="4605" spans="1:15" ht="15">
      <c r="A4605" s="10"/>
      <c r="B4605" s="1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7"/>
    </row>
    <row r="4606" spans="1:15" ht="15">
      <c r="A4606" s="10"/>
      <c r="B4606" s="1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7"/>
    </row>
    <row r="4607" spans="1:15" ht="15">
      <c r="A4607" s="10"/>
      <c r="B4607" s="1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7"/>
    </row>
    <row r="4608" spans="1:15" ht="15">
      <c r="A4608" s="10"/>
      <c r="B4608" s="1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7"/>
    </row>
    <row r="4609" spans="1:15" ht="15">
      <c r="A4609" s="10"/>
      <c r="B4609" s="1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7"/>
    </row>
    <row r="4610" spans="1:15" ht="15">
      <c r="A4610" s="10"/>
      <c r="B4610" s="1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7"/>
    </row>
    <row r="4611" spans="1:15" ht="15">
      <c r="A4611" s="10"/>
      <c r="B4611" s="1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7"/>
    </row>
    <row r="4612" spans="1:15" ht="15">
      <c r="A4612" s="10"/>
      <c r="B4612" s="1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7"/>
    </row>
    <row r="4613" spans="1:15" ht="15">
      <c r="A4613" s="10"/>
      <c r="B4613" s="1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7"/>
    </row>
    <row r="4614" spans="1:15" ht="15">
      <c r="A4614" s="10"/>
      <c r="B4614" s="1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7"/>
    </row>
    <row r="4615" spans="1:15" ht="15">
      <c r="A4615" s="10"/>
      <c r="B4615" s="1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7"/>
    </row>
    <row r="4616" spans="1:15" ht="15">
      <c r="A4616" s="10"/>
      <c r="B4616" s="1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7"/>
    </row>
    <row r="4617" spans="1:15" ht="15">
      <c r="A4617" s="10"/>
      <c r="B4617" s="1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7"/>
    </row>
    <row r="4618" spans="1:15" ht="15">
      <c r="A4618" s="10"/>
      <c r="B4618" s="1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7"/>
    </row>
    <row r="4619" spans="1:15" ht="15">
      <c r="A4619" s="10"/>
      <c r="B4619" s="1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7"/>
    </row>
    <row r="4620" spans="1:15" ht="15">
      <c r="A4620" s="10"/>
      <c r="B4620" s="1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7"/>
    </row>
    <row r="4621" spans="1:15" ht="15">
      <c r="A4621" s="10"/>
      <c r="B4621" s="1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7"/>
    </row>
    <row r="4622" spans="1:15" ht="15">
      <c r="A4622" s="10"/>
      <c r="B4622" s="1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7"/>
    </row>
    <row r="4623" spans="1:15" ht="15">
      <c r="A4623" s="10"/>
      <c r="B4623" s="1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7"/>
    </row>
    <row r="4624" spans="1:15" ht="15">
      <c r="A4624" s="10"/>
      <c r="B4624" s="1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7"/>
    </row>
    <row r="4625" spans="1:15" ht="15">
      <c r="A4625" s="10"/>
      <c r="B4625" s="1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7"/>
    </row>
    <row r="4626" spans="1:15" ht="15">
      <c r="A4626" s="10"/>
      <c r="B4626" s="1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7"/>
    </row>
    <row r="4627" spans="1:15" ht="15">
      <c r="A4627" s="10"/>
      <c r="B4627" s="1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7"/>
    </row>
    <row r="4628" spans="1:15" ht="15">
      <c r="A4628" s="10"/>
      <c r="B4628" s="1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7"/>
    </row>
    <row r="4629" spans="1:15" ht="15">
      <c r="A4629" s="10"/>
      <c r="B4629" s="1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7"/>
    </row>
    <row r="4630" spans="1:15" ht="15">
      <c r="A4630" s="10"/>
      <c r="B4630" s="1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7"/>
    </row>
    <row r="4631" spans="1:15" ht="15">
      <c r="A4631" s="10"/>
      <c r="B4631" s="1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7"/>
    </row>
    <row r="4632" spans="1:15" ht="15">
      <c r="A4632" s="10"/>
      <c r="B4632" s="1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7"/>
    </row>
    <row r="4633" spans="1:15" ht="15">
      <c r="A4633" s="10"/>
      <c r="B4633" s="1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7"/>
    </row>
    <row r="4634" spans="1:15" ht="15">
      <c r="A4634" s="10"/>
      <c r="B4634" s="1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7"/>
    </row>
    <row r="4635" spans="1:15" ht="15">
      <c r="A4635" s="10"/>
      <c r="B4635" s="1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7"/>
    </row>
    <row r="4636" spans="1:15" ht="15">
      <c r="A4636" s="10"/>
      <c r="B4636" s="1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7"/>
    </row>
    <row r="4637" spans="1:15" ht="15">
      <c r="A4637" s="10"/>
      <c r="B4637" s="1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7"/>
    </row>
    <row r="4638" spans="1:15" ht="15">
      <c r="A4638" s="10"/>
      <c r="B4638" s="1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7"/>
    </row>
    <row r="4639" spans="1:15" ht="15">
      <c r="A4639" s="10"/>
      <c r="B4639" s="1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7"/>
    </row>
    <row r="4640" spans="1:15" ht="15">
      <c r="A4640" s="10"/>
      <c r="B4640" s="1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7"/>
    </row>
    <row r="4641" spans="1:15" ht="15">
      <c r="A4641" s="10"/>
      <c r="B4641" s="1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7"/>
    </row>
    <row r="4642" spans="1:15" ht="15">
      <c r="A4642" s="10"/>
      <c r="B4642" s="1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7"/>
    </row>
    <row r="4643" spans="1:15" ht="15">
      <c r="A4643" s="10"/>
      <c r="B4643" s="1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7"/>
    </row>
    <row r="4644" spans="1:15" ht="15">
      <c r="A4644" s="10"/>
      <c r="B4644" s="1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7"/>
    </row>
    <row r="4645" spans="1:15" ht="15">
      <c r="A4645" s="10"/>
      <c r="B4645" s="1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7"/>
    </row>
    <row r="4646" spans="1:15" ht="15">
      <c r="A4646" s="10"/>
      <c r="B4646" s="1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7"/>
    </row>
    <row r="4647" spans="1:15" ht="15">
      <c r="A4647" s="10"/>
      <c r="B4647" s="1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7"/>
    </row>
    <row r="4648" spans="1:15" ht="15">
      <c r="A4648" s="10"/>
      <c r="B4648" s="1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7"/>
    </row>
    <row r="4649" spans="1:15" ht="15">
      <c r="A4649" s="10"/>
      <c r="B4649" s="1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7"/>
    </row>
    <row r="4650" spans="1:15" ht="15">
      <c r="A4650" s="10"/>
      <c r="B4650" s="1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7"/>
    </row>
    <row r="4651" spans="1:15" ht="15">
      <c r="A4651" s="10"/>
      <c r="B4651" s="1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7"/>
    </row>
    <row r="4652" spans="1:15" ht="15">
      <c r="A4652" s="10"/>
      <c r="B4652" s="1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7"/>
    </row>
    <row r="4653" spans="1:15" ht="15">
      <c r="A4653" s="10"/>
      <c r="B4653" s="1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7"/>
    </row>
    <row r="4654" spans="1:15" ht="15">
      <c r="A4654" s="10"/>
      <c r="B4654" s="1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7"/>
    </row>
    <row r="4655" spans="1:15" ht="15">
      <c r="A4655" s="10"/>
      <c r="B4655" s="1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7"/>
    </row>
    <row r="4656" spans="1:15" ht="15">
      <c r="A4656" s="10"/>
      <c r="B4656" s="1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7"/>
    </row>
    <row r="4657" spans="1:15" ht="15">
      <c r="A4657" s="10"/>
      <c r="B4657" s="1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7"/>
    </row>
    <row r="4658" spans="1:15" ht="15">
      <c r="A4658" s="10"/>
      <c r="B4658" s="1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7"/>
    </row>
    <row r="4659" spans="1:15" ht="15">
      <c r="A4659" s="10"/>
      <c r="B4659" s="1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7"/>
    </row>
    <row r="4660" spans="1:15" ht="15">
      <c r="A4660" s="10"/>
      <c r="B4660" s="1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7"/>
    </row>
    <row r="4661" spans="1:15" ht="15">
      <c r="A4661" s="10"/>
      <c r="B4661" s="1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7"/>
    </row>
    <row r="4662" spans="1:15" ht="15">
      <c r="A4662" s="10"/>
      <c r="B4662" s="1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7"/>
    </row>
    <row r="4663" spans="1:15" ht="15">
      <c r="A4663" s="10"/>
      <c r="B4663" s="1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7"/>
    </row>
    <row r="4664" spans="1:15" ht="15">
      <c r="A4664" s="10"/>
      <c r="B4664" s="1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7"/>
    </row>
    <row r="4665" spans="1:15" ht="15">
      <c r="A4665" s="10"/>
      <c r="B4665" s="1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7"/>
    </row>
    <row r="4666" spans="1:15" ht="15">
      <c r="A4666" s="10"/>
      <c r="B4666" s="1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7"/>
    </row>
    <row r="4667" spans="1:15" ht="15">
      <c r="A4667" s="10"/>
      <c r="B4667" s="1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7"/>
    </row>
    <row r="4668" spans="1:15" ht="15">
      <c r="A4668" s="10"/>
      <c r="B4668" s="1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7"/>
    </row>
    <row r="4669" spans="1:15" ht="15">
      <c r="A4669" s="10"/>
      <c r="B4669" s="1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7"/>
    </row>
    <row r="4670" spans="1:15" ht="15">
      <c r="A4670" s="10"/>
      <c r="B4670" s="1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7"/>
    </row>
    <row r="4671" spans="1:15" ht="15">
      <c r="A4671" s="10"/>
      <c r="B4671" s="1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7"/>
    </row>
    <row r="4672" spans="1:15" ht="15">
      <c r="A4672" s="10"/>
      <c r="B4672" s="1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7"/>
    </row>
    <row r="4673" spans="1:15" ht="15">
      <c r="A4673" s="10"/>
      <c r="B4673" s="1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7"/>
    </row>
    <row r="4674" spans="1:15" ht="15">
      <c r="A4674" s="10"/>
      <c r="B4674" s="1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7"/>
    </row>
    <row r="4675" spans="1:15" ht="15">
      <c r="A4675" s="10"/>
      <c r="B4675" s="1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7"/>
    </row>
    <row r="4676" spans="1:15" ht="15">
      <c r="A4676" s="10"/>
      <c r="B4676" s="1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7"/>
    </row>
    <row r="4677" spans="1:15" ht="15">
      <c r="A4677" s="10"/>
      <c r="B4677" s="1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7"/>
    </row>
    <row r="4678" spans="1:15" ht="15">
      <c r="A4678" s="10"/>
      <c r="B4678" s="1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7"/>
    </row>
    <row r="4679" spans="1:15" ht="15">
      <c r="A4679" s="10"/>
      <c r="B4679" s="1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7"/>
    </row>
    <row r="4680" spans="1:15" ht="15">
      <c r="A4680" s="10"/>
      <c r="B4680" s="1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7"/>
    </row>
    <row r="4681" spans="1:15" ht="15">
      <c r="A4681" s="10"/>
      <c r="B4681" s="1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7"/>
    </row>
    <row r="4682" spans="1:15" ht="15">
      <c r="A4682" s="10"/>
      <c r="B4682" s="1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7"/>
    </row>
    <row r="4683" spans="1:15" ht="15">
      <c r="A4683" s="10"/>
      <c r="B4683" s="1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7"/>
    </row>
    <row r="4684" spans="1:15" ht="15">
      <c r="A4684" s="10"/>
      <c r="B4684" s="1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7"/>
    </row>
    <row r="4685" spans="1:15" ht="15">
      <c r="A4685" s="10"/>
      <c r="B4685" s="1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7"/>
    </row>
    <row r="4686" spans="1:15" ht="15">
      <c r="A4686" s="10"/>
      <c r="B4686" s="1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7"/>
    </row>
    <row r="4687" spans="1:15" ht="15">
      <c r="A4687" s="10"/>
      <c r="B4687" s="1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7"/>
    </row>
    <row r="4688" spans="1:15" ht="15">
      <c r="A4688" s="10"/>
      <c r="B4688" s="1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7"/>
    </row>
    <row r="4689" spans="1:15" ht="15">
      <c r="A4689" s="10"/>
      <c r="B4689" s="1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7"/>
    </row>
    <row r="4690" spans="1:15" ht="15">
      <c r="A4690" s="10"/>
      <c r="B4690" s="1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7"/>
    </row>
    <row r="4691" spans="1:15" ht="15">
      <c r="A4691" s="10"/>
      <c r="B4691" s="1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7"/>
    </row>
    <row r="4692" spans="1:15" ht="15">
      <c r="A4692" s="10"/>
      <c r="B4692" s="1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7"/>
    </row>
    <row r="4693" spans="1:15" ht="15">
      <c r="A4693" s="10"/>
      <c r="B4693" s="1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7"/>
    </row>
    <row r="4694" spans="1:15" ht="15">
      <c r="A4694" s="10"/>
      <c r="B4694" s="1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7"/>
    </row>
    <row r="4695" spans="1:15" ht="15">
      <c r="A4695" s="10"/>
      <c r="B4695" s="1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7"/>
    </row>
    <row r="4696" spans="1:15" ht="15">
      <c r="A4696" s="10"/>
      <c r="B4696" s="1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7"/>
    </row>
    <row r="4697" spans="1:15" ht="15">
      <c r="A4697" s="10"/>
      <c r="B4697" s="1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7"/>
    </row>
    <row r="4698" spans="1:15" ht="15">
      <c r="A4698" s="10"/>
      <c r="B4698" s="1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7"/>
    </row>
    <row r="4699" spans="1:15" ht="15">
      <c r="A4699" s="10"/>
      <c r="B4699" s="1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7"/>
    </row>
    <row r="4700" spans="1:15" ht="15">
      <c r="A4700" s="10"/>
      <c r="B4700" s="1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7"/>
    </row>
    <row r="4701" spans="1:15" ht="15">
      <c r="A4701" s="10"/>
      <c r="B4701" s="1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7"/>
    </row>
    <row r="4702" spans="1:15" ht="15">
      <c r="A4702" s="10"/>
      <c r="B4702" s="1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7"/>
    </row>
    <row r="4703" spans="1:15" ht="15">
      <c r="A4703" s="10"/>
      <c r="B4703" s="1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7"/>
    </row>
    <row r="4704" spans="1:15" ht="15">
      <c r="A4704" s="10"/>
      <c r="B4704" s="1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7"/>
    </row>
    <row r="4705" spans="1:15" ht="15">
      <c r="A4705" s="10"/>
      <c r="B4705" s="1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7"/>
    </row>
    <row r="4706" spans="1:15" ht="15">
      <c r="A4706" s="10"/>
      <c r="B4706" s="1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7"/>
    </row>
    <row r="4707" spans="1:15" ht="15">
      <c r="A4707" s="10"/>
      <c r="B4707" s="1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7"/>
    </row>
    <row r="4708" spans="1:15" ht="15">
      <c r="A4708" s="10"/>
      <c r="B4708" s="1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7"/>
    </row>
    <row r="4709" spans="1:15" ht="15">
      <c r="A4709" s="10"/>
      <c r="B4709" s="1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7"/>
    </row>
    <row r="4710" spans="1:15" ht="15">
      <c r="A4710" s="10"/>
      <c r="B4710" s="1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7"/>
    </row>
    <row r="4711" spans="1:15" ht="15">
      <c r="A4711" s="10"/>
      <c r="B4711" s="1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7"/>
    </row>
    <row r="4712" spans="1:15" ht="15">
      <c r="A4712" s="10"/>
      <c r="B4712" s="1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7"/>
    </row>
    <row r="4713" spans="1:15" ht="15">
      <c r="A4713" s="10"/>
      <c r="B4713" s="1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7"/>
    </row>
    <row r="4714" spans="1:15" ht="15">
      <c r="A4714" s="10"/>
      <c r="B4714" s="1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7"/>
    </row>
    <row r="4715" spans="1:15" ht="15">
      <c r="A4715" s="10"/>
      <c r="B4715" s="1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7"/>
    </row>
    <row r="4716" spans="1:15" ht="15">
      <c r="A4716" s="10"/>
      <c r="B4716" s="1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7"/>
    </row>
    <row r="4717" spans="1:15" ht="15">
      <c r="A4717" s="10"/>
      <c r="B4717" s="1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7"/>
    </row>
    <row r="4718" spans="1:15" ht="15">
      <c r="A4718" s="10"/>
      <c r="B4718" s="1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7"/>
    </row>
    <row r="4719" spans="1:15" ht="15">
      <c r="A4719" s="10"/>
      <c r="B4719" s="1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7"/>
    </row>
    <row r="4720" spans="1:15" ht="15">
      <c r="A4720" s="10"/>
      <c r="B4720" s="1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7"/>
    </row>
    <row r="4721" spans="1:15" ht="15">
      <c r="A4721" s="10"/>
      <c r="B4721" s="1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7"/>
    </row>
    <row r="4722" spans="1:15" ht="15">
      <c r="A4722" s="10"/>
      <c r="B4722" s="1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7"/>
    </row>
    <row r="4723" spans="1:15" ht="15">
      <c r="A4723" s="10"/>
      <c r="B4723" s="1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7"/>
    </row>
    <row r="4724" spans="1:15" ht="15">
      <c r="A4724" s="10"/>
      <c r="B4724" s="1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7"/>
    </row>
    <row r="4725" spans="1:15" ht="15">
      <c r="A4725" s="10"/>
      <c r="B4725" s="1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7"/>
    </row>
    <row r="4726" spans="1:15" ht="15">
      <c r="A4726" s="10"/>
      <c r="B4726" s="1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7"/>
    </row>
    <row r="4727" spans="1:15" ht="15">
      <c r="A4727" s="10"/>
      <c r="B4727" s="1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7"/>
    </row>
    <row r="4728" spans="1:15" ht="15">
      <c r="A4728" s="10"/>
      <c r="B4728" s="1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7"/>
    </row>
    <row r="4729" spans="1:15" ht="15">
      <c r="A4729" s="10"/>
      <c r="B4729" s="1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7"/>
    </row>
    <row r="4730" spans="1:15" ht="15">
      <c r="A4730" s="10"/>
      <c r="B4730" s="1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7"/>
    </row>
    <row r="4731" spans="1:15" ht="15">
      <c r="A4731" s="10"/>
      <c r="B4731" s="1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7"/>
    </row>
    <row r="4732" spans="1:15" ht="15">
      <c r="A4732" s="10"/>
      <c r="B4732" s="1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7"/>
    </row>
    <row r="4733" spans="1:15" ht="15">
      <c r="A4733" s="10"/>
      <c r="B4733" s="1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7"/>
    </row>
    <row r="4734" spans="1:15" ht="15">
      <c r="A4734" s="10"/>
      <c r="B4734" s="1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7"/>
    </row>
    <row r="4735" spans="1:15" ht="15">
      <c r="A4735" s="10"/>
      <c r="B4735" s="1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7"/>
    </row>
    <row r="4736" spans="1:15" ht="15">
      <c r="A4736" s="10"/>
      <c r="B4736" s="1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7"/>
    </row>
    <row r="4737" spans="1:15" ht="15">
      <c r="A4737" s="10"/>
      <c r="B4737" s="1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7"/>
    </row>
    <row r="4738" spans="1:15" ht="15">
      <c r="A4738" s="10"/>
      <c r="B4738" s="1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7"/>
    </row>
    <row r="4739" spans="1:15" ht="15">
      <c r="A4739" s="10"/>
      <c r="B4739" s="1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7"/>
    </row>
    <row r="4740" spans="1:15" ht="15">
      <c r="A4740" s="10"/>
      <c r="B4740" s="1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7"/>
    </row>
    <row r="4741" spans="1:15" ht="15">
      <c r="A4741" s="10"/>
      <c r="B4741" s="1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7"/>
    </row>
    <row r="4742" spans="1:15" ht="15">
      <c r="A4742" s="10"/>
      <c r="B4742" s="1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7"/>
    </row>
    <row r="4743" spans="1:15" ht="15">
      <c r="A4743" s="10"/>
      <c r="B4743" s="1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7"/>
    </row>
    <row r="4744" spans="1:15" ht="15">
      <c r="A4744" s="10"/>
      <c r="B4744" s="1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7"/>
    </row>
    <row r="4745" spans="1:15" ht="15">
      <c r="A4745" s="10"/>
      <c r="B4745" s="1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7"/>
    </row>
    <row r="4746" spans="1:15" ht="15">
      <c r="A4746" s="10"/>
      <c r="B4746" s="1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7"/>
    </row>
    <row r="4747" spans="1:15" ht="15">
      <c r="A4747" s="10"/>
      <c r="B4747" s="1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7"/>
    </row>
    <row r="4748" spans="1:15" ht="15">
      <c r="A4748" s="10"/>
      <c r="B4748" s="1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7"/>
    </row>
    <row r="4749" spans="1:15" ht="15">
      <c r="A4749" s="10"/>
      <c r="B4749" s="1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7"/>
    </row>
    <row r="4750" spans="1:15" ht="15">
      <c r="A4750" s="10"/>
      <c r="B4750" s="1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7"/>
    </row>
    <row r="4751" spans="1:15" ht="15">
      <c r="A4751" s="10"/>
      <c r="B4751" s="1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7"/>
    </row>
    <row r="4752" spans="1:15" ht="15">
      <c r="A4752" s="10"/>
      <c r="B4752" s="1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7"/>
    </row>
    <row r="4753" spans="1:15" ht="15">
      <c r="A4753" s="10"/>
      <c r="B4753" s="1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7"/>
    </row>
    <row r="4754" spans="1:15" ht="15">
      <c r="A4754" s="10"/>
      <c r="B4754" s="1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7"/>
    </row>
    <row r="4755" spans="1:15" ht="15">
      <c r="A4755" s="10"/>
      <c r="B4755" s="1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7"/>
    </row>
    <row r="4756" spans="1:15" ht="15">
      <c r="A4756" s="10"/>
      <c r="B4756" s="1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7"/>
    </row>
    <row r="4757" spans="1:15" ht="15">
      <c r="A4757" s="10"/>
      <c r="B4757" s="1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7"/>
    </row>
    <row r="4758" spans="1:15" ht="15">
      <c r="A4758" s="10"/>
      <c r="B4758" s="1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7"/>
    </row>
    <row r="4759" spans="1:15" ht="15">
      <c r="A4759" s="10"/>
      <c r="B4759" s="1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7"/>
    </row>
    <row r="4760" spans="1:15" ht="15">
      <c r="A4760" s="10"/>
      <c r="B4760" s="1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7"/>
    </row>
    <row r="4761" spans="1:15" ht="15">
      <c r="A4761" s="10"/>
      <c r="B4761" s="1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7"/>
    </row>
    <row r="4762" spans="1:15" ht="15">
      <c r="A4762" s="10"/>
      <c r="B4762" s="1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7"/>
    </row>
    <row r="4763" spans="1:15" ht="15">
      <c r="A4763" s="10"/>
      <c r="B4763" s="1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7"/>
    </row>
    <row r="4764" spans="1:15" ht="15">
      <c r="A4764" s="10"/>
      <c r="B4764" s="1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7"/>
    </row>
    <row r="4765" spans="1:15" ht="15">
      <c r="A4765" s="10"/>
      <c r="B4765" s="1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7"/>
    </row>
    <row r="4766" spans="1:15" ht="15">
      <c r="A4766" s="10"/>
      <c r="B4766" s="1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7"/>
    </row>
    <row r="4767" spans="1:15" ht="15">
      <c r="A4767" s="10"/>
      <c r="B4767" s="1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7"/>
    </row>
    <row r="4768" spans="1:15" ht="15">
      <c r="A4768" s="10"/>
      <c r="B4768" s="1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7"/>
    </row>
    <row r="4769" spans="1:15" ht="15">
      <c r="A4769" s="10"/>
      <c r="B4769" s="1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7"/>
    </row>
    <row r="4770" spans="1:15" ht="15">
      <c r="A4770" s="10"/>
      <c r="B4770" s="1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7"/>
    </row>
    <row r="4771" spans="1:15" ht="15">
      <c r="A4771" s="10"/>
      <c r="B4771" s="1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7"/>
    </row>
    <row r="4772" spans="1:15" ht="15">
      <c r="A4772" s="10"/>
      <c r="B4772" s="1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7"/>
    </row>
    <row r="4773" spans="1:15" ht="15">
      <c r="A4773" s="10"/>
      <c r="B4773" s="1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7"/>
    </row>
    <row r="4774" spans="1:15" ht="15">
      <c r="A4774" s="10"/>
      <c r="B4774" s="1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7"/>
    </row>
    <row r="4775" spans="1:15" ht="15">
      <c r="A4775" s="10"/>
      <c r="B4775" s="1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7"/>
    </row>
    <row r="4776" spans="1:15" ht="15">
      <c r="A4776" s="10"/>
      <c r="B4776" s="1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7"/>
    </row>
    <row r="4777" spans="1:15" ht="15">
      <c r="A4777" s="10"/>
      <c r="B4777" s="1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7"/>
    </row>
    <row r="4778" spans="1:15" ht="15">
      <c r="A4778" s="10"/>
      <c r="B4778" s="1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7"/>
    </row>
    <row r="4779" spans="1:15" ht="15">
      <c r="A4779" s="10"/>
      <c r="B4779" s="1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7"/>
    </row>
    <row r="4780" spans="1:15" ht="15">
      <c r="A4780" s="10"/>
      <c r="B4780" s="1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7"/>
    </row>
    <row r="4781" spans="1:15" ht="15">
      <c r="A4781" s="10"/>
      <c r="B4781" s="1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7"/>
    </row>
    <row r="4782" spans="1:15" ht="15">
      <c r="A4782" s="10"/>
      <c r="B4782" s="1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7"/>
    </row>
    <row r="4783" spans="1:15" ht="15">
      <c r="A4783" s="10"/>
      <c r="B4783" s="1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7"/>
    </row>
    <row r="4784" spans="1:15" ht="15">
      <c r="A4784" s="10"/>
      <c r="B4784" s="1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7"/>
    </row>
    <row r="4785" spans="1:15" ht="15">
      <c r="A4785" s="10"/>
      <c r="B4785" s="1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7"/>
    </row>
    <row r="4786" spans="1:15" ht="15">
      <c r="A4786" s="10"/>
      <c r="B4786" s="1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7"/>
    </row>
    <row r="4787" spans="1:15" ht="15">
      <c r="A4787" s="10"/>
      <c r="B4787" s="1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7"/>
    </row>
    <row r="4788" spans="1:15" ht="15">
      <c r="A4788" s="10"/>
      <c r="B4788" s="1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7"/>
    </row>
    <row r="4789" spans="1:15" ht="15">
      <c r="A4789" s="10"/>
      <c r="B4789" s="1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7"/>
    </row>
    <row r="4790" spans="1:15" ht="15">
      <c r="A4790" s="10"/>
      <c r="B4790" s="1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7"/>
    </row>
    <row r="4791" spans="1:15" ht="15">
      <c r="A4791" s="10"/>
      <c r="B4791" s="1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7"/>
    </row>
    <row r="4792" spans="1:15" ht="15">
      <c r="A4792" s="10"/>
      <c r="B4792" s="1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7"/>
    </row>
    <row r="4793" spans="1:15" ht="15">
      <c r="A4793" s="10"/>
      <c r="B4793" s="1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7"/>
    </row>
    <row r="4794" spans="1:15" ht="15">
      <c r="A4794" s="10"/>
      <c r="B4794" s="1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7"/>
    </row>
    <row r="4795" spans="1:15" ht="15">
      <c r="A4795" s="10"/>
      <c r="B4795" s="1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7"/>
    </row>
    <row r="4796" spans="1:15" ht="15">
      <c r="A4796" s="10"/>
      <c r="B4796" s="1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7"/>
    </row>
    <row r="4797" spans="1:15" ht="15">
      <c r="A4797" s="10"/>
      <c r="B4797" s="1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7"/>
    </row>
    <row r="4798" spans="1:15" ht="15">
      <c r="A4798" s="10"/>
      <c r="B4798" s="1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7"/>
    </row>
    <row r="4799" spans="1:15" ht="15">
      <c r="A4799" s="10"/>
      <c r="B4799" s="1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7"/>
    </row>
    <row r="4800" spans="1:15" ht="15">
      <c r="A4800" s="10"/>
      <c r="B4800" s="1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7"/>
    </row>
    <row r="4801" spans="1:15" ht="15">
      <c r="A4801" s="10"/>
      <c r="B4801" s="1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7"/>
    </row>
    <row r="4802" spans="1:15" ht="15">
      <c r="A4802" s="10"/>
      <c r="B4802" s="1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7"/>
    </row>
    <row r="4803" spans="1:15" ht="15">
      <c r="A4803" s="10"/>
      <c r="B4803" s="1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7"/>
    </row>
    <row r="4804" spans="1:15" ht="15">
      <c r="A4804" s="10"/>
      <c r="B4804" s="1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7"/>
    </row>
    <row r="4805" spans="1:15" ht="15">
      <c r="A4805" s="10"/>
      <c r="B4805" s="1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7"/>
    </row>
    <row r="4806" spans="1:15" ht="15">
      <c r="A4806" s="10"/>
      <c r="B4806" s="1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7"/>
    </row>
    <row r="4807" spans="1:15" ht="15">
      <c r="A4807" s="10"/>
      <c r="B4807" s="1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7"/>
    </row>
    <row r="4808" spans="1:15" ht="15">
      <c r="A4808" s="10"/>
      <c r="B4808" s="1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7"/>
    </row>
    <row r="4809" spans="1:15" ht="15">
      <c r="A4809" s="10"/>
      <c r="B4809" s="1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7"/>
    </row>
    <row r="4810" spans="1:15" ht="15">
      <c r="A4810" s="10"/>
      <c r="B4810" s="1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7"/>
    </row>
    <row r="4811" spans="1:15" ht="15">
      <c r="A4811" s="10"/>
      <c r="B4811" s="1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7"/>
    </row>
    <row r="4812" spans="1:15" ht="15">
      <c r="A4812" s="10"/>
      <c r="B4812" s="1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7"/>
    </row>
    <row r="4813" spans="1:15" ht="15">
      <c r="A4813" s="10"/>
      <c r="B4813" s="1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7"/>
    </row>
    <row r="4814" spans="1:15" ht="15">
      <c r="A4814" s="10"/>
      <c r="B4814" s="1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7"/>
    </row>
    <row r="4815" spans="1:15" ht="15">
      <c r="A4815" s="10"/>
      <c r="B4815" s="1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7"/>
    </row>
    <row r="4816" spans="1:15" ht="15">
      <c r="A4816" s="10"/>
      <c r="B4816" s="1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7"/>
    </row>
    <row r="4817" spans="1:15" ht="15">
      <c r="A4817" s="10"/>
      <c r="B4817" s="1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7"/>
    </row>
    <row r="4818" spans="1:15" ht="15">
      <c r="A4818" s="10"/>
      <c r="B4818" s="1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7"/>
    </row>
    <row r="4819" spans="1:15" ht="15">
      <c r="A4819" s="10"/>
      <c r="B4819" s="1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7"/>
    </row>
    <row r="4820" spans="1:15" ht="15">
      <c r="A4820" s="10"/>
      <c r="B4820" s="1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7"/>
    </row>
    <row r="4821" spans="1:15" ht="15">
      <c r="A4821" s="10"/>
      <c r="B4821" s="1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7"/>
    </row>
    <row r="4822" spans="1:15" ht="15">
      <c r="A4822" s="10"/>
      <c r="B4822" s="1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7"/>
    </row>
    <row r="4823" spans="1:15" ht="15">
      <c r="A4823" s="10"/>
      <c r="B4823" s="1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7"/>
    </row>
    <row r="4824" spans="1:15" ht="15">
      <c r="A4824" s="10"/>
      <c r="B4824" s="1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7"/>
    </row>
    <row r="4825" spans="1:15" ht="15">
      <c r="A4825" s="10"/>
      <c r="B4825" s="1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7"/>
    </row>
    <row r="4826" spans="1:15" ht="15">
      <c r="A4826" s="10"/>
      <c r="B4826" s="1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7"/>
    </row>
    <row r="4827" spans="1:15" ht="15">
      <c r="A4827" s="10"/>
      <c r="B4827" s="1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7"/>
    </row>
    <row r="4828" spans="1:15" ht="15">
      <c r="A4828" s="10"/>
      <c r="B4828" s="1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7"/>
    </row>
    <row r="4829" spans="1:15" ht="15">
      <c r="A4829" s="10"/>
      <c r="B4829" s="1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7"/>
    </row>
    <row r="4830" spans="1:15" ht="15">
      <c r="A4830" s="10"/>
      <c r="B4830" s="1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7"/>
    </row>
    <row r="4831" spans="1:15" ht="15">
      <c r="A4831" s="10"/>
      <c r="B4831" s="1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7"/>
    </row>
    <row r="4832" spans="1:15" ht="15">
      <c r="A4832" s="10"/>
      <c r="B4832" s="1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7"/>
    </row>
    <row r="4833" spans="1:15" ht="15">
      <c r="A4833" s="10"/>
      <c r="B4833" s="1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7"/>
    </row>
    <row r="4834" spans="1:15" ht="15">
      <c r="A4834" s="10"/>
      <c r="B4834" s="1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7"/>
    </row>
    <row r="4835" spans="1:15" ht="15">
      <c r="A4835" s="10"/>
      <c r="B4835" s="1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7"/>
    </row>
    <row r="4836" spans="1:15" ht="15">
      <c r="A4836" s="10"/>
      <c r="B4836" s="1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7"/>
    </row>
    <row r="4837" spans="1:15" ht="15">
      <c r="A4837" s="10"/>
      <c r="B4837" s="1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7"/>
    </row>
    <row r="4838" spans="1:15" ht="15">
      <c r="A4838" s="10"/>
      <c r="B4838" s="1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7"/>
    </row>
    <row r="4839" spans="1:15" ht="15">
      <c r="A4839" s="10"/>
      <c r="B4839" s="1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7"/>
    </row>
    <row r="4840" spans="1:15" ht="15">
      <c r="A4840" s="10"/>
      <c r="B4840" s="1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7"/>
    </row>
    <row r="4841" spans="1:15" ht="15">
      <c r="A4841" s="10"/>
      <c r="B4841" s="1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7"/>
    </row>
    <row r="4842" spans="1:15" ht="15">
      <c r="A4842" s="10"/>
      <c r="B4842" s="1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7"/>
    </row>
    <row r="4843" spans="1:15" ht="15">
      <c r="A4843" s="10"/>
      <c r="B4843" s="1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7"/>
    </row>
    <row r="4844" spans="1:15" ht="15">
      <c r="A4844" s="10"/>
      <c r="B4844" s="1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7"/>
    </row>
    <row r="4845" spans="1:15" ht="15">
      <c r="A4845" s="10"/>
      <c r="B4845" s="1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7"/>
    </row>
    <row r="4846" spans="1:15" ht="15">
      <c r="A4846" s="10"/>
      <c r="B4846" s="1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7"/>
    </row>
    <row r="4847" spans="1:15" ht="15">
      <c r="A4847" s="10"/>
      <c r="B4847" s="1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7"/>
    </row>
    <row r="4848" spans="1:15" ht="15">
      <c r="A4848" s="10"/>
      <c r="B4848" s="1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7"/>
    </row>
    <row r="4849" spans="1:15" ht="15">
      <c r="A4849" s="10"/>
      <c r="B4849" s="1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7"/>
    </row>
    <row r="4850" spans="1:15" ht="15">
      <c r="A4850" s="10"/>
      <c r="B4850" s="1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7"/>
    </row>
    <row r="4851" spans="1:15" ht="15">
      <c r="A4851" s="10"/>
      <c r="B4851" s="1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7"/>
    </row>
    <row r="4852" spans="1:15" ht="15">
      <c r="A4852" s="10"/>
      <c r="B4852" s="1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7"/>
    </row>
    <row r="4853" spans="1:15" ht="15">
      <c r="A4853" s="10"/>
      <c r="B4853" s="1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7"/>
    </row>
    <row r="4854" spans="1:15" ht="15">
      <c r="A4854" s="10"/>
      <c r="B4854" s="1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7"/>
    </row>
    <row r="4855" spans="1:15" ht="15">
      <c r="A4855" s="10"/>
      <c r="B4855" s="1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7"/>
    </row>
    <row r="4856" spans="1:15" ht="15">
      <c r="A4856" s="10"/>
      <c r="B4856" s="1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7"/>
    </row>
    <row r="4857" spans="1:15" ht="15">
      <c r="A4857" s="10"/>
      <c r="B4857" s="1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7"/>
    </row>
    <row r="4858" spans="1:15" ht="15">
      <c r="A4858" s="10"/>
      <c r="B4858" s="1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7"/>
    </row>
    <row r="4859" spans="1:15" ht="15">
      <c r="A4859" s="10"/>
      <c r="B4859" s="1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7"/>
    </row>
    <row r="4860" spans="1:15" ht="15">
      <c r="A4860" s="10"/>
      <c r="B4860" s="1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7"/>
    </row>
    <row r="4861" spans="1:15" ht="15">
      <c r="A4861" s="10"/>
      <c r="B4861" s="1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7"/>
    </row>
    <row r="4862" spans="1:15" ht="15">
      <c r="A4862" s="10"/>
      <c r="B4862" s="1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7"/>
    </row>
    <row r="4863" spans="1:15" ht="15">
      <c r="A4863" s="10"/>
      <c r="B4863" s="1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7"/>
    </row>
    <row r="4864" spans="1:15" ht="15">
      <c r="A4864" s="10"/>
      <c r="B4864" s="1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7"/>
    </row>
    <row r="4865" spans="1:15" ht="15">
      <c r="A4865" s="10"/>
      <c r="B4865" s="1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7"/>
    </row>
    <row r="4866" spans="1:15" ht="15">
      <c r="A4866" s="10"/>
      <c r="B4866" s="1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7"/>
    </row>
    <row r="4867" spans="1:15" ht="15">
      <c r="A4867" s="10"/>
      <c r="B4867" s="1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7"/>
    </row>
    <row r="4868" spans="1:15" ht="15">
      <c r="A4868" s="10"/>
      <c r="B4868" s="1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7"/>
    </row>
    <row r="4869" spans="1:15" ht="15">
      <c r="A4869" s="10"/>
      <c r="B4869" s="1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7"/>
    </row>
    <row r="4870" spans="1:15" ht="15">
      <c r="A4870" s="10"/>
      <c r="B4870" s="1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7"/>
    </row>
    <row r="4871" spans="1:15" ht="15">
      <c r="A4871" s="10"/>
      <c r="B4871" s="1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7"/>
    </row>
    <row r="4872" spans="1:15" ht="15">
      <c r="A4872" s="10"/>
      <c r="B4872" s="1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7"/>
    </row>
    <row r="4873" spans="1:15" ht="15">
      <c r="A4873" s="10"/>
      <c r="B4873" s="1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7"/>
    </row>
    <row r="4874" spans="1:15" ht="15">
      <c r="A4874" s="10"/>
      <c r="B4874" s="1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7"/>
    </row>
    <row r="4875" spans="1:15" ht="15">
      <c r="A4875" s="10"/>
      <c r="B4875" s="1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7"/>
    </row>
    <row r="4876" spans="1:15" ht="15">
      <c r="A4876" s="10"/>
      <c r="B4876" s="1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7"/>
    </row>
    <row r="4877" spans="1:15" ht="15">
      <c r="A4877" s="10"/>
      <c r="B4877" s="1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7"/>
    </row>
    <row r="4878" spans="1:15" ht="15">
      <c r="A4878" s="10"/>
      <c r="B4878" s="1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7"/>
    </row>
    <row r="4879" spans="1:15" ht="15">
      <c r="A4879" s="10"/>
      <c r="B4879" s="1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7"/>
    </row>
    <row r="4880" spans="1:15" ht="15">
      <c r="A4880" s="10"/>
      <c r="B4880" s="1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7"/>
    </row>
    <row r="4881" spans="1:15" ht="15">
      <c r="A4881" s="10"/>
      <c r="B4881" s="1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7"/>
    </row>
    <row r="4882" spans="1:15" ht="15">
      <c r="A4882" s="10"/>
      <c r="B4882" s="1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7"/>
    </row>
    <row r="4883" spans="1:15" ht="15">
      <c r="A4883" s="10"/>
      <c r="B4883" s="1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7"/>
    </row>
    <row r="4884" spans="1:15" ht="15">
      <c r="A4884" s="10"/>
      <c r="B4884" s="1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7"/>
    </row>
    <row r="4885" spans="1:15" ht="15">
      <c r="A4885" s="10"/>
      <c r="B4885" s="1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7"/>
    </row>
    <row r="4886" spans="1:15" ht="15">
      <c r="A4886" s="10"/>
      <c r="B4886" s="1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7"/>
    </row>
    <row r="4887" spans="1:15" ht="15">
      <c r="A4887" s="10"/>
      <c r="B4887" s="1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7"/>
    </row>
    <row r="4888" spans="1:15" ht="15">
      <c r="A4888" s="10"/>
      <c r="B4888" s="1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7"/>
    </row>
    <row r="4889" spans="1:15" ht="15">
      <c r="A4889" s="10"/>
      <c r="B4889" s="1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7"/>
    </row>
    <row r="4890" spans="1:15" ht="15">
      <c r="A4890" s="10"/>
      <c r="B4890" s="1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7"/>
    </row>
    <row r="4891" spans="1:15" ht="15">
      <c r="A4891" s="10"/>
      <c r="B4891" s="1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7"/>
    </row>
    <row r="4892" spans="1:15" ht="15">
      <c r="A4892" s="10"/>
      <c r="B4892" s="1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7"/>
    </row>
    <row r="4893" spans="1:15" ht="15">
      <c r="A4893" s="10"/>
      <c r="B4893" s="1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7"/>
    </row>
    <row r="4894" spans="1:15" ht="15">
      <c r="A4894" s="10"/>
      <c r="B4894" s="1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7"/>
    </row>
    <row r="4895" spans="1:15" ht="15">
      <c r="A4895" s="10"/>
      <c r="B4895" s="1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7"/>
    </row>
    <row r="4896" spans="1:15" ht="15">
      <c r="A4896" s="10"/>
      <c r="B4896" s="1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7"/>
    </row>
    <row r="4897" spans="1:15" ht="15">
      <c r="A4897" s="10"/>
      <c r="B4897" s="1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7"/>
    </row>
    <row r="4898" spans="1:15" ht="15">
      <c r="A4898" s="10"/>
      <c r="B4898" s="1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7"/>
    </row>
    <row r="4899" spans="1:15" ht="15">
      <c r="A4899" s="10"/>
      <c r="B4899" s="1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7"/>
    </row>
    <row r="4900" spans="1:15" ht="15">
      <c r="A4900" s="10"/>
      <c r="B4900" s="1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7"/>
    </row>
    <row r="4901" spans="1:15" ht="15">
      <c r="A4901" s="10"/>
      <c r="B4901" s="1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7"/>
    </row>
    <row r="4902" spans="1:15" ht="15">
      <c r="A4902" s="10"/>
      <c r="B4902" s="1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7"/>
    </row>
    <row r="4903" spans="1:15" ht="15">
      <c r="A4903" s="10"/>
      <c r="B4903" s="1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7"/>
    </row>
    <row r="4904" spans="1:15" ht="15">
      <c r="A4904" s="10"/>
      <c r="B4904" s="1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7"/>
    </row>
    <row r="4905" spans="1:15" ht="15">
      <c r="A4905" s="10"/>
      <c r="B4905" s="1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7"/>
    </row>
    <row r="4906" spans="1:15" ht="15">
      <c r="A4906" s="10"/>
      <c r="B4906" s="1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7"/>
    </row>
    <row r="4907" spans="1:15" ht="15">
      <c r="A4907" s="10"/>
      <c r="B4907" s="1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7"/>
    </row>
    <row r="4908" spans="1:15" ht="15">
      <c r="A4908" s="10"/>
      <c r="B4908" s="1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7"/>
    </row>
    <row r="4909" spans="1:15" ht="15">
      <c r="A4909" s="10"/>
      <c r="B4909" s="1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7"/>
    </row>
    <row r="4910" spans="1:15" ht="15">
      <c r="A4910" s="10"/>
      <c r="B4910" s="1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7"/>
    </row>
    <row r="4911" spans="1:15" ht="15">
      <c r="A4911" s="10"/>
      <c r="B4911" s="1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7"/>
    </row>
    <row r="4912" spans="1:15" ht="15">
      <c r="A4912" s="10"/>
      <c r="B4912" s="1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7"/>
    </row>
    <row r="4913" spans="1:15" ht="15">
      <c r="A4913" s="10"/>
      <c r="B4913" s="1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7"/>
    </row>
    <row r="4914" spans="1:15" ht="15">
      <c r="A4914" s="10"/>
      <c r="B4914" s="1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7"/>
    </row>
    <row r="4915" spans="1:15" ht="15">
      <c r="A4915" s="10"/>
      <c r="B4915" s="1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7"/>
    </row>
    <row r="4916" spans="1:15" ht="15">
      <c r="A4916" s="10"/>
      <c r="B4916" s="1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7"/>
    </row>
    <row r="4917" spans="1:15" ht="15">
      <c r="A4917" s="10"/>
      <c r="B4917" s="1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7"/>
    </row>
    <row r="4918" spans="1:15" ht="15">
      <c r="A4918" s="10"/>
      <c r="B4918" s="1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7"/>
    </row>
    <row r="4919" spans="1:15" ht="15">
      <c r="A4919" s="10"/>
      <c r="B4919" s="1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7"/>
    </row>
    <row r="4920" spans="1:15" ht="15">
      <c r="A4920" s="10"/>
      <c r="B4920" s="1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7"/>
    </row>
    <row r="4921" spans="1:15" ht="15">
      <c r="A4921" s="10"/>
      <c r="B4921" s="1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7"/>
    </row>
    <row r="4922" spans="1:15" ht="15">
      <c r="A4922" s="10"/>
      <c r="B4922" s="1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7"/>
    </row>
    <row r="4923" spans="1:15" ht="15">
      <c r="A4923" s="10"/>
      <c r="B4923" s="1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7"/>
    </row>
    <row r="4924" spans="1:15" ht="15">
      <c r="A4924" s="10"/>
      <c r="B4924" s="1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7"/>
    </row>
    <row r="4925" spans="1:15" ht="15">
      <c r="A4925" s="10"/>
      <c r="B4925" s="1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7"/>
    </row>
    <row r="4926" spans="1:15" ht="15">
      <c r="A4926" s="10"/>
      <c r="B4926" s="1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7"/>
    </row>
    <row r="4927" spans="1:15" ht="15">
      <c r="A4927" s="10"/>
      <c r="B4927" s="1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7"/>
    </row>
    <row r="4928" spans="1:15" ht="15">
      <c r="A4928" s="10"/>
      <c r="B4928" s="1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7"/>
    </row>
    <row r="4929" spans="1:15" ht="15">
      <c r="A4929" s="10"/>
      <c r="B4929" s="1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7"/>
    </row>
    <row r="4930" spans="1:15" ht="15">
      <c r="A4930" s="10"/>
      <c r="B4930" s="1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7"/>
    </row>
    <row r="4931" spans="1:15" ht="15">
      <c r="A4931" s="10"/>
      <c r="B4931" s="1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7"/>
    </row>
    <row r="4932" spans="1:15" ht="15">
      <c r="A4932" s="10"/>
      <c r="B4932" s="1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7"/>
    </row>
    <row r="4933" spans="1:15" ht="15">
      <c r="A4933" s="10"/>
      <c r="B4933" s="1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7"/>
    </row>
    <row r="4934" spans="1:15" ht="15">
      <c r="A4934" s="10"/>
      <c r="B4934" s="1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7"/>
    </row>
    <row r="4935" spans="1:15" ht="15">
      <c r="A4935" s="10"/>
      <c r="B4935" s="1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7"/>
    </row>
    <row r="4936" spans="1:15" ht="15">
      <c r="A4936" s="10"/>
      <c r="B4936" s="1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7"/>
    </row>
    <row r="4937" spans="1:15" ht="15">
      <c r="A4937" s="10"/>
      <c r="B4937" s="1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7"/>
    </row>
    <row r="4938" spans="1:15" ht="15">
      <c r="A4938" s="10"/>
      <c r="B4938" s="1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7"/>
    </row>
    <row r="4939" spans="1:15" ht="15">
      <c r="A4939" s="10"/>
      <c r="B4939" s="1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7"/>
    </row>
    <row r="4940" spans="1:15" ht="15">
      <c r="A4940" s="10"/>
      <c r="B4940" s="1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7"/>
    </row>
    <row r="4941" spans="1:15" ht="15">
      <c r="A4941" s="10"/>
      <c r="B4941" s="1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7"/>
    </row>
    <row r="4942" spans="1:15" ht="15">
      <c r="A4942" s="10"/>
      <c r="B4942" s="1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7"/>
    </row>
    <row r="4943" spans="1:15" ht="15">
      <c r="A4943" s="10"/>
      <c r="B4943" s="1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7"/>
    </row>
    <row r="4944" spans="1:15" ht="15">
      <c r="A4944" s="10"/>
      <c r="B4944" s="1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7"/>
    </row>
    <row r="4945" spans="1:15" ht="15">
      <c r="A4945" s="10"/>
      <c r="B4945" s="1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7"/>
    </row>
    <row r="4946" spans="1:15" ht="15">
      <c r="A4946" s="10"/>
      <c r="B4946" s="1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7"/>
    </row>
    <row r="4947" spans="1:15" ht="15">
      <c r="A4947" s="10"/>
      <c r="B4947" s="1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7"/>
    </row>
    <row r="4948" spans="1:15" ht="15">
      <c r="A4948" s="10"/>
      <c r="B4948" s="1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7"/>
    </row>
    <row r="4949" spans="1:15" ht="15">
      <c r="A4949" s="10"/>
      <c r="B4949" s="1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7"/>
    </row>
    <row r="4950" spans="1:15" ht="15">
      <c r="A4950" s="10"/>
      <c r="B4950" s="1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7"/>
    </row>
    <row r="4951" spans="1:15" ht="15">
      <c r="A4951" s="10"/>
      <c r="B4951" s="1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7"/>
    </row>
    <row r="4952" spans="1:15" ht="15">
      <c r="A4952" s="10"/>
      <c r="B4952" s="1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7"/>
    </row>
    <row r="4953" spans="1:15" ht="15">
      <c r="A4953" s="10"/>
      <c r="B4953" s="1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7"/>
    </row>
    <row r="4954" spans="1:15" ht="15">
      <c r="A4954" s="10"/>
      <c r="B4954" s="1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7"/>
    </row>
    <row r="4955" spans="1:15" ht="15">
      <c r="A4955" s="10"/>
      <c r="B4955" s="1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7"/>
    </row>
    <row r="4956" spans="1:15" ht="15">
      <c r="A4956" s="10"/>
      <c r="B4956" s="1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7"/>
    </row>
    <row r="4957" spans="1:15" ht="15">
      <c r="A4957" s="10"/>
      <c r="B4957" s="1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7"/>
    </row>
    <row r="4958" spans="1:15" ht="15">
      <c r="A4958" s="10"/>
      <c r="B4958" s="1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7"/>
    </row>
    <row r="4959" spans="1:15" ht="15">
      <c r="A4959" s="10"/>
      <c r="B4959" s="1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7"/>
    </row>
    <row r="4960" spans="1:15" ht="15">
      <c r="A4960" s="10"/>
      <c r="B4960" s="1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7"/>
    </row>
    <row r="4961" spans="1:15" ht="15">
      <c r="A4961" s="10"/>
      <c r="B4961" s="1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7"/>
    </row>
    <row r="4962" spans="1:15" ht="15">
      <c r="A4962" s="10"/>
      <c r="B4962" s="1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7"/>
    </row>
    <row r="4963" spans="1:15" ht="15">
      <c r="A4963" s="10"/>
      <c r="B4963" s="1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7"/>
    </row>
    <row r="4964" spans="1:15" ht="15">
      <c r="A4964" s="10"/>
      <c r="B4964" s="1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7"/>
    </row>
    <row r="4965" spans="1:15" ht="15">
      <c r="A4965" s="10"/>
      <c r="B4965" s="1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7"/>
    </row>
    <row r="4966" spans="1:15" ht="15">
      <c r="A4966" s="10"/>
      <c r="B4966" s="1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7"/>
    </row>
    <row r="4967" spans="1:15" ht="15">
      <c r="A4967" s="10"/>
      <c r="B4967" s="1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7"/>
    </row>
    <row r="4968" spans="1:15" ht="15">
      <c r="A4968" s="10"/>
      <c r="B4968" s="1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7"/>
    </row>
    <row r="4969" spans="1:15" ht="15">
      <c r="A4969" s="10"/>
      <c r="B4969" s="1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7"/>
    </row>
    <row r="4970" spans="1:15" ht="15">
      <c r="A4970" s="10"/>
      <c r="B4970" s="1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7"/>
    </row>
    <row r="4971" spans="1:15" ht="15">
      <c r="A4971" s="10"/>
      <c r="B4971" s="1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7"/>
    </row>
    <row r="4972" spans="1:15" ht="15">
      <c r="A4972" s="10"/>
      <c r="B4972" s="1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7"/>
    </row>
    <row r="4973" spans="1:15" ht="15">
      <c r="A4973" s="10"/>
      <c r="B4973" s="1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7"/>
    </row>
    <row r="4974" spans="1:15" ht="15">
      <c r="A4974" s="10"/>
      <c r="B4974" s="1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7"/>
    </row>
    <row r="4975" spans="1:15" ht="15">
      <c r="A4975" s="10"/>
      <c r="B4975" s="1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7"/>
    </row>
    <row r="4976" spans="1:15" ht="15">
      <c r="A4976" s="10"/>
      <c r="B4976" s="1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7"/>
    </row>
    <row r="4977" spans="1:15" ht="15">
      <c r="A4977" s="10"/>
      <c r="B4977" s="1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7"/>
    </row>
    <row r="4978" spans="1:15" ht="15">
      <c r="A4978" s="10"/>
      <c r="B4978" s="1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7"/>
    </row>
    <row r="4979" spans="1:15" ht="15">
      <c r="A4979" s="10"/>
      <c r="B4979" s="1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7"/>
    </row>
    <row r="4980" spans="1:15" ht="15">
      <c r="A4980" s="10"/>
      <c r="B4980" s="1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7"/>
    </row>
    <row r="4981" spans="1:15" ht="15">
      <c r="A4981" s="10"/>
      <c r="B4981" s="1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7"/>
    </row>
    <row r="4982" spans="1:15" ht="15">
      <c r="A4982" s="10"/>
      <c r="B4982" s="1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7"/>
    </row>
    <row r="4983" spans="1:15" ht="15">
      <c r="A4983" s="10"/>
      <c r="B4983" s="1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7"/>
    </row>
    <row r="4984" spans="1:15" ht="15">
      <c r="A4984" s="10"/>
      <c r="B4984" s="1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7"/>
    </row>
    <row r="4985" spans="1:15" ht="15">
      <c r="A4985" s="10"/>
      <c r="B4985" s="1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7"/>
    </row>
    <row r="4986" spans="1:15" ht="15">
      <c r="A4986" s="10"/>
      <c r="B4986" s="1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7"/>
    </row>
    <row r="4987" spans="1:15" ht="15">
      <c r="A4987" s="10"/>
      <c r="B4987" s="1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7"/>
    </row>
    <row r="4988" spans="1:15" ht="15">
      <c r="A4988" s="10"/>
      <c r="B4988" s="1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7"/>
    </row>
    <row r="4989" spans="1:15" ht="15">
      <c r="A4989" s="10"/>
      <c r="B4989" s="1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7"/>
    </row>
    <row r="4990" spans="1:15" ht="15">
      <c r="A4990" s="10"/>
      <c r="B4990" s="1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7"/>
    </row>
    <row r="4991" spans="1:15" ht="15">
      <c r="A4991" s="10"/>
      <c r="B4991" s="1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7"/>
    </row>
    <row r="4992" spans="1:15" ht="15">
      <c r="A4992" s="10"/>
      <c r="B4992" s="1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7"/>
    </row>
    <row r="4993" spans="1:15" ht="15">
      <c r="A4993" s="10"/>
      <c r="B4993" s="1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7"/>
    </row>
    <row r="4994" spans="1:15" ht="15">
      <c r="A4994" s="10"/>
      <c r="B4994" s="1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7"/>
    </row>
    <row r="4995" spans="1:15" ht="15">
      <c r="A4995" s="10"/>
      <c r="B4995" s="1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7"/>
    </row>
    <row r="4996" spans="1:15" ht="15">
      <c r="A4996" s="10"/>
      <c r="B4996" s="1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7"/>
    </row>
    <row r="4997" spans="1:15" ht="15">
      <c r="A4997" s="10"/>
      <c r="B4997" s="1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7"/>
    </row>
    <row r="4998" spans="1:15" ht="15">
      <c r="A4998" s="10"/>
      <c r="B4998" s="1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7"/>
    </row>
    <row r="4999" spans="1:15" ht="15">
      <c r="A4999" s="10"/>
      <c r="B4999" s="1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7"/>
    </row>
    <row r="5000" spans="1:15" ht="15">
      <c r="A5000" s="10"/>
      <c r="B5000" s="1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7"/>
    </row>
    <row r="5001" spans="1:15" ht="15">
      <c r="A5001" s="10"/>
      <c r="B5001" s="1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7"/>
    </row>
    <row r="5002" spans="1:15" ht="15">
      <c r="A5002" s="10"/>
      <c r="B5002" s="1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7"/>
    </row>
    <row r="5003" spans="1:15" ht="15">
      <c r="A5003" s="10"/>
      <c r="B5003" s="1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7"/>
    </row>
    <row r="5004" spans="1:15" ht="15">
      <c r="A5004" s="10"/>
      <c r="B5004" s="1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7"/>
    </row>
    <row r="5005" spans="1:15" ht="15">
      <c r="A5005" s="10"/>
      <c r="B5005" s="1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7"/>
    </row>
    <row r="5006" spans="1:15" ht="15">
      <c r="A5006" s="10"/>
      <c r="B5006" s="1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7"/>
    </row>
    <row r="5007" spans="1:15" ht="15">
      <c r="A5007" s="10"/>
      <c r="B5007" s="1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7"/>
    </row>
    <row r="5008" spans="1:15" ht="15">
      <c r="A5008" s="10"/>
      <c r="B5008" s="1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7"/>
    </row>
    <row r="5009" spans="1:15" ht="15">
      <c r="A5009" s="10"/>
      <c r="B5009" s="1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7"/>
    </row>
    <row r="5010" spans="1:15" ht="15">
      <c r="A5010" s="10"/>
      <c r="B5010" s="1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7"/>
    </row>
    <row r="5011" spans="1:15" ht="15">
      <c r="A5011" s="10"/>
      <c r="B5011" s="1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7"/>
    </row>
    <row r="5012" spans="1:15" ht="15">
      <c r="A5012" s="10"/>
      <c r="B5012" s="1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7"/>
    </row>
    <row r="5013" spans="1:15" ht="15">
      <c r="A5013" s="10"/>
      <c r="B5013" s="1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7"/>
    </row>
    <row r="5014" spans="1:15" ht="15">
      <c r="A5014" s="10"/>
      <c r="B5014" s="1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7"/>
    </row>
    <row r="5015" spans="1:15" ht="15">
      <c r="A5015" s="10"/>
      <c r="B5015" s="1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7"/>
    </row>
    <row r="5016" spans="1:15" ht="15">
      <c r="A5016" s="10"/>
      <c r="B5016" s="1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7"/>
    </row>
    <row r="5017" spans="1:15" ht="15">
      <c r="A5017" s="10"/>
      <c r="B5017" s="1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7"/>
    </row>
    <row r="5018" spans="1:15" ht="15">
      <c r="A5018" s="10"/>
      <c r="B5018" s="1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7"/>
    </row>
    <row r="5019" spans="1:15" ht="15">
      <c r="A5019" s="10"/>
      <c r="B5019" s="1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7"/>
    </row>
    <row r="5020" spans="1:15" ht="15">
      <c r="A5020" s="10"/>
      <c r="B5020" s="1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7"/>
    </row>
    <row r="5021" spans="1:15" ht="15">
      <c r="A5021" s="10"/>
      <c r="B5021" s="1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7"/>
    </row>
    <row r="5022" spans="1:15" ht="15">
      <c r="A5022" s="10"/>
      <c r="B5022" s="1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7"/>
    </row>
    <row r="5023" spans="1:15" ht="15">
      <c r="A5023" s="10"/>
      <c r="B5023" s="1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7"/>
    </row>
    <row r="5024" spans="1:15" ht="15">
      <c r="A5024" s="10"/>
      <c r="B5024" s="1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7"/>
    </row>
    <row r="5025" spans="1:15" ht="15">
      <c r="A5025" s="10"/>
      <c r="B5025" s="1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7"/>
    </row>
    <row r="5026" spans="1:15" ht="15">
      <c r="A5026" s="10"/>
      <c r="B5026" s="1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7"/>
    </row>
    <row r="5027" spans="1:15" ht="15">
      <c r="A5027" s="10"/>
      <c r="B5027" s="1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7"/>
    </row>
    <row r="5028" spans="1:15" ht="15">
      <c r="A5028" s="10"/>
      <c r="B5028" s="1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7"/>
    </row>
    <row r="5029" spans="1:15" ht="15">
      <c r="A5029" s="10"/>
      <c r="B5029" s="1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7"/>
    </row>
    <row r="5030" spans="1:15" ht="15">
      <c r="A5030" s="10"/>
      <c r="B5030" s="1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7"/>
    </row>
    <row r="5031" spans="1:15" ht="15">
      <c r="A5031" s="10"/>
      <c r="B5031" s="1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7"/>
    </row>
    <row r="5032" spans="1:15" ht="15">
      <c r="A5032" s="10"/>
      <c r="B5032" s="1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7"/>
    </row>
    <row r="5033" spans="1:15" ht="15">
      <c r="A5033" s="10"/>
      <c r="B5033" s="1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7"/>
    </row>
    <row r="5034" spans="1:15" ht="15">
      <c r="A5034" s="10"/>
      <c r="B5034" s="1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7"/>
    </row>
    <row r="5035" spans="1:15" ht="15">
      <c r="A5035" s="10"/>
      <c r="B5035" s="1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7"/>
    </row>
    <row r="5036" spans="1:15" ht="15">
      <c r="A5036" s="10"/>
      <c r="B5036" s="1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7"/>
    </row>
    <row r="5037" spans="1:15" ht="15">
      <c r="A5037" s="10"/>
      <c r="B5037" s="1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7"/>
    </row>
    <row r="5038" spans="1:15" ht="15">
      <c r="A5038" s="10"/>
      <c r="B5038" s="1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7"/>
    </row>
    <row r="5039" spans="1:15" ht="15">
      <c r="A5039" s="10"/>
      <c r="B5039" s="1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7"/>
    </row>
    <row r="5040" spans="1:15" ht="15">
      <c r="A5040" s="10"/>
      <c r="B5040" s="1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7"/>
    </row>
    <row r="5041" spans="1:15" ht="15">
      <c r="A5041" s="10"/>
      <c r="B5041" s="1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7"/>
    </row>
    <row r="5042" spans="1:15" ht="15">
      <c r="A5042" s="10"/>
      <c r="B5042" s="1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7"/>
    </row>
    <row r="5043" spans="1:15" ht="15">
      <c r="A5043" s="10"/>
      <c r="B5043" s="1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7"/>
    </row>
    <row r="5044" spans="1:15" ht="15">
      <c r="A5044" s="10"/>
      <c r="B5044" s="1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7"/>
    </row>
    <row r="5045" spans="1:15" ht="15">
      <c r="A5045" s="10"/>
      <c r="B5045" s="1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7"/>
    </row>
    <row r="5046" spans="1:15" ht="15">
      <c r="A5046" s="10"/>
      <c r="B5046" s="1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7"/>
    </row>
    <row r="5047" spans="1:15" ht="15">
      <c r="A5047" s="10"/>
      <c r="B5047" s="1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7"/>
    </row>
    <row r="5048" spans="1:15" ht="15">
      <c r="A5048" s="10"/>
      <c r="B5048" s="1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7"/>
    </row>
    <row r="5049" spans="1:15" ht="15">
      <c r="A5049" s="10"/>
      <c r="B5049" s="1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7"/>
    </row>
    <row r="5050" spans="1:15" ht="15">
      <c r="A5050" s="10"/>
      <c r="B5050" s="1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7"/>
    </row>
    <row r="5051" spans="1:15" ht="15">
      <c r="A5051" s="10"/>
      <c r="B5051" s="1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7"/>
    </row>
    <row r="5052" spans="1:15" ht="15">
      <c r="A5052" s="10"/>
      <c r="B5052" s="1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7"/>
    </row>
    <row r="5053" spans="1:15" ht="15">
      <c r="A5053" s="10"/>
      <c r="B5053" s="1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7"/>
    </row>
    <row r="5054" spans="1:15" ht="15">
      <c r="A5054" s="10"/>
      <c r="B5054" s="1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7"/>
    </row>
    <row r="5055" spans="1:15" ht="15">
      <c r="A5055" s="10"/>
      <c r="B5055" s="1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7"/>
    </row>
    <row r="5056" spans="1:15" ht="15">
      <c r="A5056" s="10"/>
      <c r="B5056" s="1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7"/>
    </row>
    <row r="5057" spans="1:15" ht="15">
      <c r="A5057" s="10"/>
      <c r="B5057" s="1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7"/>
    </row>
    <row r="5058" spans="1:15" ht="15">
      <c r="A5058" s="10"/>
      <c r="B5058" s="1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7"/>
    </row>
    <row r="5059" spans="1:15" ht="15">
      <c r="A5059" s="10"/>
      <c r="B5059" s="1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7"/>
    </row>
    <row r="5060" spans="1:15" ht="15">
      <c r="A5060" s="10"/>
      <c r="B5060" s="1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7"/>
    </row>
    <row r="5061" spans="1:15" ht="15">
      <c r="A5061" s="10"/>
      <c r="B5061" s="1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7"/>
    </row>
    <row r="5062" spans="1:15" ht="15">
      <c r="A5062" s="10"/>
      <c r="B5062" s="1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7"/>
    </row>
    <row r="5063" spans="1:15" ht="15">
      <c r="A5063" s="10"/>
      <c r="B5063" s="1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7"/>
    </row>
    <row r="5064" spans="1:15" ht="15">
      <c r="A5064" s="10"/>
      <c r="B5064" s="1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7"/>
    </row>
    <row r="5065" spans="1:15" ht="15">
      <c r="A5065" s="10"/>
      <c r="B5065" s="1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7"/>
    </row>
    <row r="5066" spans="1:15" ht="15">
      <c r="A5066" s="10"/>
      <c r="B5066" s="1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7"/>
    </row>
    <row r="5067" spans="1:15" ht="15">
      <c r="A5067" s="10"/>
      <c r="B5067" s="1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7"/>
    </row>
    <row r="5068" spans="1:15" ht="15">
      <c r="A5068" s="10"/>
      <c r="B5068" s="1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7"/>
    </row>
    <row r="5069" spans="1:15" ht="15">
      <c r="A5069" s="10"/>
      <c r="B5069" s="1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7"/>
    </row>
    <row r="5070" spans="1:15" ht="15">
      <c r="A5070" s="10"/>
      <c r="B5070" s="1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7"/>
    </row>
    <row r="5071" spans="1:15" ht="15">
      <c r="A5071" s="10"/>
      <c r="B5071" s="1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7"/>
    </row>
    <row r="5072" spans="1:15" ht="15">
      <c r="A5072" s="10"/>
      <c r="B5072" s="1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7"/>
    </row>
    <row r="5073" spans="1:15" ht="15">
      <c r="A5073" s="10"/>
      <c r="B5073" s="1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7"/>
    </row>
    <row r="5074" spans="1:15" ht="15">
      <c r="A5074" s="10"/>
      <c r="B5074" s="1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7"/>
    </row>
    <row r="5075" spans="1:15" ht="15">
      <c r="A5075" s="10"/>
      <c r="B5075" s="1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7"/>
    </row>
    <row r="5076" spans="1:15" ht="15">
      <c r="A5076" s="10"/>
      <c r="B5076" s="1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7"/>
    </row>
    <row r="5077" spans="1:15" ht="15">
      <c r="A5077" s="10"/>
      <c r="B5077" s="1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7"/>
    </row>
    <row r="5078" spans="1:15" ht="15">
      <c r="A5078" s="10"/>
      <c r="B5078" s="1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7"/>
    </row>
    <row r="5079" spans="1:15" ht="15">
      <c r="A5079" s="10"/>
      <c r="B5079" s="1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7"/>
    </row>
    <row r="5080" spans="1:15" ht="15">
      <c r="A5080" s="10"/>
      <c r="B5080" s="1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7"/>
    </row>
    <row r="5081" spans="1:15" ht="15">
      <c r="A5081" s="10"/>
      <c r="B5081" s="1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7"/>
    </row>
    <row r="5082" spans="1:15" ht="15">
      <c r="A5082" s="10"/>
      <c r="B5082" s="1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7"/>
    </row>
    <row r="5083" spans="1:15" ht="15">
      <c r="A5083" s="10"/>
      <c r="B5083" s="1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7"/>
    </row>
    <row r="5084" spans="1:15" ht="15">
      <c r="A5084" s="10"/>
      <c r="B5084" s="1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7"/>
    </row>
    <row r="5085" spans="1:15" ht="15">
      <c r="A5085" s="10"/>
      <c r="B5085" s="1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7"/>
    </row>
    <row r="5086" spans="1:15" ht="15">
      <c r="A5086" s="10"/>
      <c r="B5086" s="1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7"/>
    </row>
    <row r="5087" spans="1:15" ht="15">
      <c r="A5087" s="10"/>
      <c r="B5087" s="1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7"/>
    </row>
    <row r="5088" spans="1:15" ht="15">
      <c r="A5088" s="10"/>
      <c r="B5088" s="1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7"/>
    </row>
    <row r="5089" spans="1:15" ht="15">
      <c r="A5089" s="10"/>
      <c r="B5089" s="1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7"/>
    </row>
    <row r="5090" spans="1:15" ht="15">
      <c r="A5090" s="10"/>
      <c r="B5090" s="1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7"/>
    </row>
    <row r="5091" spans="1:15" ht="15">
      <c r="A5091" s="10"/>
      <c r="B5091" s="1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7"/>
    </row>
    <row r="5092" spans="1:15" ht="15">
      <c r="A5092" s="10"/>
      <c r="B5092" s="1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7"/>
    </row>
    <row r="5093" spans="1:15" ht="15">
      <c r="A5093" s="10"/>
      <c r="B5093" s="1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7"/>
    </row>
    <row r="5094" spans="1:15" ht="15">
      <c r="A5094" s="10"/>
      <c r="B5094" s="1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7"/>
    </row>
    <row r="5095" spans="1:15" ht="15">
      <c r="A5095" s="10"/>
      <c r="B5095" s="1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7"/>
    </row>
    <row r="5096" spans="1:15" ht="15">
      <c r="A5096" s="10"/>
      <c r="B5096" s="1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7"/>
    </row>
    <row r="5097" spans="1:15" ht="15">
      <c r="A5097" s="10"/>
      <c r="B5097" s="1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7"/>
    </row>
    <row r="5098" spans="1:15" ht="15">
      <c r="A5098" s="10"/>
      <c r="B5098" s="1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7"/>
    </row>
    <row r="5099" spans="1:15" ht="15">
      <c r="A5099" s="10"/>
      <c r="B5099" s="1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7"/>
    </row>
    <row r="5100" spans="1:15" ht="15">
      <c r="A5100" s="10"/>
      <c r="B5100" s="1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7"/>
    </row>
    <row r="5101" spans="1:15" ht="15">
      <c r="A5101" s="10"/>
      <c r="B5101" s="1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7"/>
    </row>
    <row r="5102" spans="1:15" ht="15">
      <c r="A5102" s="10"/>
      <c r="B5102" s="1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7"/>
    </row>
    <row r="5103" spans="1:15" ht="15">
      <c r="A5103" s="10"/>
      <c r="B5103" s="1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7"/>
    </row>
    <row r="5104" spans="1:15" ht="15">
      <c r="A5104" s="10"/>
      <c r="B5104" s="1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7"/>
    </row>
    <row r="5105" spans="1:15" ht="15">
      <c r="A5105" s="10"/>
      <c r="B5105" s="1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7"/>
    </row>
    <row r="5106" spans="1:15" ht="15">
      <c r="A5106" s="10"/>
      <c r="B5106" s="1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7"/>
    </row>
    <row r="5107" spans="1:15" ht="15">
      <c r="A5107" s="10"/>
      <c r="B5107" s="1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7"/>
    </row>
    <row r="5108" spans="1:15" ht="15">
      <c r="A5108" s="10"/>
      <c r="B5108" s="1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7"/>
    </row>
    <row r="5109" spans="1:15" ht="15">
      <c r="A5109" s="10"/>
      <c r="B5109" s="1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7"/>
    </row>
    <row r="5110" spans="1:15" ht="15">
      <c r="A5110" s="10"/>
      <c r="B5110" s="1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7"/>
    </row>
    <row r="5111" spans="1:15" ht="15">
      <c r="A5111" s="10"/>
      <c r="B5111" s="1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7"/>
    </row>
    <row r="5112" spans="1:15" ht="15">
      <c r="A5112" s="10"/>
      <c r="B5112" s="1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7"/>
    </row>
    <row r="5113" spans="1:15" ht="15">
      <c r="A5113" s="10"/>
      <c r="B5113" s="1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7"/>
    </row>
    <row r="5114" spans="1:15" ht="15">
      <c r="A5114" s="10"/>
      <c r="B5114" s="1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7"/>
    </row>
    <row r="5115" spans="1:15" ht="15">
      <c r="A5115" s="10"/>
      <c r="B5115" s="1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7"/>
    </row>
    <row r="5116" spans="1:15" ht="15">
      <c r="A5116" s="10"/>
      <c r="B5116" s="1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7"/>
    </row>
    <row r="5117" spans="1:15" ht="15">
      <c r="A5117" s="10"/>
      <c r="B5117" s="1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7"/>
    </row>
    <row r="5118" spans="1:15" ht="15">
      <c r="A5118" s="10"/>
      <c r="B5118" s="1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7"/>
    </row>
    <row r="5119" spans="1:15" ht="15">
      <c r="A5119" s="10"/>
      <c r="B5119" s="1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7"/>
    </row>
    <row r="5120" spans="1:15" ht="15">
      <c r="A5120" s="10"/>
      <c r="B5120" s="1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7"/>
    </row>
    <row r="5121" spans="1:15" ht="15">
      <c r="A5121" s="10"/>
      <c r="B5121" s="1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7"/>
    </row>
    <row r="5122" spans="1:15" ht="15">
      <c r="A5122" s="10"/>
      <c r="B5122" s="1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7"/>
    </row>
    <row r="5123" spans="1:15" ht="15">
      <c r="A5123" s="10"/>
      <c r="B5123" s="1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7"/>
    </row>
    <row r="5124" spans="1:15" ht="15">
      <c r="A5124" s="10"/>
      <c r="B5124" s="1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7"/>
    </row>
    <row r="5125" spans="1:15" ht="15">
      <c r="A5125" s="10"/>
      <c r="B5125" s="1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7"/>
    </row>
    <row r="5126" spans="1:15" ht="15">
      <c r="A5126" s="10"/>
      <c r="B5126" s="1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7"/>
    </row>
    <row r="5127" spans="1:15" ht="15">
      <c r="A5127" s="10"/>
      <c r="B5127" s="1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7"/>
    </row>
    <row r="5128" spans="1:15" ht="15">
      <c r="A5128" s="10"/>
      <c r="B5128" s="1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7"/>
    </row>
    <row r="5129" spans="1:15" ht="15">
      <c r="A5129" s="10"/>
      <c r="B5129" s="1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7"/>
    </row>
    <row r="5130" spans="1:15" ht="15">
      <c r="A5130" s="10"/>
      <c r="B5130" s="1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7"/>
    </row>
    <row r="5131" spans="1:15" ht="15">
      <c r="A5131" s="10"/>
      <c r="B5131" s="1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7"/>
    </row>
    <row r="5132" spans="1:15" ht="15">
      <c r="A5132" s="10"/>
      <c r="B5132" s="1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7"/>
    </row>
    <row r="5133" spans="1:15" ht="15">
      <c r="A5133" s="10"/>
      <c r="B5133" s="1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7"/>
    </row>
    <row r="5134" spans="1:15" ht="15">
      <c r="A5134" s="10"/>
      <c r="B5134" s="1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7"/>
    </row>
    <row r="5135" spans="1:15" ht="15">
      <c r="A5135" s="10"/>
      <c r="B5135" s="1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7"/>
    </row>
    <row r="5136" spans="1:15" ht="15">
      <c r="A5136" s="10"/>
      <c r="B5136" s="1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7"/>
    </row>
    <row r="5137" spans="1:15" ht="15">
      <c r="A5137" s="10"/>
      <c r="B5137" s="1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7"/>
    </row>
    <row r="5138" spans="1:15" ht="15">
      <c r="A5138" s="10"/>
      <c r="B5138" s="1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7"/>
    </row>
    <row r="5139" spans="1:15" ht="15">
      <c r="A5139" s="10"/>
      <c r="B5139" s="1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7"/>
    </row>
    <row r="5140" spans="1:15" ht="15">
      <c r="A5140" s="10"/>
      <c r="B5140" s="1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7"/>
    </row>
    <row r="5141" spans="1:15" ht="15">
      <c r="A5141" s="10"/>
      <c r="B5141" s="1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7"/>
    </row>
    <row r="5142" spans="1:15" ht="15">
      <c r="A5142" s="10"/>
      <c r="B5142" s="1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7"/>
    </row>
    <row r="5143" spans="1:15" ht="15">
      <c r="A5143" s="10"/>
      <c r="B5143" s="1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7"/>
    </row>
    <row r="5144" spans="1:15" ht="15">
      <c r="A5144" s="10"/>
      <c r="B5144" s="1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7"/>
    </row>
    <row r="5145" spans="1:15" ht="15">
      <c r="A5145" s="10"/>
      <c r="B5145" s="1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7"/>
    </row>
    <row r="5146" spans="1:15" ht="15">
      <c r="A5146" s="10"/>
      <c r="B5146" s="1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7"/>
    </row>
    <row r="5147" spans="1:15" ht="15">
      <c r="A5147" s="10"/>
      <c r="B5147" s="1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7"/>
    </row>
    <row r="5148" spans="1:15" ht="15">
      <c r="A5148" s="10"/>
      <c r="B5148" s="1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7"/>
    </row>
    <row r="5149" spans="1:15" ht="15">
      <c r="A5149" s="10"/>
      <c r="B5149" s="1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7"/>
    </row>
    <row r="5150" spans="1:15" ht="15">
      <c r="A5150" s="10"/>
      <c r="B5150" s="1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7"/>
    </row>
    <row r="5151" spans="1:15" ht="15">
      <c r="A5151" s="10"/>
      <c r="B5151" s="1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7"/>
    </row>
    <row r="5152" spans="1:15" ht="15">
      <c r="A5152" s="10"/>
      <c r="B5152" s="1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7"/>
    </row>
    <row r="5153" spans="1:15" ht="15">
      <c r="A5153" s="10"/>
      <c r="B5153" s="1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7"/>
    </row>
    <row r="5154" spans="1:15" ht="15">
      <c r="A5154" s="10"/>
      <c r="B5154" s="1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7"/>
    </row>
    <row r="5155" spans="1:15" ht="15">
      <c r="A5155" s="10"/>
      <c r="B5155" s="1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7"/>
    </row>
    <row r="5156" spans="1:15" ht="15">
      <c r="A5156" s="10"/>
      <c r="B5156" s="1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7"/>
    </row>
    <row r="5157" spans="1:15" ht="15">
      <c r="A5157" s="10"/>
      <c r="B5157" s="1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7"/>
    </row>
    <row r="5158" spans="1:15" ht="15">
      <c r="A5158" s="10"/>
      <c r="B5158" s="1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7"/>
    </row>
    <row r="5159" spans="1:15" ht="15">
      <c r="A5159" s="10"/>
      <c r="B5159" s="1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7"/>
    </row>
    <row r="5160" spans="1:15" ht="15">
      <c r="A5160" s="10"/>
      <c r="B5160" s="1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7"/>
    </row>
    <row r="5161" spans="1:15" ht="15">
      <c r="A5161" s="10"/>
      <c r="B5161" s="1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7"/>
    </row>
    <row r="5162" spans="1:15" ht="15">
      <c r="A5162" s="10"/>
      <c r="B5162" s="1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7"/>
    </row>
    <row r="5163" spans="1:15" ht="15">
      <c r="A5163" s="10"/>
      <c r="B5163" s="1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7"/>
    </row>
    <row r="5164" spans="1:15" ht="15">
      <c r="A5164" s="10"/>
      <c r="B5164" s="1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7"/>
    </row>
    <row r="5165" spans="1:15" ht="15">
      <c r="A5165" s="10"/>
      <c r="B5165" s="1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7"/>
    </row>
    <row r="5166" spans="1:15" ht="15">
      <c r="A5166" s="10"/>
      <c r="B5166" s="1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7"/>
    </row>
    <row r="5167" spans="1:15" ht="15">
      <c r="A5167" s="10"/>
      <c r="B5167" s="1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7"/>
    </row>
    <row r="5168" spans="1:15" ht="15">
      <c r="A5168" s="10"/>
      <c r="B5168" s="1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7"/>
    </row>
    <row r="5169" spans="1:15" ht="15">
      <c r="A5169" s="10"/>
      <c r="B5169" s="1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7"/>
    </row>
    <row r="5170" spans="1:15" ht="15">
      <c r="A5170" s="10"/>
      <c r="B5170" s="1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7"/>
    </row>
    <row r="5171" spans="1:15" ht="15">
      <c r="A5171" s="10"/>
      <c r="B5171" s="1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7"/>
    </row>
    <row r="5172" spans="1:15" ht="15">
      <c r="A5172" s="10"/>
      <c r="B5172" s="1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7"/>
    </row>
    <row r="5173" spans="1:15" ht="15">
      <c r="A5173" s="10"/>
      <c r="B5173" s="1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7"/>
    </row>
    <row r="5174" spans="1:15" ht="15">
      <c r="A5174" s="10"/>
      <c r="B5174" s="1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7"/>
    </row>
    <row r="5175" spans="1:15" ht="15">
      <c r="A5175" s="10"/>
      <c r="B5175" s="1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7"/>
    </row>
    <row r="5176" spans="1:15" ht="15">
      <c r="A5176" s="10"/>
      <c r="B5176" s="1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7"/>
    </row>
    <row r="5177" spans="1:15" ht="15">
      <c r="A5177" s="10"/>
      <c r="B5177" s="1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7"/>
    </row>
    <row r="5178" spans="1:15" ht="15">
      <c r="A5178" s="10"/>
      <c r="B5178" s="1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7"/>
    </row>
    <row r="5179" spans="1:15" ht="15">
      <c r="A5179" s="10"/>
      <c r="B5179" s="1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7"/>
    </row>
    <row r="5180" spans="1:15" ht="15">
      <c r="A5180" s="10"/>
      <c r="B5180" s="1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7"/>
    </row>
    <row r="5181" spans="1:15" ht="15">
      <c r="A5181" s="10"/>
      <c r="B5181" s="1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7"/>
    </row>
    <row r="5182" spans="1:15" ht="15">
      <c r="A5182" s="10"/>
      <c r="B5182" s="1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7"/>
    </row>
    <row r="5183" spans="1:15" ht="15">
      <c r="A5183" s="10"/>
      <c r="B5183" s="1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7"/>
    </row>
    <row r="5184" spans="1:15" ht="15">
      <c r="A5184" s="10"/>
      <c r="B5184" s="1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7"/>
    </row>
    <row r="5185" spans="1:15" ht="15">
      <c r="A5185" s="10"/>
      <c r="B5185" s="1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7"/>
    </row>
    <row r="5186" spans="1:15" ht="15">
      <c r="A5186" s="10"/>
      <c r="B5186" s="1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7"/>
    </row>
    <row r="5187" spans="1:15" ht="15">
      <c r="A5187" s="10"/>
      <c r="B5187" s="1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7"/>
    </row>
    <row r="5188" spans="1:15" ht="15">
      <c r="A5188" s="10"/>
      <c r="B5188" s="1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7"/>
    </row>
    <row r="5189" spans="1:15" ht="15">
      <c r="A5189" s="10"/>
      <c r="B5189" s="1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7"/>
    </row>
    <row r="5190" spans="1:15" ht="15">
      <c r="A5190" s="10"/>
      <c r="B5190" s="1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7"/>
    </row>
    <row r="5191" spans="1:15" ht="15">
      <c r="A5191" s="10"/>
      <c r="B5191" s="1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7"/>
    </row>
    <row r="5192" spans="1:15" ht="15">
      <c r="A5192" s="10"/>
      <c r="B5192" s="1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7"/>
    </row>
    <row r="5193" spans="1:15" ht="15">
      <c r="A5193" s="10"/>
      <c r="B5193" s="1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7"/>
    </row>
    <row r="5194" spans="1:15" ht="15">
      <c r="A5194" s="10"/>
      <c r="B5194" s="1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7"/>
    </row>
    <row r="5195" spans="1:15" ht="15">
      <c r="A5195" s="10"/>
      <c r="B5195" s="1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7"/>
    </row>
    <row r="5196" spans="1:15" ht="15">
      <c r="A5196" s="10"/>
      <c r="B5196" s="1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7"/>
    </row>
    <row r="5197" spans="1:15" ht="15">
      <c r="A5197" s="10"/>
      <c r="B5197" s="1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7"/>
    </row>
    <row r="5198" spans="1:15" ht="15">
      <c r="A5198" s="10"/>
      <c r="B5198" s="1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7"/>
    </row>
    <row r="5199" spans="1:15" ht="15">
      <c r="A5199" s="10"/>
      <c r="B5199" s="1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7"/>
    </row>
    <row r="5200" spans="1:15" ht="15">
      <c r="A5200" s="10"/>
      <c r="B5200" s="1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7"/>
    </row>
    <row r="5201" spans="1:15" ht="15">
      <c r="A5201" s="10"/>
      <c r="B5201" s="1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7"/>
    </row>
    <row r="5202" spans="1:15" ht="15">
      <c r="A5202" s="10"/>
      <c r="B5202" s="1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7"/>
    </row>
    <row r="5203" spans="1:15" ht="15">
      <c r="A5203" s="10"/>
      <c r="B5203" s="1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7"/>
    </row>
    <row r="5204" spans="1:15" ht="15">
      <c r="A5204" s="10"/>
      <c r="B5204" s="1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7"/>
    </row>
    <row r="5205" spans="1:15" ht="15">
      <c r="A5205" s="10"/>
      <c r="B5205" s="1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7"/>
    </row>
    <row r="5206" spans="1:15" ht="15">
      <c r="A5206" s="10"/>
      <c r="B5206" s="1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7"/>
    </row>
    <row r="5207" spans="1:15" ht="15">
      <c r="A5207" s="10"/>
      <c r="B5207" s="1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7"/>
    </row>
    <row r="5208" spans="1:15" ht="15">
      <c r="A5208" s="10"/>
      <c r="B5208" s="1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7"/>
    </row>
    <row r="5209" spans="1:15" ht="15">
      <c r="A5209" s="10"/>
      <c r="B5209" s="1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7"/>
    </row>
    <row r="5210" spans="1:15" ht="15">
      <c r="A5210" s="10"/>
      <c r="B5210" s="1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7"/>
    </row>
    <row r="5211" spans="1:15" ht="15">
      <c r="A5211" s="10"/>
      <c r="B5211" s="1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7"/>
    </row>
    <row r="5212" spans="1:15" ht="15">
      <c r="A5212" s="10"/>
      <c r="B5212" s="1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7"/>
    </row>
    <row r="5213" spans="1:15" ht="15">
      <c r="A5213" s="10"/>
      <c r="B5213" s="1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7"/>
    </row>
    <row r="5214" spans="1:15" ht="15">
      <c r="A5214" s="10"/>
      <c r="B5214" s="1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7"/>
    </row>
    <row r="5215" spans="1:15" ht="15">
      <c r="A5215" s="10"/>
      <c r="B5215" s="1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7"/>
    </row>
    <row r="5216" spans="1:15" ht="15">
      <c r="A5216" s="10"/>
      <c r="B5216" s="1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7"/>
    </row>
    <row r="5217" spans="1:15" ht="15">
      <c r="A5217" s="10"/>
      <c r="B5217" s="1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7"/>
    </row>
    <row r="5218" spans="1:15" ht="15">
      <c r="A5218" s="10"/>
      <c r="B5218" s="1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7"/>
    </row>
    <row r="5219" spans="1:15" ht="15">
      <c r="A5219" s="10"/>
      <c r="B5219" s="1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7"/>
    </row>
    <row r="5220" spans="1:15" ht="15">
      <c r="A5220" s="10"/>
      <c r="B5220" s="1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7"/>
    </row>
    <row r="5221" spans="1:15" ht="15">
      <c r="A5221" s="10"/>
      <c r="B5221" s="1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7"/>
    </row>
    <row r="5222" spans="1:15" ht="15">
      <c r="A5222" s="10"/>
      <c r="B5222" s="1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7"/>
    </row>
    <row r="5223" spans="1:15" ht="15">
      <c r="A5223" s="10"/>
      <c r="B5223" s="1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7"/>
    </row>
    <row r="5224" spans="1:15" ht="15">
      <c r="A5224" s="10"/>
      <c r="B5224" s="1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7"/>
    </row>
    <row r="5225" spans="1:15" ht="15">
      <c r="A5225" s="10"/>
      <c r="B5225" s="1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7"/>
    </row>
    <row r="5226" spans="1:15" ht="15">
      <c r="A5226" s="10"/>
      <c r="B5226" s="1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7"/>
    </row>
    <row r="5227" spans="1:15" ht="15">
      <c r="A5227" s="10"/>
      <c r="B5227" s="1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7"/>
    </row>
    <row r="5228" spans="1:15" ht="15">
      <c r="A5228" s="10"/>
      <c r="B5228" s="1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7"/>
    </row>
    <row r="5229" spans="1:15" ht="15">
      <c r="A5229" s="10"/>
      <c r="B5229" s="1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7"/>
    </row>
    <row r="5230" spans="1:15" ht="15">
      <c r="A5230" s="10"/>
      <c r="B5230" s="1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7"/>
    </row>
    <row r="5231" spans="1:15" ht="15">
      <c r="A5231" s="10"/>
      <c r="B5231" s="1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7"/>
    </row>
    <row r="5232" spans="1:15" ht="15">
      <c r="A5232" s="10"/>
      <c r="B5232" s="1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7"/>
    </row>
    <row r="5233" spans="1:15" ht="15">
      <c r="A5233" s="10"/>
      <c r="B5233" s="1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7"/>
    </row>
    <row r="5234" spans="1:15" ht="15">
      <c r="A5234" s="10"/>
      <c r="B5234" s="1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7"/>
    </row>
    <row r="5235" spans="1:15" ht="15">
      <c r="A5235" s="10"/>
      <c r="B5235" s="1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7"/>
    </row>
    <row r="5236" spans="1:15" ht="15">
      <c r="A5236" s="10"/>
      <c r="B5236" s="1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7"/>
    </row>
    <row r="5237" spans="1:15" ht="15">
      <c r="A5237" s="10"/>
      <c r="B5237" s="1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7"/>
    </row>
    <row r="5238" spans="1:15" ht="15">
      <c r="A5238" s="10"/>
      <c r="B5238" s="1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7"/>
    </row>
    <row r="5239" spans="1:15" ht="15">
      <c r="A5239" s="10"/>
      <c r="B5239" s="1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7"/>
    </row>
    <row r="5240" spans="1:15" ht="15">
      <c r="A5240" s="10"/>
      <c r="B5240" s="1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7"/>
    </row>
    <row r="5241" spans="1:15" ht="15">
      <c r="A5241" s="10"/>
      <c r="B5241" s="1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7"/>
    </row>
    <row r="5242" spans="1:15" ht="15">
      <c r="A5242" s="10"/>
      <c r="B5242" s="1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7"/>
    </row>
    <row r="5243" spans="1:15" ht="15">
      <c r="A5243" s="10"/>
      <c r="B5243" s="1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7"/>
    </row>
    <row r="5244" spans="1:15" ht="15">
      <c r="A5244" s="10"/>
      <c r="B5244" s="1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7"/>
    </row>
    <row r="5245" spans="1:15" ht="15">
      <c r="A5245" s="10"/>
      <c r="B5245" s="1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7"/>
    </row>
    <row r="5246" spans="1:15" ht="15">
      <c r="A5246" s="10"/>
      <c r="B5246" s="1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7"/>
    </row>
    <row r="5247" spans="1:15" ht="15">
      <c r="A5247" s="10"/>
      <c r="B5247" s="1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7"/>
    </row>
    <row r="5248" spans="1:15" ht="15">
      <c r="A5248" s="10"/>
      <c r="B5248" s="1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7"/>
    </row>
    <row r="5249" spans="1:15" ht="15">
      <c r="A5249" s="10"/>
      <c r="B5249" s="1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7"/>
    </row>
    <row r="5250" spans="1:15" ht="15">
      <c r="A5250" s="10"/>
      <c r="B5250" s="1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7"/>
    </row>
    <row r="5251" spans="1:15" ht="15">
      <c r="A5251" s="10"/>
      <c r="B5251" s="1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7"/>
    </row>
    <row r="5252" spans="1:15" ht="15">
      <c r="A5252" s="10"/>
      <c r="B5252" s="1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7"/>
    </row>
    <row r="5253" spans="1:15" ht="15">
      <c r="A5253" s="10"/>
      <c r="B5253" s="1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7"/>
    </row>
    <row r="5254" spans="1:15" ht="15">
      <c r="A5254" s="10"/>
      <c r="B5254" s="1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7"/>
    </row>
    <row r="5255" spans="1:15" ht="15">
      <c r="A5255" s="10"/>
      <c r="B5255" s="1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7"/>
    </row>
    <row r="5256" spans="1:15" ht="15">
      <c r="A5256" s="10"/>
      <c r="B5256" s="1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7"/>
    </row>
    <row r="5257" spans="1:15" ht="15">
      <c r="A5257" s="10"/>
      <c r="B5257" s="1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7"/>
    </row>
    <row r="5258" spans="1:15" ht="15">
      <c r="A5258" s="10"/>
      <c r="B5258" s="1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7"/>
    </row>
    <row r="5259" spans="1:15" ht="15">
      <c r="A5259" s="10"/>
      <c r="B5259" s="1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7"/>
    </row>
    <row r="5260" spans="1:15" ht="15">
      <c r="A5260" s="10"/>
      <c r="B5260" s="1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7"/>
    </row>
    <row r="5261" spans="1:15" ht="15">
      <c r="A5261" s="10"/>
      <c r="B5261" s="1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7"/>
    </row>
    <row r="5262" spans="1:15" ht="15">
      <c r="A5262" s="10"/>
      <c r="B5262" s="1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7"/>
    </row>
    <row r="5263" spans="1:15" ht="15">
      <c r="A5263" s="10"/>
      <c r="B5263" s="1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7"/>
    </row>
    <row r="5264" spans="1:15" ht="15">
      <c r="A5264" s="10"/>
      <c r="B5264" s="1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7"/>
    </row>
    <row r="5265" spans="1:15" ht="15">
      <c r="A5265" s="10"/>
      <c r="B5265" s="1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7"/>
    </row>
    <row r="5266" spans="1:15" ht="15">
      <c r="A5266" s="10"/>
      <c r="B5266" s="1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7"/>
    </row>
    <row r="5267" spans="1:15" ht="15">
      <c r="A5267" s="10"/>
      <c r="B5267" s="1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7"/>
    </row>
    <row r="5268" spans="1:15" ht="15">
      <c r="A5268" s="10"/>
      <c r="B5268" s="1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7"/>
    </row>
    <row r="5269" spans="1:15" ht="15">
      <c r="A5269" s="10"/>
      <c r="B5269" s="1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7"/>
    </row>
    <row r="5270" spans="1:15" ht="15">
      <c r="A5270" s="10"/>
      <c r="B5270" s="1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7"/>
    </row>
    <row r="5271" spans="1:15" ht="15">
      <c r="A5271" s="10"/>
      <c r="B5271" s="1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7"/>
    </row>
    <row r="5272" spans="1:15" ht="15">
      <c r="A5272" s="10"/>
      <c r="B5272" s="1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7"/>
    </row>
    <row r="5273" spans="1:15" ht="15">
      <c r="A5273" s="10"/>
      <c r="B5273" s="1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7"/>
    </row>
    <row r="5274" spans="1:15" ht="15">
      <c r="A5274" s="10"/>
      <c r="B5274" s="1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7"/>
    </row>
    <row r="5275" spans="1:15" ht="15">
      <c r="A5275" s="10"/>
      <c r="B5275" s="1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7"/>
    </row>
    <row r="5276" spans="1:15" ht="15">
      <c r="A5276" s="10"/>
      <c r="B5276" s="1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7"/>
    </row>
    <row r="5277" spans="1:15" ht="15">
      <c r="A5277" s="10"/>
      <c r="B5277" s="1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7"/>
    </row>
    <row r="5278" spans="1:15" ht="15">
      <c r="A5278" s="10"/>
      <c r="B5278" s="1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7"/>
    </row>
    <row r="5279" spans="1:15" ht="15">
      <c r="A5279" s="10"/>
      <c r="B5279" s="1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7"/>
    </row>
    <row r="5280" spans="1:15" ht="15">
      <c r="A5280" s="10"/>
      <c r="B5280" s="1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7"/>
    </row>
    <row r="5281" spans="1:15" ht="15">
      <c r="A5281" s="10"/>
      <c r="B5281" s="1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7"/>
    </row>
    <row r="5282" spans="1:15" ht="15">
      <c r="A5282" s="10"/>
      <c r="B5282" s="1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7"/>
    </row>
    <row r="5283" spans="1:15" ht="15">
      <c r="A5283" s="10"/>
      <c r="B5283" s="1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7"/>
    </row>
    <row r="5284" spans="1:15" ht="15">
      <c r="A5284" s="10"/>
      <c r="B5284" s="1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7"/>
    </row>
    <row r="5285" spans="1:15" ht="15">
      <c r="A5285" s="10"/>
      <c r="B5285" s="1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7"/>
    </row>
    <row r="5286" spans="1:15" ht="15">
      <c r="A5286" s="10"/>
      <c r="B5286" s="1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7"/>
    </row>
    <row r="5287" spans="1:15" ht="15">
      <c r="A5287" s="10"/>
      <c r="B5287" s="1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7"/>
    </row>
    <row r="5288" spans="1:15" ht="15">
      <c r="A5288" s="10"/>
      <c r="B5288" s="1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7"/>
    </row>
    <row r="5289" spans="1:15" ht="15">
      <c r="A5289" s="10"/>
      <c r="B5289" s="1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7"/>
    </row>
    <row r="5290" spans="1:15" ht="15">
      <c r="A5290" s="10"/>
      <c r="B5290" s="1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7"/>
    </row>
    <row r="5291" spans="1:15" ht="15">
      <c r="A5291" s="10"/>
      <c r="B5291" s="1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7"/>
    </row>
    <row r="5292" spans="1:15" ht="15">
      <c r="A5292" s="10"/>
      <c r="B5292" s="1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7"/>
    </row>
    <row r="5293" spans="1:15" ht="15">
      <c r="A5293" s="10"/>
      <c r="B5293" s="1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7"/>
    </row>
    <row r="5294" spans="1:15" ht="15">
      <c r="A5294" s="10"/>
      <c r="B5294" s="1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7"/>
    </row>
    <row r="5295" spans="1:15" ht="15">
      <c r="A5295" s="10"/>
      <c r="B5295" s="1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7"/>
    </row>
    <row r="5296" spans="1:15" ht="15">
      <c r="A5296" s="10"/>
      <c r="B5296" s="1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7"/>
    </row>
    <row r="5297" spans="1:15" ht="15">
      <c r="A5297" s="10"/>
      <c r="B5297" s="1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7"/>
    </row>
    <row r="5298" spans="1:15" ht="15">
      <c r="A5298" s="10"/>
      <c r="B5298" s="1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7"/>
    </row>
    <row r="5299" spans="1:15" ht="15">
      <c r="A5299" s="10"/>
      <c r="B5299" s="1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7"/>
    </row>
    <row r="5300" spans="1:15" ht="15">
      <c r="A5300" s="10"/>
      <c r="B5300" s="1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7"/>
    </row>
    <row r="5301" spans="1:15" ht="15">
      <c r="A5301" s="10"/>
      <c r="B5301" s="1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7"/>
    </row>
    <row r="5302" spans="1:15" ht="15">
      <c r="A5302" s="10"/>
      <c r="B5302" s="1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7"/>
    </row>
    <row r="5303" spans="1:15" ht="15">
      <c r="A5303" s="10"/>
      <c r="B5303" s="1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7"/>
    </row>
    <row r="5304" spans="1:15" ht="15">
      <c r="A5304" s="10"/>
      <c r="B5304" s="1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7"/>
    </row>
    <row r="5305" spans="1:15" ht="15">
      <c r="A5305" s="10"/>
      <c r="B5305" s="1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7"/>
    </row>
    <row r="5306" spans="1:15" ht="15">
      <c r="A5306" s="10"/>
      <c r="B5306" s="1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7"/>
    </row>
    <row r="5307" spans="1:15" ht="15">
      <c r="A5307" s="10"/>
      <c r="B5307" s="1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7"/>
    </row>
    <row r="5308" spans="1:15" ht="15">
      <c r="A5308" s="10"/>
      <c r="B5308" s="1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7"/>
    </row>
    <row r="5309" spans="1:15" ht="15">
      <c r="A5309" s="10"/>
      <c r="B5309" s="1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7"/>
    </row>
    <row r="5310" spans="1:15" ht="15">
      <c r="A5310" s="10"/>
      <c r="B5310" s="1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7"/>
    </row>
    <row r="5311" spans="1:15" ht="15">
      <c r="A5311" s="10"/>
      <c r="B5311" s="1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7"/>
    </row>
    <row r="5312" spans="1:15" ht="15">
      <c r="A5312" s="10"/>
      <c r="B5312" s="1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7"/>
    </row>
    <row r="5313" spans="1:15" ht="15">
      <c r="A5313" s="10"/>
      <c r="B5313" s="1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7"/>
    </row>
    <row r="5314" spans="1:15" ht="15">
      <c r="A5314" s="10"/>
      <c r="B5314" s="1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7"/>
    </row>
    <row r="5315" spans="1:15" ht="15">
      <c r="A5315" s="10"/>
      <c r="B5315" s="1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7"/>
    </row>
    <row r="5316" spans="1:15" ht="15">
      <c r="A5316" s="10"/>
      <c r="B5316" s="1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7"/>
    </row>
    <row r="5317" spans="1:15" ht="15">
      <c r="A5317" s="10"/>
      <c r="B5317" s="1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7"/>
    </row>
    <row r="5318" spans="1:15" ht="15">
      <c r="A5318" s="10"/>
      <c r="B5318" s="1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7"/>
    </row>
    <row r="5319" spans="1:15" ht="15">
      <c r="A5319" s="10"/>
      <c r="B5319" s="1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7"/>
    </row>
    <row r="5320" spans="1:15" ht="15">
      <c r="A5320" s="10"/>
      <c r="B5320" s="1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7"/>
    </row>
    <row r="5321" spans="1:15" ht="15">
      <c r="A5321" s="10"/>
      <c r="B5321" s="1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7"/>
    </row>
    <row r="5322" spans="1:15" ht="15">
      <c r="A5322" s="10"/>
      <c r="B5322" s="1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7"/>
    </row>
    <row r="5323" spans="1:15" ht="15">
      <c r="A5323" s="10"/>
      <c r="B5323" s="1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7"/>
    </row>
    <row r="5324" spans="1:15" ht="15">
      <c r="A5324" s="10"/>
      <c r="B5324" s="1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7"/>
    </row>
    <row r="5325" spans="1:15" ht="15">
      <c r="A5325" s="10"/>
      <c r="B5325" s="1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7"/>
    </row>
    <row r="5326" spans="1:15" ht="15">
      <c r="A5326" s="10"/>
      <c r="B5326" s="1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7"/>
    </row>
    <row r="5327" spans="1:15" ht="15">
      <c r="A5327" s="10"/>
      <c r="B5327" s="1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7"/>
    </row>
    <row r="5328" spans="1:15" ht="15">
      <c r="A5328" s="10"/>
      <c r="B5328" s="1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7"/>
    </row>
    <row r="5329" spans="1:15" ht="15">
      <c r="A5329" s="10"/>
      <c r="B5329" s="1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7"/>
    </row>
    <row r="5330" spans="1:15" ht="15">
      <c r="A5330" s="10"/>
      <c r="B5330" s="1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7"/>
    </row>
    <row r="5331" spans="1:15" ht="15">
      <c r="A5331" s="10"/>
      <c r="B5331" s="1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7"/>
    </row>
    <row r="5332" spans="1:15" ht="15">
      <c r="A5332" s="10"/>
      <c r="B5332" s="1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7"/>
    </row>
    <row r="5333" spans="1:15" ht="15">
      <c r="A5333" s="10"/>
      <c r="B5333" s="1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7"/>
    </row>
    <row r="5334" spans="1:15" ht="15">
      <c r="A5334" s="10"/>
      <c r="B5334" s="1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7"/>
    </row>
    <row r="5335" spans="1:15" ht="15">
      <c r="A5335" s="10"/>
      <c r="B5335" s="1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7"/>
    </row>
    <row r="5336" spans="1:15" ht="15">
      <c r="A5336" s="10"/>
      <c r="B5336" s="1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7"/>
    </row>
    <row r="5337" spans="1:15" ht="15">
      <c r="A5337" s="10"/>
      <c r="B5337" s="1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7"/>
    </row>
    <row r="5338" spans="1:15" ht="15">
      <c r="A5338" s="10"/>
      <c r="B5338" s="1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7"/>
    </row>
    <row r="5339" spans="1:15" ht="15">
      <c r="A5339" s="10"/>
      <c r="B5339" s="1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7"/>
    </row>
    <row r="5340" spans="1:15" ht="15">
      <c r="A5340" s="10"/>
      <c r="B5340" s="1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7"/>
    </row>
    <row r="5341" spans="1:15" ht="15">
      <c r="A5341" s="10"/>
      <c r="B5341" s="1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7"/>
    </row>
    <row r="5342" spans="1:15" ht="15">
      <c r="A5342" s="10"/>
      <c r="B5342" s="1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7"/>
    </row>
    <row r="5343" spans="1:15" ht="15">
      <c r="A5343" s="10"/>
      <c r="B5343" s="1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7"/>
    </row>
    <row r="5344" spans="1:15" ht="15">
      <c r="A5344" s="10"/>
      <c r="B5344" s="1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7"/>
    </row>
    <row r="5345" spans="1:15" ht="15">
      <c r="A5345" s="10"/>
      <c r="B5345" s="1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7"/>
    </row>
    <row r="5346" spans="1:15" ht="15">
      <c r="A5346" s="10"/>
      <c r="B5346" s="1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7"/>
    </row>
    <row r="5347" spans="1:15" ht="15">
      <c r="A5347" s="10"/>
      <c r="B5347" s="1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7"/>
    </row>
    <row r="5348" spans="1:15" ht="15">
      <c r="A5348" s="10"/>
      <c r="B5348" s="1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7"/>
    </row>
    <row r="5349" spans="1:15" ht="15">
      <c r="A5349" s="10"/>
      <c r="B5349" s="1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7"/>
    </row>
    <row r="5350" spans="1:15" ht="15">
      <c r="A5350" s="10"/>
      <c r="B5350" s="1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7"/>
    </row>
    <row r="5351" spans="1:15" ht="15">
      <c r="A5351" s="10"/>
      <c r="B5351" s="1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7"/>
    </row>
    <row r="5352" spans="1:15" ht="15">
      <c r="A5352" s="10"/>
      <c r="B5352" s="1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7"/>
    </row>
    <row r="5353" spans="1:15" ht="15">
      <c r="A5353" s="10"/>
      <c r="B5353" s="1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7"/>
    </row>
    <row r="5354" spans="1:15" ht="15">
      <c r="A5354" s="10"/>
      <c r="B5354" s="1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7"/>
    </row>
    <row r="5355" spans="1:15" ht="15">
      <c r="A5355" s="10"/>
      <c r="B5355" s="1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7"/>
    </row>
    <row r="5356" spans="1:15" ht="15">
      <c r="A5356" s="10"/>
      <c r="B5356" s="1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7"/>
    </row>
    <row r="5357" spans="1:15" ht="15">
      <c r="A5357" s="10"/>
      <c r="B5357" s="1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7"/>
    </row>
    <row r="5358" spans="1:15" ht="15">
      <c r="A5358" s="10"/>
      <c r="B5358" s="1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7"/>
    </row>
    <row r="5359" spans="1:15" ht="15">
      <c r="A5359" s="10"/>
      <c r="B5359" s="1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7"/>
    </row>
    <row r="5360" spans="1:15" ht="15">
      <c r="A5360" s="10"/>
      <c r="B5360" s="1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7"/>
    </row>
    <row r="5361" spans="1:15" ht="15">
      <c r="A5361" s="10"/>
      <c r="B5361" s="1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7"/>
    </row>
    <row r="5362" spans="1:15" ht="15">
      <c r="A5362" s="10"/>
      <c r="B5362" s="1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7"/>
    </row>
    <row r="5363" spans="1:15" ht="15">
      <c r="A5363" s="10"/>
      <c r="B5363" s="1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7"/>
    </row>
    <row r="5364" spans="1:15" ht="15">
      <c r="A5364" s="10"/>
      <c r="B5364" s="1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7"/>
    </row>
    <row r="5365" spans="1:15" ht="15">
      <c r="A5365" s="10"/>
      <c r="B5365" s="1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7"/>
    </row>
    <row r="5366" spans="1:15" ht="15">
      <c r="A5366" s="10"/>
      <c r="B5366" s="1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7"/>
    </row>
    <row r="5367" spans="1:15" ht="15">
      <c r="A5367" s="10"/>
      <c r="B5367" s="1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7"/>
    </row>
    <row r="5368" spans="1:15" ht="15">
      <c r="A5368" s="10"/>
      <c r="B5368" s="1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7"/>
    </row>
    <row r="5369" spans="1:15" ht="15">
      <c r="A5369" s="10"/>
      <c r="B5369" s="1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7"/>
    </row>
    <row r="5370" spans="1:15" ht="15">
      <c r="A5370" s="10"/>
      <c r="B5370" s="1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7"/>
    </row>
    <row r="5371" spans="1:15" ht="15">
      <c r="A5371" s="10"/>
      <c r="B5371" s="1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7"/>
    </row>
    <row r="5372" spans="1:15" ht="15">
      <c r="A5372" s="10"/>
      <c r="B5372" s="1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7"/>
    </row>
    <row r="5373" spans="1:15" ht="15">
      <c r="A5373" s="10"/>
      <c r="B5373" s="1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7"/>
    </row>
    <row r="5374" spans="1:15" ht="15">
      <c r="A5374" s="10"/>
      <c r="B5374" s="1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7"/>
    </row>
    <row r="5375" spans="1:15" ht="15">
      <c r="A5375" s="10"/>
      <c r="B5375" s="1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7"/>
    </row>
    <row r="5376" spans="1:15" ht="15">
      <c r="A5376" s="10"/>
      <c r="B5376" s="1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7"/>
    </row>
    <row r="5377" spans="1:15" ht="15">
      <c r="A5377" s="10"/>
      <c r="B5377" s="1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7"/>
    </row>
    <row r="5378" spans="1:15" ht="15">
      <c r="A5378" s="10"/>
      <c r="B5378" s="1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7"/>
    </row>
    <row r="5379" spans="1:15" ht="15">
      <c r="A5379" s="10"/>
      <c r="B5379" s="1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7"/>
    </row>
    <row r="5380" spans="1:15" ht="15">
      <c r="A5380" s="10"/>
      <c r="B5380" s="1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7"/>
    </row>
    <row r="5381" spans="1:15" ht="15">
      <c r="A5381" s="10"/>
      <c r="B5381" s="1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7"/>
    </row>
    <row r="5382" spans="1:15" ht="15">
      <c r="A5382" s="10"/>
      <c r="B5382" s="1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7"/>
    </row>
    <row r="5383" spans="1:15" ht="15">
      <c r="A5383" s="10"/>
      <c r="B5383" s="1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7"/>
    </row>
    <row r="5384" spans="1:15" ht="15">
      <c r="A5384" s="10"/>
      <c r="B5384" s="1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7"/>
    </row>
    <row r="5385" spans="1:15" ht="15">
      <c r="A5385" s="10"/>
      <c r="B5385" s="1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7"/>
    </row>
    <row r="5386" spans="1:15" ht="15">
      <c r="A5386" s="10"/>
      <c r="B5386" s="1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7"/>
    </row>
    <row r="5387" spans="1:15" ht="15">
      <c r="A5387" s="10"/>
      <c r="B5387" s="1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7"/>
    </row>
    <row r="5388" spans="1:15" ht="15">
      <c r="A5388" s="10"/>
      <c r="B5388" s="1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7"/>
    </row>
    <row r="5389" spans="1:15" ht="15">
      <c r="A5389" s="10"/>
      <c r="B5389" s="1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7"/>
    </row>
    <row r="5390" spans="1:15" ht="15">
      <c r="A5390" s="10"/>
      <c r="B5390" s="1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7"/>
    </row>
    <row r="5391" spans="1:15" ht="15">
      <c r="A5391" s="10"/>
      <c r="B5391" s="1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7"/>
    </row>
    <row r="5392" spans="1:15" ht="15">
      <c r="A5392" s="10"/>
      <c r="B5392" s="1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7"/>
    </row>
    <row r="5393" spans="1:15" ht="15">
      <c r="A5393" s="10"/>
      <c r="B5393" s="1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7"/>
    </row>
    <row r="5394" spans="1:15" ht="15">
      <c r="A5394" s="10"/>
      <c r="B5394" s="1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7"/>
    </row>
    <row r="5395" spans="1:15" ht="15">
      <c r="A5395" s="10"/>
      <c r="B5395" s="1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7"/>
    </row>
    <row r="5396" spans="1:15" ht="15">
      <c r="A5396" s="10"/>
      <c r="B5396" s="1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7"/>
    </row>
    <row r="5397" spans="1:15" ht="15">
      <c r="A5397" s="10"/>
      <c r="B5397" s="1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7"/>
    </row>
    <row r="5398" spans="1:15" ht="15">
      <c r="A5398" s="10"/>
      <c r="B5398" s="1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7"/>
    </row>
    <row r="5399" spans="1:15" ht="15">
      <c r="A5399" s="10"/>
      <c r="B5399" s="1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7"/>
    </row>
    <row r="5400" spans="1:15" ht="15">
      <c r="A5400" s="10"/>
      <c r="B5400" s="1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7"/>
    </row>
    <row r="5401" spans="1:15" ht="15">
      <c r="A5401" s="10"/>
      <c r="B5401" s="1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7"/>
    </row>
    <row r="5402" spans="1:15" ht="15">
      <c r="A5402" s="10"/>
      <c r="B5402" s="1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7"/>
    </row>
    <row r="5403" spans="1:15" ht="15">
      <c r="A5403" s="10"/>
      <c r="B5403" s="1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7"/>
    </row>
    <row r="5404" spans="1:15" ht="15">
      <c r="A5404" s="10"/>
      <c r="B5404" s="1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7"/>
    </row>
    <row r="5405" spans="1:15" ht="15">
      <c r="A5405" s="10"/>
      <c r="B5405" s="1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7"/>
    </row>
    <row r="5406" spans="1:15" ht="15">
      <c r="A5406" s="10"/>
      <c r="B5406" s="1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7"/>
    </row>
    <row r="5407" spans="1:15" ht="15">
      <c r="A5407" s="10"/>
      <c r="B5407" s="1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7"/>
    </row>
    <row r="5408" spans="1:15" ht="15">
      <c r="A5408" s="10"/>
      <c r="B5408" s="1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7"/>
    </row>
    <row r="5409" spans="1:15" ht="15">
      <c r="A5409" s="10"/>
      <c r="B5409" s="1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7"/>
    </row>
    <row r="5410" spans="1:15" ht="15">
      <c r="A5410" s="10"/>
      <c r="B5410" s="1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7"/>
    </row>
    <row r="5411" spans="1:15" ht="15">
      <c r="A5411" s="10"/>
      <c r="B5411" s="1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7"/>
    </row>
    <row r="5412" spans="1:15" ht="15">
      <c r="A5412" s="10"/>
      <c r="B5412" s="1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7"/>
    </row>
    <row r="5413" spans="1:15" ht="15">
      <c r="A5413" s="10"/>
      <c r="B5413" s="1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7"/>
    </row>
    <row r="5414" spans="1:15" ht="15">
      <c r="A5414" s="10"/>
      <c r="B5414" s="1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7"/>
    </row>
    <row r="5415" spans="1:15" ht="15">
      <c r="A5415" s="10"/>
      <c r="B5415" s="1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7"/>
    </row>
    <row r="5416" spans="1:15" ht="15">
      <c r="A5416" s="10"/>
      <c r="B5416" s="1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7"/>
    </row>
    <row r="5417" spans="1:15" ht="15">
      <c r="A5417" s="10"/>
      <c r="B5417" s="1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7"/>
    </row>
    <row r="5418" spans="1:15" ht="15">
      <c r="A5418" s="10"/>
      <c r="B5418" s="1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7"/>
    </row>
    <row r="5419" spans="1:15" ht="15">
      <c r="A5419" s="10"/>
      <c r="B5419" s="1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7"/>
    </row>
    <row r="5420" spans="1:15" ht="15">
      <c r="A5420" s="10"/>
      <c r="B5420" s="1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7"/>
    </row>
    <row r="5421" spans="1:15" ht="15">
      <c r="A5421" s="10"/>
      <c r="B5421" s="1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7"/>
    </row>
    <row r="5422" spans="1:15" ht="15">
      <c r="A5422" s="10"/>
      <c r="B5422" s="1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7"/>
    </row>
    <row r="5423" spans="1:15" ht="15">
      <c r="A5423" s="10"/>
      <c r="B5423" s="1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7"/>
    </row>
    <row r="5424" spans="1:15" ht="15">
      <c r="A5424" s="10"/>
      <c r="B5424" s="1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7"/>
    </row>
    <row r="5425" spans="1:15" ht="15">
      <c r="A5425" s="10"/>
      <c r="B5425" s="1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7"/>
    </row>
    <row r="5426" spans="1:15" ht="15">
      <c r="A5426" s="10"/>
      <c r="B5426" s="1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7"/>
    </row>
    <row r="5427" spans="1:15" ht="15">
      <c r="A5427" s="10"/>
      <c r="B5427" s="1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7"/>
    </row>
    <row r="5428" spans="1:15" ht="15">
      <c r="A5428" s="10"/>
      <c r="B5428" s="1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7"/>
    </row>
    <row r="5429" spans="1:15" ht="15">
      <c r="A5429" s="10"/>
      <c r="B5429" s="1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7"/>
    </row>
    <row r="5430" spans="1:15" ht="15">
      <c r="A5430" s="10"/>
      <c r="B5430" s="1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7"/>
    </row>
    <row r="5431" spans="1:15" ht="15">
      <c r="A5431" s="10"/>
      <c r="B5431" s="1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7"/>
    </row>
    <row r="5432" spans="1:15" ht="15">
      <c r="A5432" s="10"/>
      <c r="B5432" s="1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7"/>
    </row>
    <row r="5433" spans="1:15" ht="15">
      <c r="A5433" s="10"/>
      <c r="B5433" s="1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7"/>
    </row>
    <row r="5434" spans="1:15" ht="15">
      <c r="A5434" s="10"/>
      <c r="B5434" s="1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7"/>
    </row>
    <row r="5435" spans="1:15" ht="15">
      <c r="A5435" s="10"/>
      <c r="B5435" s="1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7"/>
    </row>
    <row r="5436" spans="1:15" ht="15">
      <c r="A5436" s="10"/>
      <c r="B5436" s="1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7"/>
    </row>
    <row r="5437" spans="1:15" ht="15">
      <c r="A5437" s="10"/>
      <c r="B5437" s="1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7"/>
    </row>
    <row r="5438" spans="1:15" ht="15">
      <c r="A5438" s="10"/>
      <c r="B5438" s="1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7"/>
    </row>
    <row r="5439" spans="1:15" ht="15">
      <c r="A5439" s="10"/>
      <c r="B5439" s="1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7"/>
    </row>
    <row r="5440" spans="1:15" ht="15">
      <c r="A5440" s="10"/>
      <c r="B5440" s="1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7"/>
    </row>
    <row r="5441" spans="1:15" ht="15">
      <c r="A5441" s="10"/>
      <c r="B5441" s="1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7"/>
    </row>
    <row r="5442" spans="1:15" ht="15">
      <c r="A5442" s="10"/>
      <c r="B5442" s="1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7"/>
    </row>
    <row r="5443" spans="1:15" ht="15">
      <c r="A5443" s="10"/>
      <c r="B5443" s="1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7"/>
    </row>
    <row r="5444" spans="1:15" ht="15">
      <c r="A5444" s="10"/>
      <c r="B5444" s="1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7"/>
    </row>
    <row r="5445" spans="1:15" ht="15">
      <c r="A5445" s="10"/>
      <c r="B5445" s="1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7"/>
    </row>
    <row r="5446" spans="1:15" ht="15">
      <c r="A5446" s="10"/>
      <c r="B5446" s="1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7"/>
    </row>
    <row r="5447" spans="1:15" ht="15">
      <c r="A5447" s="10"/>
      <c r="B5447" s="1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7"/>
    </row>
    <row r="5448" spans="1:15" ht="15">
      <c r="A5448" s="10"/>
      <c r="B5448" s="1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7"/>
    </row>
    <row r="5449" spans="1:15" ht="15">
      <c r="A5449" s="10"/>
      <c r="B5449" s="1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7"/>
    </row>
    <row r="5450" spans="1:15" ht="15">
      <c r="A5450" s="10"/>
      <c r="B5450" s="1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7"/>
    </row>
    <row r="5451" spans="1:15" ht="15">
      <c r="A5451" s="10"/>
      <c r="B5451" s="1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7"/>
    </row>
    <row r="5452" spans="1:15" ht="15">
      <c r="A5452" s="10"/>
      <c r="B5452" s="1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7"/>
    </row>
    <row r="5453" spans="1:15" ht="15">
      <c r="A5453" s="10"/>
      <c r="B5453" s="1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7"/>
    </row>
    <row r="5454" spans="1:15" ht="15">
      <c r="A5454" s="10"/>
      <c r="B5454" s="1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7"/>
    </row>
    <row r="5455" spans="1:15" ht="15">
      <c r="A5455" s="10"/>
      <c r="B5455" s="1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7"/>
    </row>
    <row r="5456" spans="1:15" ht="15">
      <c r="A5456" s="10"/>
      <c r="B5456" s="1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7"/>
    </row>
    <row r="5457" spans="1:15" ht="15">
      <c r="A5457" s="10"/>
      <c r="B5457" s="1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7"/>
    </row>
    <row r="5458" spans="1:15" ht="15">
      <c r="A5458" s="10"/>
      <c r="B5458" s="1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7"/>
    </row>
    <row r="5459" spans="1:15" ht="15">
      <c r="A5459" s="10"/>
      <c r="B5459" s="1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7"/>
    </row>
    <row r="5460" spans="1:15" ht="15">
      <c r="A5460" s="10"/>
      <c r="B5460" s="1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7"/>
    </row>
    <row r="5461" spans="1:15" ht="15">
      <c r="A5461" s="10"/>
      <c r="B5461" s="1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7"/>
    </row>
    <row r="5462" spans="1:15" ht="15">
      <c r="A5462" s="10"/>
      <c r="B5462" s="1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7"/>
    </row>
    <row r="5463" spans="1:15" ht="15">
      <c r="A5463" s="10"/>
      <c r="B5463" s="1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7"/>
    </row>
    <row r="5464" spans="1:15" ht="15">
      <c r="A5464" s="10"/>
      <c r="B5464" s="1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7"/>
    </row>
    <row r="5465" spans="1:15" ht="15">
      <c r="A5465" s="10"/>
      <c r="B5465" s="1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7"/>
    </row>
    <row r="5466" spans="1:15" ht="15">
      <c r="A5466" s="10"/>
      <c r="B5466" s="1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7"/>
    </row>
    <row r="5467" spans="1:15" ht="15">
      <c r="A5467" s="10"/>
      <c r="B5467" s="1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7"/>
    </row>
    <row r="5468" spans="1:15" ht="15">
      <c r="A5468" s="10"/>
      <c r="B5468" s="1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7"/>
    </row>
    <row r="5469" spans="1:15" ht="15">
      <c r="A5469" s="10"/>
      <c r="B5469" s="1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7"/>
    </row>
    <row r="5470" spans="1:15" ht="15">
      <c r="A5470" s="10"/>
      <c r="B5470" s="1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7"/>
    </row>
    <row r="5471" spans="1:15" ht="15">
      <c r="A5471" s="10"/>
      <c r="B5471" s="1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7"/>
    </row>
    <row r="5472" spans="1:15" ht="15">
      <c r="A5472" s="10"/>
      <c r="B5472" s="1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7"/>
    </row>
    <row r="5473" spans="1:15" ht="15">
      <c r="A5473" s="10"/>
      <c r="B5473" s="1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7"/>
    </row>
    <row r="5474" spans="1:15" ht="15">
      <c r="A5474" s="10"/>
      <c r="B5474" s="1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7"/>
    </row>
    <row r="5475" spans="1:15" ht="15">
      <c r="A5475" s="10"/>
      <c r="B5475" s="1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7"/>
    </row>
    <row r="5476" spans="1:15" ht="15">
      <c r="A5476" s="10"/>
      <c r="B5476" s="1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7"/>
    </row>
    <row r="5477" spans="1:15" ht="15">
      <c r="A5477" s="10"/>
      <c r="B5477" s="1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7"/>
    </row>
    <row r="5478" spans="1:15" ht="15">
      <c r="A5478" s="10"/>
      <c r="B5478" s="1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7"/>
    </row>
    <row r="5479" spans="1:15" ht="15">
      <c r="A5479" s="10"/>
      <c r="B5479" s="1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7"/>
    </row>
    <row r="5480" spans="1:15" ht="15">
      <c r="A5480" s="10"/>
      <c r="B5480" s="1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7"/>
    </row>
    <row r="5481" spans="1:15" ht="15">
      <c r="A5481" s="10"/>
      <c r="B5481" s="1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7"/>
    </row>
    <row r="5482" spans="1:15" ht="15">
      <c r="A5482" s="10"/>
      <c r="B5482" s="1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7"/>
    </row>
    <row r="5483" spans="1:15" ht="15">
      <c r="A5483" s="10"/>
      <c r="B5483" s="1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7"/>
    </row>
    <row r="5484" spans="1:15" ht="15">
      <c r="A5484" s="10"/>
      <c r="B5484" s="1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7"/>
    </row>
    <row r="5485" spans="1:15" ht="15">
      <c r="A5485" s="10"/>
      <c r="B5485" s="1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7"/>
    </row>
    <row r="5486" spans="1:15" ht="15">
      <c r="A5486" s="10"/>
      <c r="B5486" s="1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7"/>
    </row>
    <row r="5487" spans="1:15" ht="15">
      <c r="A5487" s="10"/>
      <c r="B5487" s="1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7"/>
    </row>
    <row r="5488" spans="1:15" ht="15">
      <c r="A5488" s="10"/>
      <c r="B5488" s="1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7"/>
    </row>
    <row r="5489" spans="1:15" ht="15">
      <c r="A5489" s="10"/>
      <c r="B5489" s="1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7"/>
    </row>
    <row r="5490" spans="1:15" ht="15">
      <c r="A5490" s="10"/>
      <c r="B5490" s="1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7"/>
    </row>
    <row r="5491" spans="1:15" ht="15">
      <c r="A5491" s="10"/>
      <c r="B5491" s="1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7"/>
    </row>
    <row r="5492" spans="1:15" ht="15">
      <c r="A5492" s="10"/>
      <c r="B5492" s="1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7"/>
    </row>
    <row r="5493" spans="1:15" ht="15">
      <c r="A5493" s="10"/>
      <c r="B5493" s="1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7"/>
    </row>
    <row r="5494" spans="1:15" ht="15">
      <c r="A5494" s="10"/>
      <c r="B5494" s="1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7"/>
    </row>
    <row r="5495" spans="1:15" ht="15">
      <c r="A5495" s="10"/>
      <c r="B5495" s="1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7"/>
    </row>
    <row r="5496" spans="1:15" ht="15">
      <c r="A5496" s="10"/>
      <c r="B5496" s="1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7"/>
    </row>
    <row r="5497" spans="1:15" ht="15">
      <c r="A5497" s="10"/>
      <c r="B5497" s="1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7"/>
    </row>
    <row r="5498" spans="1:15" ht="15">
      <c r="A5498" s="10"/>
      <c r="B5498" s="1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7"/>
    </row>
    <row r="5499" spans="1:15" ht="15">
      <c r="A5499" s="10"/>
      <c r="B5499" s="1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7"/>
    </row>
    <row r="5500" spans="1:15" ht="15">
      <c r="A5500" s="10"/>
      <c r="B5500" s="1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7"/>
    </row>
    <row r="5501" spans="1:15" ht="15">
      <c r="A5501" s="10"/>
      <c r="B5501" s="1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7"/>
    </row>
    <row r="5502" spans="1:15" ht="15">
      <c r="A5502" s="10"/>
      <c r="B5502" s="1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7"/>
    </row>
    <row r="5503" spans="1:15" ht="15">
      <c r="A5503" s="10"/>
      <c r="B5503" s="1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7"/>
    </row>
    <row r="5504" spans="1:15" ht="15">
      <c r="A5504" s="10"/>
      <c r="B5504" s="1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7"/>
    </row>
    <row r="5505" spans="1:15" ht="15">
      <c r="A5505" s="10"/>
      <c r="B5505" s="1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7"/>
    </row>
    <row r="5506" spans="1:15" ht="15">
      <c r="A5506" s="10"/>
      <c r="B5506" s="1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7"/>
    </row>
    <row r="5507" spans="1:15" ht="15">
      <c r="A5507" s="10"/>
      <c r="B5507" s="1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7"/>
    </row>
    <row r="5508" spans="1:15" ht="15">
      <c r="A5508" s="10"/>
      <c r="B5508" s="1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7"/>
    </row>
    <row r="5509" spans="1:15" ht="15">
      <c r="A5509" s="10"/>
      <c r="B5509" s="1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7"/>
    </row>
    <row r="5510" spans="1:15" ht="15">
      <c r="A5510" s="10"/>
      <c r="B5510" s="1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7"/>
    </row>
    <row r="5511" spans="1:15" ht="15">
      <c r="A5511" s="10"/>
      <c r="B5511" s="1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7"/>
    </row>
    <row r="5512" spans="1:15" ht="15">
      <c r="A5512" s="10"/>
      <c r="B5512" s="1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7"/>
    </row>
    <row r="5513" spans="1:15" ht="15">
      <c r="A5513" s="10"/>
      <c r="B5513" s="1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7"/>
    </row>
    <row r="5514" spans="1:15" ht="15">
      <c r="A5514" s="10"/>
      <c r="B5514" s="1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7"/>
    </row>
    <row r="5515" spans="1:15" ht="15">
      <c r="A5515" s="10"/>
      <c r="B5515" s="1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7"/>
    </row>
    <row r="5516" spans="1:15" ht="15">
      <c r="A5516" s="10"/>
      <c r="B5516" s="1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7"/>
    </row>
    <row r="5517" spans="1:15" ht="15">
      <c r="A5517" s="10"/>
      <c r="B5517" s="1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7"/>
    </row>
    <row r="5518" spans="1:15" ht="15">
      <c r="A5518" s="10"/>
      <c r="B5518" s="1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7"/>
    </row>
    <row r="5519" spans="1:15" ht="15">
      <c r="A5519" s="10"/>
      <c r="B5519" s="1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7"/>
    </row>
    <row r="5520" spans="1:15" ht="15">
      <c r="A5520" s="10"/>
      <c r="B5520" s="1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7"/>
    </row>
    <row r="5521" spans="1:15" ht="15">
      <c r="A5521" s="10"/>
      <c r="B5521" s="1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7"/>
    </row>
    <row r="5522" spans="1:15" ht="15">
      <c r="A5522" s="10"/>
      <c r="B5522" s="1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7"/>
    </row>
    <row r="5523" spans="1:15" ht="15">
      <c r="A5523" s="10"/>
      <c r="B5523" s="1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7"/>
    </row>
    <row r="5524" spans="1:15" ht="15">
      <c r="A5524" s="10"/>
      <c r="B5524" s="1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7"/>
    </row>
    <row r="5525" spans="1:15" ht="15">
      <c r="A5525" s="10"/>
      <c r="B5525" s="1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7"/>
    </row>
    <row r="5526" spans="1:15" ht="15">
      <c r="A5526" s="10"/>
      <c r="B5526" s="1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7"/>
    </row>
    <row r="5527" spans="1:15" ht="15">
      <c r="A5527" s="10"/>
      <c r="B5527" s="1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7"/>
    </row>
    <row r="5528" spans="1:15" ht="15">
      <c r="A5528" s="10"/>
      <c r="B5528" s="1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7"/>
    </row>
    <row r="5529" spans="1:15" ht="15">
      <c r="A5529" s="10"/>
      <c r="B5529" s="1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7"/>
    </row>
    <row r="5530" spans="1:15" ht="15">
      <c r="A5530" s="10"/>
      <c r="B5530" s="1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7"/>
    </row>
    <row r="5531" spans="1:15" ht="15">
      <c r="A5531" s="10"/>
      <c r="B5531" s="1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7"/>
    </row>
    <row r="5532" spans="1:15" ht="15">
      <c r="A5532" s="10"/>
      <c r="B5532" s="1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7"/>
    </row>
    <row r="5533" spans="1:15" ht="15">
      <c r="A5533" s="10"/>
      <c r="B5533" s="1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7"/>
    </row>
    <row r="5534" spans="1:15" ht="15">
      <c r="A5534" s="10"/>
      <c r="B5534" s="1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7"/>
    </row>
    <row r="5535" spans="1:15" ht="15">
      <c r="A5535" s="10"/>
      <c r="B5535" s="1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7"/>
    </row>
    <row r="5536" spans="1:15" ht="15">
      <c r="A5536" s="10"/>
      <c r="B5536" s="1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7"/>
    </row>
    <row r="5537" spans="1:15" ht="15">
      <c r="A5537" s="10"/>
      <c r="B5537" s="1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7"/>
    </row>
    <row r="5538" spans="1:15" ht="15">
      <c r="A5538" s="10"/>
      <c r="B5538" s="1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7"/>
    </row>
    <row r="5539" spans="1:15" ht="15">
      <c r="A5539" s="10"/>
      <c r="B5539" s="1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7"/>
    </row>
    <row r="5540" spans="1:15" ht="15">
      <c r="A5540" s="10"/>
      <c r="B5540" s="1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7"/>
    </row>
    <row r="5541" spans="1:15" ht="15">
      <c r="A5541" s="10"/>
      <c r="B5541" s="1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7"/>
    </row>
    <row r="5542" spans="1:15" ht="15">
      <c r="A5542" s="10"/>
      <c r="B5542" s="1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7"/>
    </row>
    <row r="5543" spans="1:15" ht="15">
      <c r="A5543" s="10"/>
      <c r="B5543" s="1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7"/>
    </row>
    <row r="5544" spans="1:15" ht="15">
      <c r="A5544" s="10"/>
      <c r="B5544" s="1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7"/>
    </row>
    <row r="5545" spans="1:15" ht="15">
      <c r="A5545" s="10"/>
      <c r="B5545" s="1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7"/>
    </row>
    <row r="5546" spans="1:15" ht="15">
      <c r="A5546" s="10"/>
      <c r="B5546" s="1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7"/>
    </row>
    <row r="5547" spans="1:15" ht="15">
      <c r="A5547" s="10"/>
      <c r="B5547" s="1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7"/>
    </row>
    <row r="5548" spans="1:15" ht="15">
      <c r="A5548" s="10"/>
      <c r="B5548" s="1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7"/>
    </row>
    <row r="5549" spans="1:15" ht="15">
      <c r="A5549" s="10"/>
      <c r="B5549" s="1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7"/>
    </row>
    <row r="5550" spans="1:15" ht="15">
      <c r="A5550" s="10"/>
      <c r="B5550" s="1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7"/>
    </row>
    <row r="5551" spans="1:15" ht="15">
      <c r="A5551" s="10"/>
      <c r="B5551" s="1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7"/>
    </row>
    <row r="5552" spans="1:15" ht="15">
      <c r="A5552" s="10"/>
      <c r="B5552" s="1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7"/>
    </row>
    <row r="5553" spans="1:15" ht="15">
      <c r="A5553" s="10"/>
      <c r="B5553" s="1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7"/>
    </row>
    <row r="5554" spans="1:15" ht="15">
      <c r="A5554" s="10"/>
      <c r="B5554" s="1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7"/>
    </row>
    <row r="5555" spans="1:15" ht="15">
      <c r="A5555" s="10"/>
      <c r="B5555" s="1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7"/>
    </row>
    <row r="5556" spans="1:15" ht="15">
      <c r="A5556" s="10"/>
      <c r="B5556" s="1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7"/>
    </row>
    <row r="5557" spans="1:15" ht="15">
      <c r="A5557" s="10"/>
      <c r="B5557" s="1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7"/>
    </row>
    <row r="5558" spans="1:15" ht="15">
      <c r="A5558" s="10"/>
      <c r="B5558" s="1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7"/>
    </row>
    <row r="5559" spans="1:15" ht="15">
      <c r="A5559" s="10"/>
      <c r="B5559" s="1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7"/>
    </row>
    <row r="5560" spans="1:15" ht="15">
      <c r="A5560" s="10"/>
      <c r="B5560" s="1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7"/>
    </row>
    <row r="5561" spans="1:15" ht="15">
      <c r="A5561" s="10"/>
      <c r="B5561" s="1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7"/>
    </row>
    <row r="5562" spans="1:15" ht="15">
      <c r="A5562" s="10"/>
      <c r="B5562" s="1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7"/>
    </row>
    <row r="5563" spans="1:15" ht="15">
      <c r="A5563" s="10"/>
      <c r="B5563" s="1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7"/>
    </row>
    <row r="5564" spans="1:15" ht="15">
      <c r="A5564" s="10"/>
      <c r="B5564" s="1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7"/>
    </row>
    <row r="5565" spans="1:15" ht="15">
      <c r="A5565" s="10"/>
      <c r="B5565" s="1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7"/>
    </row>
    <row r="5566" spans="1:15" ht="15">
      <c r="A5566" s="10"/>
      <c r="B5566" s="1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7"/>
    </row>
    <row r="5567" spans="1:15" ht="15">
      <c r="A5567" s="10"/>
      <c r="B5567" s="1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7"/>
    </row>
    <row r="5568" spans="1:15" ht="15">
      <c r="A5568" s="10"/>
      <c r="B5568" s="1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7"/>
    </row>
    <row r="5569" spans="1:15" ht="15">
      <c r="A5569" s="10"/>
      <c r="B5569" s="1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7"/>
    </row>
    <row r="5570" spans="1:15" ht="15">
      <c r="A5570" s="10"/>
      <c r="B5570" s="1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7"/>
    </row>
    <row r="5571" spans="1:15" ht="15">
      <c r="A5571" s="10"/>
      <c r="B5571" s="1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7"/>
    </row>
    <row r="5572" spans="1:15" ht="15">
      <c r="A5572" s="10"/>
      <c r="B5572" s="1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7"/>
    </row>
    <row r="5573" spans="1:15" ht="15">
      <c r="A5573" s="10"/>
      <c r="B5573" s="1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7"/>
    </row>
    <row r="5574" spans="1:15" ht="15">
      <c r="A5574" s="10"/>
      <c r="B5574" s="1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7"/>
    </row>
    <row r="5575" spans="1:15" ht="15">
      <c r="A5575" s="10"/>
      <c r="B5575" s="1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7"/>
    </row>
    <row r="5576" spans="1:15" ht="15">
      <c r="A5576" s="10"/>
      <c r="B5576" s="1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7"/>
    </row>
    <row r="5577" spans="1:15" ht="15">
      <c r="A5577" s="10"/>
      <c r="B5577" s="1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7"/>
    </row>
    <row r="5578" spans="1:15" ht="15">
      <c r="A5578" s="10"/>
      <c r="B5578" s="1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7"/>
    </row>
    <row r="5579" spans="1:15" ht="15">
      <c r="A5579" s="10"/>
      <c r="B5579" s="1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7"/>
    </row>
    <row r="5580" spans="1:15" ht="15">
      <c r="A5580" s="10"/>
      <c r="B5580" s="1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7"/>
    </row>
    <row r="5581" spans="1:15" ht="15">
      <c r="A5581" s="10"/>
      <c r="B5581" s="1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7"/>
    </row>
    <row r="5582" spans="1:15" ht="15">
      <c r="A5582" s="10"/>
      <c r="B5582" s="1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7"/>
    </row>
    <row r="5583" spans="1:15" ht="15">
      <c r="A5583" s="10"/>
      <c r="B5583" s="1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7"/>
    </row>
    <row r="5584" spans="1:15" ht="15">
      <c r="A5584" s="10"/>
      <c r="B5584" s="1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7"/>
    </row>
    <row r="5585" spans="1:15" ht="15">
      <c r="A5585" s="10"/>
      <c r="B5585" s="1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7"/>
    </row>
    <row r="5586" spans="1:15" ht="15">
      <c r="A5586" s="10"/>
      <c r="B5586" s="1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7"/>
    </row>
    <row r="5587" spans="1:15" ht="15">
      <c r="A5587" s="10"/>
      <c r="B5587" s="1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7"/>
    </row>
    <row r="5588" spans="1:15" ht="15">
      <c r="A5588" s="10"/>
      <c r="B5588" s="1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7"/>
    </row>
    <row r="5589" spans="1:15" ht="15">
      <c r="A5589" s="10"/>
      <c r="B5589" s="1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7"/>
    </row>
    <row r="5590" spans="1:15" ht="15">
      <c r="A5590" s="10"/>
      <c r="B5590" s="1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7"/>
    </row>
    <row r="5591" spans="1:15" ht="15">
      <c r="A5591" s="10"/>
      <c r="B5591" s="1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7"/>
    </row>
    <row r="5592" spans="1:15" ht="15">
      <c r="A5592" s="10"/>
      <c r="B5592" s="1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7"/>
    </row>
    <row r="5593" spans="1:15" ht="15">
      <c r="A5593" s="10"/>
      <c r="B5593" s="1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7"/>
    </row>
    <row r="5594" spans="1:15" ht="15">
      <c r="A5594" s="10"/>
      <c r="B5594" s="1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7"/>
    </row>
    <row r="5595" spans="1:15" ht="15">
      <c r="A5595" s="10"/>
      <c r="B5595" s="1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7"/>
    </row>
    <row r="5596" spans="1:15" ht="15">
      <c r="A5596" s="10"/>
      <c r="B5596" s="1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7"/>
    </row>
    <row r="5597" spans="1:15" ht="15">
      <c r="A5597" s="10"/>
      <c r="B5597" s="1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7"/>
    </row>
    <row r="5598" spans="1:15" ht="15">
      <c r="A5598" s="10"/>
      <c r="B5598" s="1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7"/>
    </row>
    <row r="5599" spans="1:15" ht="15">
      <c r="A5599" s="10"/>
      <c r="B5599" s="1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7"/>
    </row>
    <row r="5600" spans="1:15" ht="15">
      <c r="A5600" s="10"/>
      <c r="B5600" s="1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7"/>
    </row>
    <row r="5601" spans="1:15" ht="15">
      <c r="A5601" s="10"/>
      <c r="B5601" s="1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7"/>
    </row>
    <row r="5602" spans="1:15" ht="15">
      <c r="A5602" s="10"/>
      <c r="B5602" s="1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7"/>
    </row>
    <row r="5603" spans="1:15" ht="15">
      <c r="A5603" s="10"/>
      <c r="B5603" s="1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7"/>
    </row>
    <row r="5604" spans="1:15" ht="15">
      <c r="A5604" s="10"/>
      <c r="B5604" s="1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7"/>
    </row>
    <row r="5605" spans="1:15" ht="15">
      <c r="A5605" s="10"/>
      <c r="B5605" s="1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7"/>
    </row>
    <row r="5606" spans="1:15" ht="15">
      <c r="A5606" s="10"/>
      <c r="B5606" s="1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7"/>
    </row>
    <row r="5607" spans="1:15" ht="15">
      <c r="A5607" s="10"/>
      <c r="B5607" s="1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7"/>
    </row>
    <row r="5608" spans="1:15" ht="15">
      <c r="A5608" s="10"/>
      <c r="B5608" s="1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7"/>
    </row>
    <row r="5609" spans="1:15" ht="15">
      <c r="A5609" s="10"/>
      <c r="B5609" s="1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7"/>
    </row>
    <row r="5610" spans="1:15" ht="15">
      <c r="A5610" s="10"/>
      <c r="B5610" s="1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7"/>
    </row>
    <row r="5611" spans="1:15" ht="15">
      <c r="A5611" s="10"/>
      <c r="B5611" s="1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7"/>
    </row>
    <row r="5612" spans="1:15" ht="15">
      <c r="A5612" s="10"/>
      <c r="B5612" s="1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7"/>
    </row>
    <row r="5613" spans="1:15" ht="15">
      <c r="A5613" s="10"/>
      <c r="B5613" s="1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7"/>
    </row>
    <row r="5614" spans="1:15" ht="15">
      <c r="A5614" s="10"/>
      <c r="B5614" s="1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7"/>
    </row>
    <row r="5615" spans="1:15" ht="15">
      <c r="A5615" s="10"/>
      <c r="B5615" s="1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7"/>
    </row>
    <row r="5616" spans="1:15" ht="15">
      <c r="A5616" s="10"/>
      <c r="B5616" s="1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7"/>
    </row>
    <row r="5617" spans="1:15" ht="15">
      <c r="A5617" s="10"/>
      <c r="B5617" s="1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7"/>
    </row>
    <row r="5618" spans="1:15" ht="15">
      <c r="A5618" s="10"/>
      <c r="B5618" s="1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7"/>
    </row>
    <row r="5619" spans="1:15" ht="15">
      <c r="A5619" s="10"/>
      <c r="B5619" s="1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7"/>
    </row>
    <row r="5620" spans="1:15" ht="15">
      <c r="A5620" s="10"/>
      <c r="B5620" s="1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7"/>
    </row>
    <row r="5621" spans="1:15" ht="15">
      <c r="A5621" s="10"/>
      <c r="B5621" s="1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7"/>
    </row>
    <row r="5622" spans="1:15" ht="15">
      <c r="A5622" s="10"/>
      <c r="B5622" s="1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7"/>
    </row>
    <row r="5623" spans="1:15" ht="15">
      <c r="A5623" s="10"/>
      <c r="B5623" s="1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7"/>
    </row>
    <row r="5624" spans="1:15" ht="15">
      <c r="A5624" s="10"/>
      <c r="B5624" s="1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7"/>
    </row>
    <row r="5625" spans="1:15" ht="15">
      <c r="A5625" s="10"/>
      <c r="B5625" s="1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7"/>
    </row>
    <row r="5626" spans="1:15" ht="15">
      <c r="A5626" s="10"/>
      <c r="B5626" s="1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7"/>
    </row>
    <row r="5627" spans="1:15" ht="15">
      <c r="A5627" s="10"/>
      <c r="B5627" s="1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7"/>
    </row>
    <row r="5628" spans="1:15" ht="15">
      <c r="A5628" s="10"/>
      <c r="B5628" s="1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7"/>
    </row>
    <row r="5629" spans="1:15" ht="15">
      <c r="A5629" s="10"/>
      <c r="B5629" s="1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7"/>
    </row>
    <row r="5630" spans="1:15" ht="15">
      <c r="A5630" s="10"/>
      <c r="B5630" s="1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7"/>
    </row>
    <row r="5631" spans="1:15" ht="15">
      <c r="A5631" s="10"/>
      <c r="B5631" s="1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7"/>
    </row>
    <row r="5632" spans="1:15" ht="15">
      <c r="A5632" s="10"/>
      <c r="B5632" s="1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7"/>
    </row>
    <row r="5633" spans="1:15" ht="15">
      <c r="A5633" s="10"/>
      <c r="B5633" s="1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7"/>
    </row>
    <row r="5634" spans="1:15" ht="15">
      <c r="A5634" s="10"/>
      <c r="B5634" s="1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7"/>
    </row>
    <row r="5635" spans="1:15" ht="15">
      <c r="A5635" s="10"/>
      <c r="B5635" s="1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7"/>
    </row>
    <row r="5636" spans="1:15" ht="15">
      <c r="A5636" s="10"/>
      <c r="B5636" s="1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7"/>
    </row>
    <row r="5637" spans="1:15" ht="15">
      <c r="A5637" s="10"/>
      <c r="B5637" s="1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7"/>
    </row>
    <row r="5638" spans="1:15" ht="15">
      <c r="A5638" s="10"/>
      <c r="B5638" s="1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7"/>
    </row>
    <row r="5639" spans="1:15" ht="15">
      <c r="A5639" s="10"/>
      <c r="B5639" s="1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7"/>
    </row>
    <row r="5640" spans="1:15" ht="15">
      <c r="A5640" s="10"/>
      <c r="B5640" s="1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7"/>
    </row>
    <row r="5641" spans="1:15" ht="15">
      <c r="A5641" s="10"/>
      <c r="B5641" s="1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7"/>
    </row>
    <row r="5642" spans="1:15" ht="15">
      <c r="A5642" s="10"/>
      <c r="B5642" s="1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7"/>
    </row>
    <row r="5643" spans="1:15" ht="15">
      <c r="A5643" s="10"/>
      <c r="B5643" s="1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7"/>
    </row>
    <row r="5644" spans="1:15" ht="15">
      <c r="A5644" s="10"/>
      <c r="B5644" s="1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7"/>
    </row>
    <row r="5645" spans="1:15" ht="15">
      <c r="A5645" s="10"/>
      <c r="B5645" s="1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7"/>
    </row>
    <row r="5646" spans="1:15" ht="15">
      <c r="A5646" s="10"/>
      <c r="B5646" s="1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7"/>
    </row>
    <row r="5647" spans="1:15" ht="15">
      <c r="A5647" s="10"/>
      <c r="B5647" s="1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7"/>
    </row>
    <row r="5648" spans="1:15" ht="15">
      <c r="A5648" s="10"/>
      <c r="B5648" s="1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7"/>
    </row>
    <row r="5649" spans="1:15" ht="15">
      <c r="A5649" s="10"/>
      <c r="B5649" s="1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7"/>
    </row>
    <row r="5650" spans="1:15" ht="15">
      <c r="A5650" s="10"/>
      <c r="B5650" s="1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7"/>
    </row>
    <row r="5651" spans="1:15" ht="15">
      <c r="A5651" s="10"/>
      <c r="B5651" s="1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7"/>
    </row>
    <row r="5652" spans="1:15" ht="15">
      <c r="A5652" s="10"/>
      <c r="B5652" s="1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7"/>
    </row>
    <row r="5653" spans="1:15" ht="15">
      <c r="A5653" s="10"/>
      <c r="B5653" s="1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7"/>
    </row>
    <row r="5654" spans="1:15" ht="15">
      <c r="A5654" s="10"/>
      <c r="B5654" s="1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7"/>
    </row>
    <row r="5655" spans="1:15" ht="15">
      <c r="A5655" s="10"/>
      <c r="B5655" s="1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7"/>
    </row>
    <row r="5656" spans="1:15" ht="15">
      <c r="A5656" s="10"/>
      <c r="B5656" s="1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7"/>
    </row>
    <row r="5657" spans="1:15" ht="15">
      <c r="A5657" s="10"/>
      <c r="B5657" s="1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7"/>
    </row>
    <row r="5658" spans="1:15" ht="15">
      <c r="A5658" s="10"/>
      <c r="B5658" s="1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7"/>
    </row>
    <row r="5659" spans="1:15" ht="15">
      <c r="A5659" s="10"/>
      <c r="B5659" s="1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7"/>
    </row>
    <row r="5660" spans="1:15" ht="15">
      <c r="A5660" s="10"/>
      <c r="B5660" s="1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7"/>
    </row>
    <row r="5661" spans="1:15" ht="15">
      <c r="A5661" s="10"/>
      <c r="B5661" s="1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7"/>
    </row>
    <row r="5662" spans="1:15" ht="15">
      <c r="A5662" s="10"/>
      <c r="B5662" s="1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7"/>
    </row>
    <row r="5663" spans="1:15" ht="15">
      <c r="A5663" s="10"/>
      <c r="B5663" s="1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7"/>
    </row>
    <row r="5664" spans="1:15" ht="15">
      <c r="A5664" s="10"/>
      <c r="B5664" s="1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7"/>
    </row>
    <row r="5665" spans="1:15" ht="15">
      <c r="A5665" s="10"/>
      <c r="B5665" s="1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7"/>
    </row>
    <row r="5666" spans="1:15" ht="15">
      <c r="A5666" s="10"/>
      <c r="B5666" s="1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7"/>
    </row>
    <row r="5667" spans="1:15" ht="15">
      <c r="A5667" s="10"/>
      <c r="B5667" s="1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7"/>
    </row>
    <row r="5668" spans="1:15" ht="15">
      <c r="A5668" s="10"/>
      <c r="B5668" s="1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7"/>
    </row>
    <row r="5669" spans="1:15" ht="15">
      <c r="A5669" s="10"/>
      <c r="B5669" s="1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7"/>
    </row>
    <row r="5670" spans="1:15" ht="15">
      <c r="A5670" s="10"/>
      <c r="B5670" s="1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7"/>
    </row>
    <row r="5671" spans="1:15" ht="15">
      <c r="A5671" s="10"/>
      <c r="B5671" s="1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7"/>
    </row>
    <row r="5672" spans="1:15" ht="15">
      <c r="A5672" s="10"/>
      <c r="B5672" s="1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7"/>
    </row>
    <row r="5673" spans="1:15" ht="15">
      <c r="A5673" s="10"/>
      <c r="B5673" s="1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7"/>
    </row>
    <row r="5674" spans="1:15" ht="15">
      <c r="A5674" s="10"/>
      <c r="B5674" s="1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7"/>
    </row>
    <row r="5675" spans="1:15" ht="15">
      <c r="A5675" s="10"/>
      <c r="B5675" s="1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7"/>
    </row>
    <row r="5676" spans="1:15" ht="15">
      <c r="A5676" s="10"/>
      <c r="B5676" s="1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7"/>
    </row>
    <row r="5677" spans="1:15" ht="15">
      <c r="A5677" s="10"/>
      <c r="B5677" s="1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7"/>
    </row>
    <row r="5678" spans="1:15" ht="15">
      <c r="A5678" s="10"/>
      <c r="B5678" s="1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7"/>
    </row>
    <row r="5679" spans="1:15" ht="15">
      <c r="A5679" s="10"/>
      <c r="B5679" s="1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7"/>
    </row>
    <row r="5680" spans="1:15" ht="15">
      <c r="A5680" s="10"/>
      <c r="B5680" s="1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7"/>
    </row>
    <row r="5681" spans="1:15" ht="15">
      <c r="A5681" s="10"/>
      <c r="B5681" s="1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7"/>
    </row>
    <row r="5682" spans="1:15" ht="15">
      <c r="A5682" s="10"/>
      <c r="B5682" s="1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7"/>
    </row>
    <row r="5683" spans="1:15" ht="15">
      <c r="A5683" s="10"/>
      <c r="B5683" s="1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7"/>
    </row>
    <row r="5684" spans="1:15" ht="15">
      <c r="A5684" s="10"/>
      <c r="B5684" s="1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7"/>
    </row>
    <row r="5685" spans="1:15" ht="15">
      <c r="A5685" s="10"/>
      <c r="B5685" s="1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7"/>
    </row>
    <row r="5686" spans="1:15" ht="15">
      <c r="A5686" s="10"/>
      <c r="B5686" s="1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7"/>
    </row>
    <row r="5687" spans="1:15" ht="15">
      <c r="A5687" s="10"/>
      <c r="B5687" s="1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7"/>
    </row>
    <row r="5688" spans="1:15" ht="15">
      <c r="A5688" s="10"/>
      <c r="B5688" s="1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7"/>
    </row>
    <row r="5689" spans="1:15" ht="15">
      <c r="A5689" s="10"/>
      <c r="B5689" s="1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7"/>
    </row>
    <row r="5690" spans="1:15" ht="15">
      <c r="A5690" s="10"/>
      <c r="B5690" s="1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7"/>
    </row>
    <row r="5691" spans="1:15" ht="15">
      <c r="A5691" s="10"/>
      <c r="B5691" s="1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7"/>
    </row>
    <row r="5692" spans="1:15" ht="15">
      <c r="A5692" s="10"/>
      <c r="B5692" s="1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7"/>
    </row>
    <row r="5693" spans="1:15" ht="15">
      <c r="A5693" s="10"/>
      <c r="B5693" s="1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7"/>
    </row>
    <row r="5694" spans="1:15" ht="15">
      <c r="A5694" s="10"/>
      <c r="B5694" s="1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7"/>
    </row>
    <row r="5695" spans="1:15" ht="15">
      <c r="A5695" s="10"/>
      <c r="B5695" s="1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7"/>
    </row>
    <row r="5696" spans="1:15" ht="15">
      <c r="A5696" s="10"/>
      <c r="B5696" s="1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7"/>
    </row>
    <row r="5697" spans="1:15" ht="15">
      <c r="A5697" s="10"/>
      <c r="B5697" s="1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7"/>
    </row>
    <row r="5698" spans="1:15" ht="15">
      <c r="A5698" s="10"/>
      <c r="B5698" s="1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7"/>
    </row>
    <row r="5699" spans="1:15" ht="15">
      <c r="A5699" s="10"/>
      <c r="B5699" s="1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7"/>
    </row>
    <row r="5700" spans="1:15" ht="15">
      <c r="A5700" s="10"/>
      <c r="B5700" s="1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7"/>
    </row>
    <row r="5701" spans="1:15" ht="15">
      <c r="A5701" s="10"/>
      <c r="B5701" s="1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7"/>
    </row>
    <row r="5702" spans="1:15" ht="15">
      <c r="A5702" s="10"/>
      <c r="B5702" s="1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7"/>
    </row>
    <row r="5703" spans="1:15" ht="15">
      <c r="A5703" s="10"/>
      <c r="B5703" s="1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7"/>
    </row>
    <row r="5704" spans="1:15" ht="15">
      <c r="A5704" s="10"/>
      <c r="B5704" s="1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7"/>
    </row>
    <row r="5705" spans="1:15" ht="15">
      <c r="A5705" s="10"/>
      <c r="B5705" s="1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7"/>
    </row>
    <row r="5706" spans="1:15" ht="15">
      <c r="A5706" s="10"/>
      <c r="B5706" s="1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7"/>
    </row>
    <row r="5707" spans="1:15" ht="15">
      <c r="A5707" s="10"/>
      <c r="B5707" s="1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7"/>
    </row>
    <row r="5708" spans="1:15" ht="15">
      <c r="A5708" s="10"/>
      <c r="B5708" s="1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7"/>
    </row>
    <row r="5709" spans="1:15" ht="15">
      <c r="A5709" s="10"/>
      <c r="B5709" s="1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7"/>
    </row>
    <row r="5710" spans="1:15" ht="15">
      <c r="A5710" s="10"/>
      <c r="B5710" s="1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7"/>
    </row>
    <row r="5711" spans="1:15" ht="15">
      <c r="A5711" s="10"/>
      <c r="B5711" s="1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7"/>
    </row>
    <row r="5712" spans="1:15" ht="15">
      <c r="A5712" s="10"/>
      <c r="B5712" s="1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7"/>
    </row>
    <row r="5713" spans="1:15" ht="15">
      <c r="A5713" s="10"/>
      <c r="B5713" s="1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7"/>
    </row>
    <row r="5714" spans="1:15" ht="15">
      <c r="A5714" s="10"/>
      <c r="B5714" s="1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7"/>
    </row>
    <row r="5715" spans="1:15" ht="15">
      <c r="A5715" s="10"/>
      <c r="B5715" s="1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7"/>
    </row>
    <row r="5716" spans="1:15" ht="15">
      <c r="A5716" s="10"/>
      <c r="B5716" s="1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7"/>
    </row>
    <row r="5717" spans="1:15" ht="15">
      <c r="A5717" s="10"/>
      <c r="B5717" s="1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7"/>
    </row>
    <row r="5718" spans="1:15" ht="15">
      <c r="A5718" s="10"/>
      <c r="B5718" s="1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7"/>
    </row>
    <row r="5719" spans="1:15" ht="15">
      <c r="A5719" s="10"/>
      <c r="B5719" s="1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7"/>
    </row>
    <row r="5720" spans="1:15" ht="15">
      <c r="A5720" s="10"/>
      <c r="B5720" s="1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7"/>
    </row>
    <row r="5721" spans="1:15" ht="15">
      <c r="A5721" s="10"/>
      <c r="B5721" s="1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7"/>
    </row>
    <row r="5722" spans="1:15" ht="15">
      <c r="A5722" s="10"/>
      <c r="B5722" s="1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7"/>
    </row>
    <row r="5723" spans="1:15" ht="15">
      <c r="A5723" s="10"/>
      <c r="B5723" s="1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7"/>
    </row>
    <row r="5724" spans="1:15" ht="15">
      <c r="A5724" s="10"/>
      <c r="B5724" s="1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7"/>
    </row>
    <row r="5725" spans="1:15" ht="15">
      <c r="A5725" s="10"/>
      <c r="B5725" s="1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7"/>
    </row>
    <row r="5726" spans="1:15" ht="15">
      <c r="A5726" s="10"/>
      <c r="B5726" s="1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7"/>
    </row>
    <row r="5727" spans="1:15" ht="15">
      <c r="A5727" s="10"/>
      <c r="B5727" s="1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7"/>
    </row>
    <row r="5728" spans="1:15" ht="15">
      <c r="A5728" s="10"/>
      <c r="B5728" s="1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7"/>
    </row>
    <row r="5729" spans="1:15" ht="15">
      <c r="A5729" s="10"/>
      <c r="B5729" s="1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7"/>
    </row>
    <row r="5730" spans="1:15" ht="15">
      <c r="A5730" s="10"/>
      <c r="B5730" s="1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7"/>
    </row>
    <row r="5731" spans="1:15" ht="15">
      <c r="A5731" s="10"/>
      <c r="B5731" s="1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7"/>
    </row>
    <row r="5732" spans="1:15" ht="15">
      <c r="A5732" s="10"/>
      <c r="B5732" s="1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7"/>
    </row>
    <row r="5733" spans="1:15" ht="15">
      <c r="A5733" s="10"/>
      <c r="B5733" s="1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7"/>
    </row>
    <row r="5734" spans="1:15" ht="15">
      <c r="A5734" s="10"/>
      <c r="B5734" s="1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7"/>
    </row>
    <row r="5735" spans="1:15" ht="15">
      <c r="A5735" s="10"/>
      <c r="B5735" s="1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7"/>
    </row>
    <row r="5736" spans="1:15" ht="15">
      <c r="A5736" s="10"/>
      <c r="B5736" s="1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7"/>
    </row>
    <row r="5737" spans="1:15" ht="15">
      <c r="A5737" s="10"/>
      <c r="B5737" s="1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7"/>
    </row>
    <row r="5738" spans="1:15" ht="15">
      <c r="A5738" s="10"/>
      <c r="B5738" s="1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7"/>
    </row>
    <row r="5739" spans="1:15" ht="15">
      <c r="A5739" s="10"/>
      <c r="B5739" s="1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7"/>
    </row>
    <row r="5740" spans="1:15" ht="15">
      <c r="A5740" s="10"/>
      <c r="B5740" s="1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7"/>
    </row>
    <row r="5741" spans="1:15" ht="15">
      <c r="A5741" s="10"/>
      <c r="B5741" s="1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7"/>
    </row>
    <row r="5742" spans="1:15" ht="15">
      <c r="A5742" s="10"/>
      <c r="B5742" s="1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7"/>
    </row>
    <row r="5743" spans="1:15" ht="15">
      <c r="A5743" s="10"/>
      <c r="B5743" s="1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7"/>
    </row>
    <row r="5744" spans="1:15" ht="15">
      <c r="A5744" s="10"/>
      <c r="B5744" s="1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7"/>
    </row>
    <row r="5745" spans="1:15" ht="15">
      <c r="A5745" s="10"/>
      <c r="B5745" s="1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7"/>
    </row>
    <row r="5746" spans="1:15" ht="15">
      <c r="A5746" s="10"/>
      <c r="B5746" s="1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7"/>
    </row>
    <row r="5747" spans="1:15" ht="15">
      <c r="A5747" s="10"/>
      <c r="B5747" s="1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7"/>
    </row>
    <row r="5748" spans="1:15" ht="15">
      <c r="A5748" s="10"/>
      <c r="B5748" s="1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7"/>
    </row>
    <row r="5749" spans="1:15" ht="15">
      <c r="A5749" s="10"/>
      <c r="B5749" s="1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7"/>
    </row>
    <row r="5750" spans="1:15" ht="15">
      <c r="A5750" s="10"/>
      <c r="B5750" s="1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7"/>
    </row>
    <row r="5751" spans="1:15" ht="15">
      <c r="A5751" s="10"/>
      <c r="B5751" s="1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7"/>
    </row>
    <row r="5752" spans="1:15" ht="15">
      <c r="A5752" s="10"/>
      <c r="B5752" s="1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7"/>
    </row>
    <row r="5753" spans="1:15" ht="15">
      <c r="A5753" s="10"/>
      <c r="B5753" s="1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7"/>
    </row>
    <row r="5754" spans="1:15" ht="15">
      <c r="A5754" s="10"/>
      <c r="B5754" s="1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7"/>
    </row>
    <row r="5755" spans="1:15" ht="15">
      <c r="A5755" s="10"/>
      <c r="B5755" s="1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7"/>
    </row>
    <row r="5756" spans="1:15" ht="15">
      <c r="A5756" s="10"/>
      <c r="B5756" s="1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7"/>
    </row>
    <row r="5757" spans="1:15" ht="15">
      <c r="A5757" s="10"/>
      <c r="B5757" s="1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7"/>
    </row>
    <row r="5758" spans="1:15" ht="15">
      <c r="A5758" s="10"/>
      <c r="B5758" s="1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7"/>
    </row>
    <row r="5759" spans="1:15" ht="15">
      <c r="A5759" s="10"/>
      <c r="B5759" s="1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7"/>
    </row>
    <row r="5760" spans="1:15" ht="15">
      <c r="A5760" s="10"/>
      <c r="B5760" s="1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7"/>
    </row>
    <row r="5761" spans="1:15" ht="15">
      <c r="A5761" s="10"/>
      <c r="B5761" s="1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7"/>
    </row>
    <row r="5762" spans="1:15" ht="15">
      <c r="A5762" s="10"/>
      <c r="B5762" s="1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7"/>
    </row>
    <row r="5763" spans="1:15" ht="15">
      <c r="A5763" s="10"/>
      <c r="B5763" s="1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7"/>
    </row>
    <row r="5764" spans="1:15" ht="15">
      <c r="A5764" s="10"/>
      <c r="B5764" s="1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7"/>
    </row>
    <row r="5765" spans="1:15" ht="15">
      <c r="A5765" s="10"/>
      <c r="B5765" s="1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7"/>
    </row>
    <row r="5766" spans="1:15" ht="15">
      <c r="A5766" s="10"/>
      <c r="B5766" s="1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7"/>
    </row>
    <row r="5767" spans="1:15" ht="15">
      <c r="A5767" s="10"/>
      <c r="B5767" s="1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7"/>
    </row>
    <row r="5768" spans="1:15" ht="15">
      <c r="A5768" s="10"/>
      <c r="B5768" s="1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7"/>
    </row>
    <row r="5769" spans="1:15" ht="15">
      <c r="A5769" s="10"/>
      <c r="B5769" s="1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7"/>
    </row>
    <row r="5770" spans="1:15" ht="15">
      <c r="A5770" s="10"/>
      <c r="B5770" s="1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7"/>
    </row>
    <row r="5771" spans="1:15" ht="15">
      <c r="A5771" s="10"/>
      <c r="B5771" s="1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7"/>
    </row>
    <row r="5772" spans="1:15" ht="15">
      <c r="A5772" s="10"/>
      <c r="B5772" s="1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7"/>
    </row>
    <row r="5773" spans="1:15" ht="15">
      <c r="A5773" s="10"/>
      <c r="B5773" s="1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7"/>
    </row>
    <row r="5774" spans="1:15" ht="15">
      <c r="A5774" s="10"/>
      <c r="B5774" s="1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7"/>
    </row>
    <row r="5775" spans="1:15" ht="15">
      <c r="A5775" s="10"/>
      <c r="B5775" s="1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7"/>
    </row>
    <row r="5776" spans="1:15" ht="15">
      <c r="A5776" s="10"/>
      <c r="B5776" s="1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7"/>
    </row>
    <row r="5777" spans="1:15" ht="15">
      <c r="A5777" s="10"/>
      <c r="B5777" s="1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7"/>
    </row>
    <row r="5778" spans="1:15" ht="15">
      <c r="A5778" s="10"/>
      <c r="B5778" s="1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7"/>
    </row>
    <row r="5779" spans="1:15" ht="15">
      <c r="A5779" s="10"/>
      <c r="B5779" s="1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7"/>
    </row>
    <row r="5780" spans="1:15" ht="15">
      <c r="A5780" s="10"/>
      <c r="B5780" s="1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7"/>
    </row>
    <row r="5781" spans="1:15" ht="15">
      <c r="A5781" s="10"/>
      <c r="B5781" s="1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7"/>
    </row>
    <row r="5782" spans="1:15" ht="15">
      <c r="A5782" s="10"/>
      <c r="B5782" s="1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7"/>
    </row>
    <row r="5783" spans="1:15" ht="15">
      <c r="A5783" s="10"/>
      <c r="B5783" s="1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7"/>
    </row>
    <row r="5784" spans="1:15" ht="15">
      <c r="A5784" s="10"/>
      <c r="B5784" s="1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7"/>
    </row>
    <row r="5785" spans="1:15" ht="15">
      <c r="A5785" s="10"/>
      <c r="B5785" s="1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7"/>
    </row>
    <row r="5786" spans="1:15" ht="15">
      <c r="A5786" s="10"/>
      <c r="B5786" s="1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7"/>
    </row>
    <row r="5787" spans="1:15" ht="15">
      <c r="A5787" s="10"/>
      <c r="B5787" s="1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7"/>
    </row>
    <row r="5788" spans="1:15" ht="15">
      <c r="A5788" s="10"/>
      <c r="B5788" s="1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7"/>
    </row>
    <row r="5789" spans="1:15" ht="15">
      <c r="A5789" s="10"/>
      <c r="B5789" s="1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7"/>
    </row>
    <row r="5790" spans="1:15" ht="15">
      <c r="A5790" s="10"/>
      <c r="B5790" s="1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7"/>
    </row>
    <row r="5791" spans="1:15" ht="15">
      <c r="A5791" s="10"/>
      <c r="B5791" s="1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7"/>
    </row>
    <row r="5792" spans="1:15" ht="15">
      <c r="A5792" s="10"/>
      <c r="B5792" s="1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7"/>
    </row>
    <row r="5793" spans="1:15" ht="15">
      <c r="A5793" s="10"/>
      <c r="B5793" s="1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7"/>
    </row>
    <row r="5794" spans="1:15" ht="15">
      <c r="A5794" s="10"/>
      <c r="B5794" s="1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7"/>
    </row>
    <row r="5795" spans="1:15" ht="15">
      <c r="A5795" s="10"/>
      <c r="B5795" s="1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7"/>
    </row>
    <row r="5796" spans="1:15" ht="15">
      <c r="A5796" s="10"/>
      <c r="B5796" s="1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7"/>
    </row>
    <row r="5797" spans="1:15" ht="15">
      <c r="A5797" s="10"/>
      <c r="B5797" s="1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7"/>
    </row>
    <row r="5798" spans="1:15" ht="15">
      <c r="A5798" s="10"/>
      <c r="B5798" s="1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7"/>
    </row>
    <row r="5799" spans="1:15" ht="15">
      <c r="A5799" s="10"/>
      <c r="B5799" s="1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7"/>
    </row>
    <row r="5800" spans="1:15" ht="15">
      <c r="A5800" s="10"/>
      <c r="B5800" s="1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7"/>
    </row>
    <row r="5801" spans="1:15" ht="15">
      <c r="A5801" s="10"/>
      <c r="B5801" s="1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7"/>
    </row>
    <row r="5802" spans="1:15" ht="15">
      <c r="A5802" s="10"/>
      <c r="B5802" s="1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7"/>
    </row>
    <row r="5803" spans="1:15" ht="15">
      <c r="A5803" s="10"/>
      <c r="B5803" s="1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7"/>
    </row>
    <row r="5804" spans="1:15" ht="15">
      <c r="A5804" s="10"/>
      <c r="B5804" s="1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7"/>
    </row>
    <row r="5805" spans="1:15" ht="15">
      <c r="A5805" s="10"/>
      <c r="B5805" s="1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7"/>
    </row>
    <row r="5806" spans="1:15" ht="15">
      <c r="A5806" s="10"/>
      <c r="B5806" s="1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7"/>
    </row>
    <row r="5807" spans="1:15" ht="15">
      <c r="A5807" s="10"/>
      <c r="B5807" s="1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7"/>
    </row>
    <row r="5808" spans="1:15" ht="15">
      <c r="A5808" s="10"/>
      <c r="B5808" s="1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7"/>
    </row>
    <row r="5809" spans="1:15" ht="15">
      <c r="A5809" s="10"/>
      <c r="B5809" s="1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7"/>
    </row>
    <row r="5810" spans="1:15" ht="15">
      <c r="A5810" s="10"/>
      <c r="B5810" s="1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7"/>
    </row>
    <row r="5811" spans="1:15" ht="15">
      <c r="A5811" s="10"/>
      <c r="B5811" s="1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7"/>
    </row>
    <row r="5812" spans="1:15" ht="15">
      <c r="A5812" s="10"/>
      <c r="B5812" s="1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7"/>
    </row>
    <row r="5813" spans="1:15" ht="15">
      <c r="A5813" s="10"/>
      <c r="B5813" s="1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7"/>
    </row>
    <row r="5814" spans="1:15" ht="15">
      <c r="A5814" s="10"/>
      <c r="B5814" s="1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7"/>
    </row>
    <row r="5815" spans="1:15" ht="15">
      <c r="A5815" s="10"/>
      <c r="B5815" s="1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7"/>
    </row>
    <row r="5816" spans="1:15" ht="15">
      <c r="A5816" s="10"/>
      <c r="B5816" s="1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7"/>
    </row>
    <row r="5817" spans="1:15" ht="15">
      <c r="A5817" s="10"/>
      <c r="B5817" s="1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7"/>
    </row>
    <row r="5818" spans="1:15" ht="15">
      <c r="A5818" s="10"/>
      <c r="B5818" s="1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7"/>
    </row>
    <row r="5819" spans="1:15" ht="15">
      <c r="A5819" s="10"/>
      <c r="B5819" s="1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7"/>
    </row>
    <row r="5820" spans="1:15" ht="15">
      <c r="A5820" s="10"/>
      <c r="B5820" s="1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7"/>
    </row>
    <row r="5821" spans="1:15" ht="15">
      <c r="A5821" s="10"/>
      <c r="B5821" s="1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7"/>
    </row>
    <row r="5822" spans="1:15" ht="15">
      <c r="A5822" s="10"/>
      <c r="B5822" s="1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7"/>
    </row>
    <row r="5823" spans="1:15" ht="15">
      <c r="A5823" s="10"/>
      <c r="B5823" s="1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7"/>
    </row>
    <row r="5824" spans="1:15" ht="15">
      <c r="A5824" s="10"/>
      <c r="B5824" s="1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7"/>
    </row>
    <row r="5825" spans="1:15" ht="15">
      <c r="A5825" s="10"/>
      <c r="B5825" s="1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7"/>
    </row>
    <row r="5826" spans="1:15" ht="15">
      <c r="A5826" s="10"/>
      <c r="B5826" s="1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7"/>
    </row>
    <row r="5827" spans="1:15" ht="15">
      <c r="A5827" s="10"/>
      <c r="B5827" s="1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7"/>
    </row>
    <row r="5828" spans="1:15" ht="15">
      <c r="A5828" s="10"/>
      <c r="B5828" s="1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7"/>
    </row>
    <row r="5829" spans="1:15" ht="15">
      <c r="A5829" s="10"/>
      <c r="B5829" s="1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7"/>
    </row>
    <row r="5830" spans="1:15" ht="15">
      <c r="A5830" s="10"/>
      <c r="B5830" s="1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7"/>
    </row>
    <row r="5831" spans="1:15" ht="15">
      <c r="A5831" s="10"/>
      <c r="B5831" s="1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7"/>
    </row>
    <row r="5832" spans="1:15" ht="15">
      <c r="A5832" s="10"/>
      <c r="B5832" s="1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7"/>
    </row>
    <row r="5833" spans="1:15" ht="15">
      <c r="A5833" s="10"/>
      <c r="B5833" s="1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7"/>
    </row>
    <row r="5834" spans="1:15" ht="15">
      <c r="A5834" s="10"/>
      <c r="B5834" s="1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7"/>
    </row>
    <row r="5835" spans="1:15" ht="15">
      <c r="A5835" s="10"/>
      <c r="B5835" s="1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7"/>
    </row>
    <row r="5836" spans="1:15" ht="15">
      <c r="A5836" s="10"/>
      <c r="B5836" s="1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7"/>
    </row>
    <row r="5837" spans="1:15" ht="15">
      <c r="A5837" s="10"/>
      <c r="B5837" s="1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7"/>
    </row>
    <row r="5838" spans="1:15" ht="15">
      <c r="A5838" s="10"/>
      <c r="B5838" s="1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7"/>
    </row>
    <row r="5839" spans="1:15" ht="15">
      <c r="A5839" s="10"/>
      <c r="B5839" s="1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7"/>
    </row>
    <row r="5840" spans="1:15" ht="15">
      <c r="A5840" s="10"/>
      <c r="B5840" s="1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7"/>
    </row>
    <row r="5841" spans="1:15" ht="15">
      <c r="A5841" s="10"/>
      <c r="B5841" s="1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7"/>
    </row>
    <row r="5842" spans="1:15" ht="15">
      <c r="A5842" s="10"/>
      <c r="B5842" s="1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7"/>
    </row>
    <row r="5843" spans="1:15" ht="15">
      <c r="A5843" s="10"/>
      <c r="B5843" s="1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7"/>
    </row>
    <row r="5844" spans="1:15" ht="15">
      <c r="A5844" s="10"/>
      <c r="B5844" s="1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7"/>
    </row>
    <row r="5845" spans="1:15" ht="15">
      <c r="A5845" s="10"/>
      <c r="B5845" s="1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7"/>
    </row>
    <row r="5846" spans="1:15" ht="15">
      <c r="A5846" s="10"/>
      <c r="B5846" s="1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7"/>
    </row>
    <row r="5847" spans="1:15" ht="15">
      <c r="A5847" s="10"/>
      <c r="B5847" s="1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7"/>
    </row>
    <row r="5848" spans="1:15" ht="15">
      <c r="A5848" s="10"/>
      <c r="B5848" s="1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7"/>
    </row>
    <row r="5849" spans="1:15" ht="15">
      <c r="A5849" s="10"/>
      <c r="B5849" s="1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7"/>
    </row>
    <row r="5850" spans="1:15" ht="15">
      <c r="A5850" s="10"/>
      <c r="B5850" s="1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7"/>
    </row>
    <row r="5851" spans="1:15" ht="15">
      <c r="A5851" s="10"/>
      <c r="B5851" s="1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7"/>
    </row>
    <row r="5852" spans="1:15" ht="15">
      <c r="A5852" s="10"/>
      <c r="B5852" s="1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7"/>
    </row>
    <row r="5853" spans="1:15" ht="15">
      <c r="A5853" s="10"/>
      <c r="B5853" s="1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7"/>
    </row>
    <row r="5854" spans="1:15" ht="15">
      <c r="A5854" s="10"/>
      <c r="B5854" s="1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7"/>
    </row>
    <row r="5855" spans="1:15" ht="15">
      <c r="A5855" s="10"/>
      <c r="B5855" s="1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7"/>
    </row>
    <row r="5856" spans="1:15" ht="15">
      <c r="A5856" s="10"/>
      <c r="B5856" s="1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7"/>
    </row>
    <row r="5857" spans="1:15" ht="15">
      <c r="A5857" s="10"/>
      <c r="B5857" s="1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7"/>
    </row>
    <row r="5858" spans="1:15" ht="15">
      <c r="A5858" s="10"/>
      <c r="B5858" s="1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7"/>
    </row>
    <row r="5859" spans="1:15" ht="15">
      <c r="A5859" s="10"/>
      <c r="B5859" s="1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7"/>
    </row>
    <row r="5860" spans="1:15" ht="15">
      <c r="A5860" s="10"/>
      <c r="B5860" s="1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7"/>
    </row>
    <row r="5861" spans="1:15" ht="15">
      <c r="A5861" s="10"/>
      <c r="B5861" s="1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7"/>
    </row>
    <row r="5862" spans="1:15" ht="15">
      <c r="A5862" s="10"/>
      <c r="B5862" s="1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7"/>
    </row>
    <row r="5863" spans="1:15" ht="15">
      <c r="A5863" s="10"/>
      <c r="B5863" s="1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7"/>
    </row>
    <row r="5864" spans="1:15" ht="15">
      <c r="A5864" s="10"/>
      <c r="B5864" s="1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7"/>
    </row>
    <row r="5865" spans="1:15" ht="15">
      <c r="A5865" s="10"/>
      <c r="B5865" s="1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7"/>
    </row>
    <row r="5866" spans="1:15" ht="15">
      <c r="A5866" s="10"/>
      <c r="B5866" s="1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7"/>
    </row>
    <row r="5867" spans="1:15" ht="15">
      <c r="A5867" s="10"/>
      <c r="B5867" s="1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7"/>
    </row>
    <row r="5868" spans="1:15" ht="15">
      <c r="A5868" s="10"/>
      <c r="B5868" s="1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7"/>
    </row>
    <row r="5869" spans="1:15" ht="15">
      <c r="A5869" s="10"/>
      <c r="B5869" s="1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7"/>
    </row>
    <row r="5870" spans="1:15" ht="15">
      <c r="A5870" s="10"/>
      <c r="B5870" s="1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7"/>
    </row>
    <row r="5871" spans="1:15" ht="15">
      <c r="A5871" s="10"/>
      <c r="B5871" s="1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7"/>
    </row>
    <row r="5872" spans="1:15" ht="15">
      <c r="A5872" s="10"/>
      <c r="B5872" s="1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7"/>
    </row>
    <row r="5873" spans="1:15" ht="15">
      <c r="A5873" s="10"/>
      <c r="B5873" s="1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7"/>
    </row>
    <row r="5874" spans="1:15" ht="15">
      <c r="A5874" s="10"/>
      <c r="B5874" s="1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7"/>
    </row>
    <row r="5875" spans="1:15" ht="15">
      <c r="A5875" s="10"/>
      <c r="B5875" s="1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7"/>
    </row>
    <row r="5876" spans="1:15" ht="15">
      <c r="A5876" s="10"/>
      <c r="B5876" s="1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7"/>
    </row>
    <row r="5877" spans="1:15" ht="15">
      <c r="A5877" s="10"/>
      <c r="B5877" s="1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7"/>
    </row>
    <row r="5878" spans="1:15" ht="15">
      <c r="A5878" s="10"/>
      <c r="B5878" s="1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7"/>
    </row>
    <row r="5879" spans="1:15" ht="15">
      <c r="A5879" s="10"/>
      <c r="B5879" s="1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7"/>
    </row>
    <row r="5880" spans="1:15" ht="15">
      <c r="A5880" s="10"/>
      <c r="B5880" s="1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7"/>
    </row>
    <row r="5881" spans="1:15" ht="15">
      <c r="A5881" s="10"/>
      <c r="B5881" s="1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7"/>
    </row>
    <row r="5882" spans="1:15" ht="15">
      <c r="A5882" s="10"/>
      <c r="B5882" s="1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7"/>
    </row>
    <row r="5883" spans="1:15" ht="15">
      <c r="A5883" s="10"/>
      <c r="B5883" s="1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7"/>
    </row>
    <row r="5884" spans="1:15" ht="15">
      <c r="A5884" s="10"/>
      <c r="B5884" s="1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7"/>
    </row>
    <row r="5885" spans="1:15" ht="15">
      <c r="A5885" s="10"/>
      <c r="B5885" s="1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7"/>
    </row>
    <row r="5886" spans="1:15" ht="15">
      <c r="A5886" s="10"/>
      <c r="B5886" s="1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7"/>
    </row>
    <row r="5887" spans="1:15" ht="15">
      <c r="A5887" s="10"/>
      <c r="B5887" s="1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7"/>
    </row>
    <row r="5888" spans="1:15" ht="15">
      <c r="A5888" s="10"/>
      <c r="B5888" s="1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7"/>
    </row>
    <row r="5889" spans="1:15" ht="15">
      <c r="A5889" s="10"/>
      <c r="B5889" s="1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7"/>
    </row>
    <row r="5890" spans="1:15" ht="15">
      <c r="A5890" s="10"/>
      <c r="B5890" s="1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7"/>
    </row>
    <row r="5891" spans="1:15" ht="15">
      <c r="A5891" s="10"/>
      <c r="B5891" s="1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7"/>
    </row>
    <row r="5892" spans="1:15" ht="15">
      <c r="A5892" s="10"/>
      <c r="B5892" s="1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7"/>
    </row>
    <row r="5893" spans="1:15" ht="15">
      <c r="A5893" s="10"/>
      <c r="B5893" s="1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7"/>
    </row>
    <row r="5894" spans="1:15" ht="15">
      <c r="A5894" s="10"/>
      <c r="B5894" s="1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7"/>
    </row>
    <row r="5895" spans="1:15" ht="15">
      <c r="A5895" s="10"/>
      <c r="B5895" s="1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7"/>
    </row>
    <row r="5896" spans="1:15" ht="15">
      <c r="A5896" s="10"/>
      <c r="B5896" s="1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7"/>
    </row>
    <row r="5897" spans="1:15" ht="15">
      <c r="A5897" s="10"/>
      <c r="B5897" s="1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7"/>
    </row>
    <row r="5898" spans="1:15" ht="15">
      <c r="A5898" s="10"/>
      <c r="B5898" s="1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7"/>
    </row>
    <row r="5899" spans="1:15" ht="15">
      <c r="A5899" s="10"/>
      <c r="B5899" s="1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7"/>
    </row>
    <row r="5900" spans="1:15" ht="15">
      <c r="A5900" s="10"/>
      <c r="B5900" s="1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7"/>
    </row>
    <row r="5901" spans="1:15" ht="15">
      <c r="A5901" s="10"/>
      <c r="B5901" s="1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7"/>
    </row>
    <row r="5902" spans="1:15" ht="15">
      <c r="A5902" s="10"/>
      <c r="B5902" s="1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7"/>
    </row>
    <row r="5903" spans="1:15" ht="15">
      <c r="A5903" s="10"/>
      <c r="B5903" s="1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7"/>
    </row>
    <row r="5904" spans="1:15" ht="15">
      <c r="A5904" s="10"/>
      <c r="B5904" s="1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7"/>
    </row>
    <row r="5905" spans="1:15" ht="15">
      <c r="A5905" s="10"/>
      <c r="B5905" s="1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7"/>
    </row>
    <row r="5906" spans="1:15" ht="15">
      <c r="A5906" s="10"/>
      <c r="B5906" s="1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7"/>
    </row>
    <row r="5907" spans="1:15" ht="15">
      <c r="A5907" s="10"/>
      <c r="B5907" s="1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7"/>
    </row>
    <row r="5908" spans="1:15" ht="15">
      <c r="A5908" s="10"/>
      <c r="B5908" s="1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7"/>
    </row>
    <row r="5909" spans="1:15" ht="15">
      <c r="A5909" s="10"/>
      <c r="B5909" s="1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7"/>
    </row>
    <row r="5910" spans="1:15" ht="15">
      <c r="A5910" s="10"/>
      <c r="B5910" s="1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7"/>
    </row>
    <row r="5911" spans="1:15" ht="15">
      <c r="A5911" s="10"/>
      <c r="B5911" s="1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7"/>
    </row>
    <row r="5912" spans="1:15" ht="15">
      <c r="A5912" s="10"/>
      <c r="B5912" s="1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7"/>
    </row>
    <row r="5913" spans="1:15" ht="15">
      <c r="A5913" s="10"/>
      <c r="B5913" s="1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7"/>
    </row>
    <row r="5914" spans="1:15" ht="15">
      <c r="A5914" s="10"/>
      <c r="B5914" s="1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7"/>
    </row>
    <row r="5915" spans="1:15" ht="15">
      <c r="A5915" s="10"/>
      <c r="B5915" s="1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7"/>
    </row>
    <row r="5916" spans="1:15" ht="15">
      <c r="A5916" s="10"/>
      <c r="B5916" s="1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7"/>
    </row>
    <row r="5917" spans="1:15" ht="15">
      <c r="A5917" s="10"/>
      <c r="B5917" s="1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7"/>
    </row>
    <row r="5918" spans="1:15" ht="15">
      <c r="A5918" s="10"/>
      <c r="B5918" s="1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7"/>
    </row>
    <row r="5919" spans="1:15" ht="15">
      <c r="A5919" s="10"/>
      <c r="B5919" s="1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7"/>
    </row>
    <row r="5920" spans="1:15" ht="15">
      <c r="A5920" s="10"/>
      <c r="B5920" s="1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7"/>
    </row>
    <row r="5921" spans="1:15" ht="15">
      <c r="A5921" s="10"/>
      <c r="B5921" s="1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7"/>
    </row>
    <row r="5922" spans="1:15" ht="15">
      <c r="A5922" s="10"/>
      <c r="B5922" s="1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7"/>
    </row>
    <row r="5923" spans="1:15" ht="15">
      <c r="A5923" s="10"/>
      <c r="B5923" s="1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7"/>
    </row>
    <row r="5924" spans="1:15" ht="15">
      <c r="A5924" s="10"/>
      <c r="B5924" s="1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7"/>
    </row>
    <row r="5925" spans="1:15" ht="15">
      <c r="A5925" s="10"/>
      <c r="B5925" s="1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7"/>
    </row>
    <row r="5926" spans="1:15" ht="15">
      <c r="A5926" s="10"/>
      <c r="B5926" s="1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7"/>
    </row>
    <row r="5927" spans="1:15" ht="15">
      <c r="A5927" s="10"/>
      <c r="B5927" s="1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7"/>
    </row>
    <row r="5928" spans="1:15" ht="15">
      <c r="A5928" s="10"/>
      <c r="B5928" s="1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7"/>
    </row>
    <row r="5929" spans="1:15" ht="15">
      <c r="A5929" s="10"/>
      <c r="B5929" s="1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7"/>
    </row>
    <row r="5930" spans="1:15" ht="15">
      <c r="A5930" s="10"/>
      <c r="B5930" s="1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7"/>
    </row>
    <row r="5931" spans="1:15" ht="15">
      <c r="A5931" s="10"/>
      <c r="B5931" s="1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7"/>
    </row>
    <row r="5932" spans="1:15" ht="15">
      <c r="A5932" s="10"/>
      <c r="B5932" s="1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7"/>
    </row>
    <row r="5933" spans="1:15" ht="15">
      <c r="A5933" s="10"/>
      <c r="B5933" s="1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7"/>
    </row>
    <row r="5934" spans="1:15" ht="15">
      <c r="A5934" s="10"/>
      <c r="B5934" s="1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7"/>
    </row>
    <row r="5935" spans="1:15" ht="15">
      <c r="A5935" s="10"/>
      <c r="B5935" s="1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7"/>
    </row>
    <row r="5936" spans="1:15" ht="15">
      <c r="A5936" s="10"/>
      <c r="B5936" s="1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7"/>
    </row>
    <row r="5937" spans="1:15" ht="15">
      <c r="A5937" s="10"/>
      <c r="B5937" s="1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7"/>
    </row>
    <row r="5938" spans="1:15" ht="15">
      <c r="A5938" s="10"/>
      <c r="B5938" s="1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7"/>
    </row>
    <row r="5939" spans="1:15" ht="15">
      <c r="A5939" s="10"/>
      <c r="B5939" s="1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7"/>
    </row>
    <row r="5940" spans="1:15" ht="15">
      <c r="A5940" s="10"/>
      <c r="B5940" s="1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7"/>
    </row>
    <row r="5941" spans="1:15" ht="15">
      <c r="A5941" s="10"/>
      <c r="B5941" s="1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7"/>
    </row>
    <row r="5942" spans="1:15" ht="15">
      <c r="A5942" s="10"/>
      <c r="B5942" s="1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7"/>
    </row>
    <row r="5943" spans="1:15" ht="15">
      <c r="A5943" s="10"/>
      <c r="B5943" s="1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7"/>
    </row>
    <row r="5944" spans="1:15" ht="15">
      <c r="A5944" s="10"/>
      <c r="B5944" s="1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7"/>
    </row>
    <row r="5945" spans="1:15" ht="15">
      <c r="A5945" s="10"/>
      <c r="B5945" s="1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7"/>
    </row>
    <row r="5946" spans="1:15" ht="15">
      <c r="A5946" s="10"/>
      <c r="B5946" s="1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7"/>
    </row>
    <row r="5947" spans="1:15" ht="15">
      <c r="A5947" s="10"/>
      <c r="B5947" s="1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7"/>
    </row>
    <row r="5948" spans="1:15" ht="15">
      <c r="A5948" s="10"/>
      <c r="B5948" s="1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7"/>
    </row>
    <row r="5949" spans="1:15" ht="15">
      <c r="A5949" s="10"/>
      <c r="B5949" s="1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7"/>
    </row>
    <row r="5950" spans="1:15" ht="15">
      <c r="A5950" s="10"/>
      <c r="B5950" s="1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7"/>
    </row>
    <row r="5951" spans="1:15" ht="15">
      <c r="A5951" s="10"/>
      <c r="B5951" s="1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7"/>
    </row>
    <row r="5952" spans="1:15" ht="15">
      <c r="A5952" s="10"/>
      <c r="B5952" s="1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7"/>
    </row>
    <row r="5953" spans="1:15" ht="15">
      <c r="A5953" s="10"/>
      <c r="B5953" s="1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7"/>
    </row>
    <row r="5954" spans="1:15" ht="15">
      <c r="A5954" s="10"/>
      <c r="B5954" s="1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7"/>
    </row>
    <row r="5955" spans="1:15" ht="15">
      <c r="A5955" s="10"/>
      <c r="B5955" s="1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7"/>
    </row>
    <row r="5956" spans="1:15" ht="15">
      <c r="A5956" s="10"/>
      <c r="B5956" s="1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7"/>
    </row>
    <row r="5957" spans="1:15" ht="15">
      <c r="A5957" s="10"/>
      <c r="B5957" s="1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7"/>
    </row>
    <row r="5958" spans="1:15" ht="15">
      <c r="A5958" s="10"/>
      <c r="B5958" s="1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7"/>
    </row>
    <row r="5959" spans="1:15" ht="15">
      <c r="A5959" s="10"/>
      <c r="B5959" s="1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7"/>
    </row>
    <row r="5960" spans="1:15" ht="15">
      <c r="A5960" s="10"/>
      <c r="B5960" s="1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7"/>
    </row>
    <row r="5961" spans="1:15" ht="15">
      <c r="A5961" s="10"/>
      <c r="B5961" s="1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7"/>
    </row>
    <row r="5962" spans="1:15" ht="15">
      <c r="A5962" s="10"/>
      <c r="B5962" s="1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7"/>
    </row>
    <row r="5963" spans="1:15" ht="15">
      <c r="A5963" s="10"/>
      <c r="B5963" s="1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7"/>
    </row>
    <row r="5964" spans="1:15" ht="15">
      <c r="A5964" s="10"/>
      <c r="B5964" s="1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7"/>
    </row>
    <row r="5965" spans="1:15" ht="15">
      <c r="A5965" s="10"/>
      <c r="B5965" s="1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7"/>
    </row>
    <row r="5966" spans="1:15" ht="15">
      <c r="A5966" s="10"/>
      <c r="B5966" s="1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7"/>
    </row>
    <row r="5967" spans="1:15" ht="15">
      <c r="A5967" s="10"/>
      <c r="B5967" s="1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7"/>
    </row>
    <row r="5968" spans="1:15" ht="15">
      <c r="A5968" s="10"/>
      <c r="B5968" s="1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7"/>
    </row>
    <row r="5969" spans="1:15" ht="15">
      <c r="A5969" s="10"/>
      <c r="B5969" s="1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7"/>
    </row>
    <row r="5970" spans="1:15" ht="15">
      <c r="A5970" s="10"/>
      <c r="B5970" s="1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7"/>
    </row>
    <row r="5971" spans="1:15" ht="15">
      <c r="A5971" s="10"/>
      <c r="B5971" s="1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7"/>
    </row>
    <row r="5972" spans="1:15" ht="15">
      <c r="A5972" s="10"/>
      <c r="B5972" s="1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7"/>
    </row>
    <row r="5973" spans="1:15" ht="15">
      <c r="A5973" s="10"/>
      <c r="B5973" s="1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7"/>
    </row>
    <row r="5974" spans="1:15" ht="15">
      <c r="A5974" s="10"/>
      <c r="B5974" s="1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7"/>
    </row>
    <row r="5975" spans="1:15" ht="15">
      <c r="A5975" s="10"/>
      <c r="B5975" s="1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7"/>
    </row>
    <row r="5976" spans="1:15" ht="15">
      <c r="A5976" s="10"/>
      <c r="B5976" s="1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7"/>
    </row>
    <row r="5977" spans="1:15" ht="15">
      <c r="A5977" s="10"/>
      <c r="B5977" s="1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7"/>
    </row>
    <row r="5978" spans="1:15" ht="15">
      <c r="A5978" s="10"/>
      <c r="B5978" s="1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7"/>
    </row>
    <row r="5979" spans="1:15" ht="15">
      <c r="A5979" s="10"/>
      <c r="B5979" s="1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7"/>
    </row>
    <row r="5980" spans="1:15" ht="15">
      <c r="A5980" s="10"/>
      <c r="B5980" s="1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7"/>
    </row>
    <row r="5981" spans="1:15" ht="15">
      <c r="A5981" s="10"/>
      <c r="B5981" s="1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7"/>
    </row>
    <row r="5982" spans="1:15" ht="15">
      <c r="A5982" s="10"/>
      <c r="B5982" s="1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7"/>
    </row>
    <row r="5983" spans="1:15" ht="15">
      <c r="A5983" s="10"/>
      <c r="B5983" s="1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7"/>
    </row>
    <row r="5984" spans="1:15" ht="15">
      <c r="A5984" s="10"/>
      <c r="B5984" s="1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7"/>
    </row>
    <row r="5985" spans="1:15" ht="15">
      <c r="A5985" s="10"/>
      <c r="B5985" s="1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7"/>
    </row>
    <row r="5986" spans="1:15" ht="15">
      <c r="A5986" s="10"/>
      <c r="B5986" s="1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7"/>
    </row>
    <row r="5987" spans="1:15" ht="15">
      <c r="A5987" s="10"/>
      <c r="B5987" s="1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7"/>
    </row>
    <row r="5988" spans="1:15" ht="15">
      <c r="A5988" s="10"/>
      <c r="B5988" s="1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7"/>
    </row>
    <row r="5989" spans="1:15" ht="15">
      <c r="A5989" s="10"/>
      <c r="B5989" s="1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7"/>
    </row>
    <row r="5990" spans="1:15" ht="15">
      <c r="A5990" s="10"/>
      <c r="B5990" s="1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7"/>
    </row>
    <row r="5991" spans="1:15" ht="15">
      <c r="A5991" s="10"/>
      <c r="B5991" s="1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7"/>
    </row>
    <row r="5992" spans="1:15" ht="15">
      <c r="A5992" s="10"/>
      <c r="B5992" s="1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7"/>
    </row>
    <row r="5993" spans="1:15" ht="15">
      <c r="A5993" s="10"/>
      <c r="B5993" s="1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7"/>
    </row>
    <row r="5994" spans="1:15" ht="15">
      <c r="A5994" s="10"/>
      <c r="B5994" s="1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7"/>
    </row>
    <row r="5995" spans="1:15" ht="15">
      <c r="A5995" s="10"/>
      <c r="B5995" s="1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7"/>
    </row>
    <row r="5996" spans="1:15" ht="15">
      <c r="A5996" s="10"/>
      <c r="B5996" s="1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7"/>
    </row>
    <row r="5997" spans="1:15" ht="15">
      <c r="A5997" s="10"/>
      <c r="B5997" s="1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7"/>
    </row>
    <row r="5998" spans="1:15" ht="15">
      <c r="A5998" s="10"/>
      <c r="B5998" s="1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7"/>
    </row>
    <row r="5999" spans="1:15" ht="15">
      <c r="A5999" s="10"/>
      <c r="B5999" s="1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7"/>
    </row>
    <row r="6000" spans="1:15" ht="15">
      <c r="A6000" s="10"/>
      <c r="B6000" s="1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7"/>
    </row>
    <row r="6001" spans="1:15" ht="15">
      <c r="A6001" s="10"/>
      <c r="B6001" s="1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7"/>
    </row>
    <row r="6002" spans="1:15" ht="15">
      <c r="A6002" s="10"/>
      <c r="B6002" s="1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7"/>
    </row>
    <row r="6003" spans="1:15" ht="15">
      <c r="A6003" s="10"/>
      <c r="B6003" s="1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7"/>
    </row>
    <row r="6004" spans="1:15" ht="15">
      <c r="A6004" s="10"/>
      <c r="B6004" s="1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7"/>
    </row>
    <row r="6005" spans="1:15" ht="15">
      <c r="A6005" s="10"/>
      <c r="B6005" s="1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7"/>
    </row>
    <row r="6006" spans="1:15" ht="15">
      <c r="A6006" s="10"/>
      <c r="B6006" s="1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7"/>
    </row>
    <row r="6007" spans="1:15" ht="15">
      <c r="A6007" s="10"/>
      <c r="B6007" s="1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7"/>
    </row>
    <row r="6008" spans="1:15" ht="15">
      <c r="A6008" s="10"/>
      <c r="B6008" s="1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7"/>
    </row>
    <row r="6009" spans="1:15" ht="15">
      <c r="A6009" s="10"/>
      <c r="B6009" s="1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7"/>
    </row>
    <row r="6010" spans="1:15" ht="15">
      <c r="A6010" s="10"/>
      <c r="B6010" s="1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7"/>
    </row>
    <row r="6011" spans="1:15" ht="15">
      <c r="A6011" s="10"/>
      <c r="B6011" s="1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7"/>
    </row>
    <row r="6012" spans="1:15" ht="15">
      <c r="A6012" s="10"/>
      <c r="B6012" s="1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7"/>
    </row>
    <row r="6013" spans="1:15" ht="15">
      <c r="A6013" s="10"/>
      <c r="B6013" s="1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7"/>
    </row>
    <row r="6014" spans="1:15" ht="15">
      <c r="A6014" s="10"/>
      <c r="B6014" s="1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7"/>
    </row>
    <row r="6015" spans="1:15" ht="15">
      <c r="A6015" s="10"/>
      <c r="B6015" s="1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7"/>
    </row>
    <row r="6016" spans="1:15" ht="15">
      <c r="A6016" s="10"/>
      <c r="B6016" s="1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7"/>
    </row>
    <row r="6017" spans="1:15" ht="15">
      <c r="A6017" s="10"/>
      <c r="B6017" s="1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7"/>
    </row>
    <row r="6018" spans="1:15" ht="15">
      <c r="A6018" s="10"/>
      <c r="B6018" s="1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7"/>
    </row>
    <row r="6019" spans="1:15" ht="15">
      <c r="A6019" s="10"/>
      <c r="B6019" s="1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7"/>
    </row>
    <row r="6020" spans="1:15" ht="15">
      <c r="A6020" s="10"/>
      <c r="B6020" s="1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7"/>
    </row>
    <row r="6021" spans="1:15" ht="15">
      <c r="A6021" s="10"/>
      <c r="B6021" s="1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7"/>
    </row>
    <row r="6022" spans="1:15" ht="15">
      <c r="A6022" s="10"/>
      <c r="B6022" s="1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7"/>
    </row>
    <row r="6023" spans="1:15" ht="15">
      <c r="A6023" s="10"/>
      <c r="B6023" s="1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7"/>
    </row>
    <row r="6024" spans="1:15" ht="15">
      <c r="A6024" s="10"/>
      <c r="B6024" s="1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7"/>
    </row>
    <row r="6025" spans="1:15" ht="15">
      <c r="A6025" s="10"/>
      <c r="B6025" s="1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7"/>
    </row>
    <row r="6026" spans="1:15" ht="15">
      <c r="A6026" s="10"/>
      <c r="B6026" s="1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7"/>
    </row>
    <row r="6027" spans="1:15" ht="15">
      <c r="A6027" s="10"/>
      <c r="B6027" s="1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7"/>
    </row>
    <row r="6028" spans="1:15" ht="15">
      <c r="A6028" s="10"/>
      <c r="B6028" s="1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7"/>
    </row>
    <row r="6029" spans="1:15" ht="15">
      <c r="A6029" s="10"/>
      <c r="B6029" s="1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7"/>
    </row>
    <row r="6030" spans="1:15" ht="15">
      <c r="A6030" s="10"/>
      <c r="B6030" s="1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7"/>
    </row>
    <row r="6031" spans="1:15" ht="15">
      <c r="A6031" s="10"/>
      <c r="B6031" s="1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7"/>
    </row>
    <row r="6032" spans="1:15" ht="15">
      <c r="A6032" s="10"/>
      <c r="B6032" s="1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7"/>
    </row>
    <row r="6033" spans="1:15" ht="15">
      <c r="A6033" s="10"/>
      <c r="B6033" s="1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7"/>
    </row>
    <row r="6034" spans="1:15" ht="15">
      <c r="A6034" s="10"/>
      <c r="B6034" s="1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7"/>
    </row>
    <row r="6035" spans="1:15" ht="15">
      <c r="A6035" s="10"/>
      <c r="B6035" s="1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7"/>
    </row>
    <row r="6036" spans="1:15" ht="15">
      <c r="A6036" s="10"/>
      <c r="B6036" s="1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7"/>
    </row>
    <row r="6037" spans="1:15" ht="15">
      <c r="A6037" s="10"/>
      <c r="B6037" s="1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7"/>
    </row>
    <row r="6038" spans="1:15" ht="15">
      <c r="A6038" s="10"/>
      <c r="B6038" s="1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7"/>
    </row>
    <row r="6039" spans="1:15" ht="15">
      <c r="A6039" s="10"/>
      <c r="B6039" s="1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7"/>
    </row>
    <row r="6040" spans="1:15" ht="15">
      <c r="A6040" s="10"/>
      <c r="B6040" s="1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7"/>
    </row>
    <row r="6041" spans="1:15" ht="15">
      <c r="A6041" s="10"/>
      <c r="B6041" s="1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7"/>
    </row>
    <row r="6042" spans="1:15" ht="15">
      <c r="A6042" s="10"/>
      <c r="B6042" s="1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7"/>
    </row>
    <row r="6043" spans="1:15" ht="15">
      <c r="A6043" s="10"/>
      <c r="B6043" s="1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7"/>
    </row>
    <row r="6044" spans="1:15" ht="15">
      <c r="A6044" s="10"/>
      <c r="B6044" s="1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7"/>
    </row>
    <row r="6045" spans="1:15" ht="15">
      <c r="A6045" s="10"/>
      <c r="B6045" s="1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7"/>
    </row>
    <row r="6046" spans="1:15" ht="15">
      <c r="A6046" s="10"/>
      <c r="B6046" s="1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7"/>
    </row>
    <row r="6047" spans="1:15" ht="15">
      <c r="A6047" s="10"/>
      <c r="B6047" s="1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7"/>
    </row>
    <row r="6048" spans="1:15" ht="15">
      <c r="A6048" s="10"/>
      <c r="B6048" s="1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7"/>
    </row>
    <row r="6049" spans="1:15" ht="15">
      <c r="A6049" s="10"/>
      <c r="B6049" s="1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7"/>
    </row>
    <row r="6050" spans="1:15" ht="15">
      <c r="A6050" s="10"/>
      <c r="B6050" s="1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7"/>
    </row>
    <row r="6051" spans="1:15" ht="15">
      <c r="A6051" s="10"/>
      <c r="B6051" s="1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7"/>
    </row>
    <row r="6052" spans="1:15" ht="15">
      <c r="A6052" s="10"/>
      <c r="B6052" s="1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7"/>
    </row>
    <row r="6053" spans="1:15" ht="15">
      <c r="A6053" s="10"/>
      <c r="B6053" s="1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7"/>
    </row>
    <row r="6054" spans="1:15" ht="15">
      <c r="A6054" s="10"/>
      <c r="B6054" s="1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7"/>
    </row>
    <row r="6055" spans="1:15" ht="15">
      <c r="A6055" s="10"/>
      <c r="B6055" s="1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7"/>
    </row>
    <row r="6056" spans="1:15" ht="15">
      <c r="A6056" s="10"/>
      <c r="B6056" s="1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7"/>
    </row>
    <row r="6057" spans="1:15" ht="15">
      <c r="A6057" s="10"/>
      <c r="B6057" s="1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7"/>
    </row>
    <row r="6058" spans="1:15" ht="15">
      <c r="A6058" s="10"/>
      <c r="B6058" s="1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7"/>
    </row>
    <row r="6059" spans="1:15" ht="15">
      <c r="A6059" s="10"/>
      <c r="B6059" s="1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7"/>
    </row>
    <row r="6060" spans="1:15" ht="15">
      <c r="A6060" s="10"/>
      <c r="B6060" s="1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7"/>
    </row>
    <row r="6061" spans="1:15" ht="15">
      <c r="A6061" s="10"/>
      <c r="B6061" s="1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7"/>
    </row>
    <row r="6062" spans="1:15" ht="15">
      <c r="A6062" s="10"/>
      <c r="B6062" s="1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7"/>
    </row>
    <row r="6063" spans="1:15" ht="15">
      <c r="A6063" s="10"/>
      <c r="B6063" s="1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7"/>
    </row>
    <row r="6064" spans="1:15" ht="15">
      <c r="A6064" s="10"/>
      <c r="B6064" s="1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7"/>
    </row>
    <row r="6065" spans="1:15" ht="15">
      <c r="A6065" s="10"/>
      <c r="B6065" s="1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7"/>
    </row>
    <row r="6066" spans="1:15" ht="15">
      <c r="A6066" s="10"/>
      <c r="B6066" s="1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7"/>
    </row>
    <row r="6067" spans="1:15" ht="15">
      <c r="A6067" s="10"/>
      <c r="B6067" s="1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7"/>
    </row>
    <row r="6068" spans="1:15" ht="15">
      <c r="A6068" s="10"/>
      <c r="B6068" s="1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7"/>
    </row>
    <row r="6069" spans="1:15" ht="15">
      <c r="A6069" s="10"/>
      <c r="B6069" s="1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7"/>
    </row>
    <row r="6070" spans="1:15" ht="15">
      <c r="A6070" s="10"/>
      <c r="B6070" s="1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7"/>
    </row>
    <row r="6071" spans="1:15" ht="15">
      <c r="A6071" s="10"/>
      <c r="B6071" s="1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7"/>
    </row>
    <row r="6072" spans="1:15" ht="15">
      <c r="A6072" s="10"/>
      <c r="B6072" s="1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7"/>
    </row>
    <row r="6073" spans="1:15" ht="15">
      <c r="A6073" s="10"/>
      <c r="B6073" s="1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7"/>
    </row>
    <row r="6074" spans="1:15" ht="15">
      <c r="A6074" s="10"/>
      <c r="B6074" s="1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7"/>
    </row>
    <row r="6075" spans="1:15" ht="15">
      <c r="A6075" s="10"/>
      <c r="B6075" s="1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7"/>
    </row>
    <row r="6076" spans="1:15" ht="15">
      <c r="A6076" s="10"/>
      <c r="B6076" s="1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7"/>
    </row>
    <row r="6077" spans="1:15" ht="15">
      <c r="A6077" s="10"/>
      <c r="B6077" s="1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7"/>
    </row>
    <row r="6078" spans="1:15" ht="15">
      <c r="A6078" s="10"/>
      <c r="B6078" s="1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7"/>
    </row>
    <row r="6079" spans="1:15" ht="15">
      <c r="A6079" s="10"/>
      <c r="B6079" s="1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7"/>
    </row>
    <row r="6080" spans="1:15" ht="15">
      <c r="A6080" s="10"/>
      <c r="B6080" s="1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7"/>
    </row>
    <row r="6081" spans="1:15" ht="15">
      <c r="A6081" s="10"/>
      <c r="B6081" s="1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7"/>
    </row>
    <row r="6082" spans="1:15" ht="15">
      <c r="A6082" s="10"/>
      <c r="B6082" s="1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7"/>
    </row>
    <row r="6083" spans="1:15" ht="15">
      <c r="A6083" s="10"/>
      <c r="B6083" s="1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7"/>
    </row>
    <row r="6084" spans="1:15" ht="15">
      <c r="A6084" s="10"/>
      <c r="B6084" s="1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7"/>
    </row>
    <row r="6085" spans="1:15" ht="15">
      <c r="A6085" s="10"/>
      <c r="B6085" s="1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7"/>
    </row>
    <row r="6086" spans="1:15" ht="15">
      <c r="A6086" s="10"/>
      <c r="B6086" s="1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7"/>
    </row>
    <row r="6087" spans="1:15" ht="15">
      <c r="A6087" s="10"/>
      <c r="B6087" s="1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7"/>
    </row>
    <row r="6088" spans="1:15" ht="15">
      <c r="A6088" s="10"/>
      <c r="B6088" s="1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7"/>
    </row>
    <row r="6089" spans="1:15" ht="15">
      <c r="A6089" s="10"/>
      <c r="B6089" s="1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7"/>
    </row>
    <row r="6090" spans="1:15" ht="15">
      <c r="A6090" s="10"/>
      <c r="B6090" s="1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7"/>
    </row>
    <row r="6091" spans="1:15" ht="15">
      <c r="A6091" s="10"/>
      <c r="B6091" s="1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7"/>
    </row>
    <row r="6092" spans="1:15" ht="15">
      <c r="A6092" s="10"/>
      <c r="B6092" s="1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7"/>
    </row>
    <row r="6093" spans="1:15" ht="15">
      <c r="A6093" s="10"/>
      <c r="B6093" s="1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7"/>
    </row>
    <row r="6094" spans="1:15" ht="15">
      <c r="A6094" s="10"/>
      <c r="B6094" s="1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7"/>
    </row>
    <row r="6095" spans="1:15" ht="15">
      <c r="A6095" s="10"/>
      <c r="B6095" s="1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7"/>
    </row>
    <row r="6096" spans="1:15" ht="15">
      <c r="A6096" s="10"/>
      <c r="B6096" s="1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7"/>
    </row>
    <row r="6097" spans="1:15" ht="15">
      <c r="A6097" s="10"/>
      <c r="B6097" s="1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7"/>
    </row>
    <row r="6098" spans="1:15" ht="15">
      <c r="A6098" s="10"/>
      <c r="B6098" s="1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7"/>
    </row>
    <row r="6099" spans="1:15" ht="15">
      <c r="A6099" s="10"/>
      <c r="B6099" s="1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7"/>
    </row>
    <row r="6100" spans="1:15" ht="15">
      <c r="A6100" s="10"/>
      <c r="B6100" s="1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7"/>
    </row>
    <row r="6101" spans="1:15" ht="15">
      <c r="A6101" s="10"/>
      <c r="B6101" s="1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7"/>
    </row>
    <row r="6102" spans="1:15" ht="15">
      <c r="A6102" s="10"/>
      <c r="B6102" s="1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7"/>
    </row>
    <row r="6103" spans="1:15" ht="15">
      <c r="A6103" s="10"/>
      <c r="B6103" s="1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7"/>
    </row>
    <row r="6104" spans="1:15" ht="15">
      <c r="A6104" s="10"/>
      <c r="B6104" s="1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7"/>
    </row>
    <row r="6105" spans="1:15" ht="15">
      <c r="A6105" s="10"/>
      <c r="B6105" s="1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7"/>
    </row>
    <row r="6106" spans="1:15" ht="15">
      <c r="A6106" s="10"/>
      <c r="B6106" s="1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7"/>
    </row>
    <row r="6107" spans="1:15" ht="15">
      <c r="A6107" s="10"/>
      <c r="B6107" s="1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7"/>
    </row>
    <row r="6108" spans="1:15" ht="15">
      <c r="A6108" s="10"/>
      <c r="B6108" s="1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7"/>
    </row>
    <row r="6109" spans="1:15" ht="15">
      <c r="A6109" s="10"/>
      <c r="B6109" s="1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7"/>
    </row>
    <row r="6110" spans="1:15" ht="15">
      <c r="A6110" s="10"/>
      <c r="B6110" s="1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7"/>
    </row>
    <row r="6111" spans="1:15" ht="15">
      <c r="A6111" s="10"/>
      <c r="B6111" s="1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7"/>
    </row>
    <row r="6112" spans="1:15" ht="15">
      <c r="A6112" s="10"/>
      <c r="B6112" s="1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7"/>
    </row>
    <row r="6113" spans="1:15" ht="15">
      <c r="A6113" s="10"/>
      <c r="B6113" s="1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7"/>
    </row>
    <row r="6114" spans="1:15" ht="15">
      <c r="A6114" s="10"/>
      <c r="B6114" s="1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7"/>
    </row>
    <row r="6115" spans="1:15" ht="15">
      <c r="A6115" s="10"/>
      <c r="B6115" s="1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7"/>
    </row>
    <row r="6116" spans="1:15" ht="15">
      <c r="A6116" s="10"/>
      <c r="B6116" s="1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7"/>
    </row>
    <row r="6117" spans="1:15" ht="15">
      <c r="A6117" s="10"/>
      <c r="B6117" s="1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7"/>
    </row>
    <row r="6118" spans="1:15" ht="15">
      <c r="A6118" s="10"/>
      <c r="B6118" s="1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7"/>
    </row>
    <row r="6119" spans="1:15" ht="15">
      <c r="A6119" s="10"/>
      <c r="B6119" s="1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7"/>
    </row>
    <row r="6120" spans="1:15" ht="15">
      <c r="A6120" s="10"/>
      <c r="B6120" s="1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7"/>
    </row>
    <row r="6121" spans="1:15" ht="15">
      <c r="A6121" s="10"/>
      <c r="B6121" s="1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7"/>
    </row>
    <row r="6122" spans="1:15" ht="15">
      <c r="A6122" s="10"/>
      <c r="B6122" s="1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7"/>
    </row>
    <row r="6123" spans="1:15" ht="15">
      <c r="A6123" s="10"/>
      <c r="B6123" s="1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7"/>
    </row>
    <row r="6124" spans="1:15" ht="15">
      <c r="A6124" s="10"/>
      <c r="B6124" s="1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7"/>
    </row>
    <row r="6125" spans="1:15" ht="15">
      <c r="A6125" s="10"/>
      <c r="B6125" s="1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7"/>
    </row>
    <row r="6126" spans="1:15" ht="15">
      <c r="A6126" s="10"/>
      <c r="B6126" s="1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7"/>
    </row>
    <row r="6127" spans="1:15" ht="15">
      <c r="A6127" s="10"/>
      <c r="B6127" s="1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7"/>
    </row>
    <row r="6128" spans="1:15" ht="15">
      <c r="A6128" s="10"/>
      <c r="B6128" s="1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7"/>
    </row>
    <row r="6129" spans="1:15" ht="15">
      <c r="A6129" s="10"/>
      <c r="B6129" s="1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7"/>
    </row>
    <row r="6130" spans="1:15" ht="15">
      <c r="A6130" s="10"/>
      <c r="B6130" s="1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7"/>
    </row>
    <row r="6131" spans="1:15" ht="15">
      <c r="A6131" s="10"/>
      <c r="B6131" s="1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7"/>
    </row>
    <row r="6132" spans="1:15" ht="15">
      <c r="A6132" s="10"/>
      <c r="B6132" s="1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7"/>
    </row>
    <row r="6133" spans="1:15" ht="15">
      <c r="A6133" s="10"/>
      <c r="B6133" s="1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7"/>
    </row>
    <row r="6134" spans="1:15" ht="15">
      <c r="A6134" s="10"/>
      <c r="B6134" s="1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7"/>
    </row>
    <row r="6135" spans="1:15" ht="15">
      <c r="A6135" s="10"/>
      <c r="B6135" s="1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7"/>
    </row>
    <row r="6136" spans="1:15" ht="15">
      <c r="A6136" s="10"/>
      <c r="B6136" s="1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7"/>
    </row>
    <row r="6137" spans="1:15" ht="15">
      <c r="A6137" s="10"/>
      <c r="B6137" s="1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7"/>
    </row>
    <row r="6138" spans="1:15" ht="15">
      <c r="A6138" s="10"/>
      <c r="B6138" s="1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7"/>
    </row>
    <row r="6139" spans="1:15" ht="15">
      <c r="A6139" s="10"/>
      <c r="B6139" s="1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7"/>
    </row>
    <row r="6140" spans="1:15" ht="15">
      <c r="A6140" s="10"/>
      <c r="B6140" s="1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7"/>
    </row>
    <row r="6141" spans="1:15" ht="15">
      <c r="A6141" s="10"/>
      <c r="B6141" s="1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7"/>
    </row>
    <row r="6142" spans="1:15" ht="15">
      <c r="A6142" s="10"/>
      <c r="B6142" s="1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7"/>
    </row>
    <row r="6143" spans="1:15" ht="15">
      <c r="A6143" s="10"/>
      <c r="B6143" s="1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7"/>
    </row>
    <row r="6144" spans="1:15" ht="15">
      <c r="A6144" s="10"/>
      <c r="B6144" s="1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7"/>
    </row>
    <row r="6145" spans="1:15" ht="15">
      <c r="A6145" s="10"/>
      <c r="B6145" s="1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7"/>
    </row>
    <row r="6146" spans="1:15" ht="15">
      <c r="A6146" s="10"/>
      <c r="B6146" s="1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7"/>
    </row>
    <row r="6147" spans="1:15" ht="15">
      <c r="A6147" s="10"/>
      <c r="B6147" s="1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7"/>
    </row>
    <row r="6148" spans="1:15" ht="15">
      <c r="A6148" s="10"/>
      <c r="B6148" s="1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7"/>
    </row>
    <row r="6149" spans="1:15" ht="15">
      <c r="A6149" s="10"/>
      <c r="B6149" s="1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7"/>
    </row>
    <row r="6150" spans="1:15" ht="15">
      <c r="A6150" s="10"/>
      <c r="B6150" s="1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7"/>
    </row>
    <row r="6151" spans="1:15" ht="15">
      <c r="A6151" s="10"/>
      <c r="B6151" s="1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7"/>
    </row>
    <row r="6152" spans="1:15" ht="15">
      <c r="A6152" s="10"/>
      <c r="B6152" s="1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7"/>
    </row>
    <row r="6153" spans="1:15" ht="15">
      <c r="A6153" s="10"/>
      <c r="B6153" s="1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7"/>
    </row>
    <row r="6154" spans="1:15" ht="15">
      <c r="A6154" s="10"/>
      <c r="B6154" s="1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7"/>
    </row>
    <row r="6155" spans="1:15" ht="15">
      <c r="A6155" s="10"/>
      <c r="B6155" s="1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7"/>
    </row>
    <row r="6156" spans="1:15" ht="15">
      <c r="A6156" s="10"/>
      <c r="B6156" s="1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7"/>
    </row>
    <row r="6157" spans="1:15" ht="15">
      <c r="A6157" s="10"/>
      <c r="B6157" s="1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7"/>
    </row>
    <row r="6158" spans="1:15" ht="15">
      <c r="A6158" s="10"/>
      <c r="B6158" s="1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7"/>
    </row>
    <row r="6159" spans="1:15" ht="15">
      <c r="A6159" s="10"/>
      <c r="B6159" s="1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7"/>
    </row>
    <row r="6160" spans="1:15" ht="15">
      <c r="A6160" s="10"/>
      <c r="B6160" s="1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7"/>
    </row>
    <row r="6161" spans="1:15" ht="15">
      <c r="A6161" s="10"/>
      <c r="B6161" s="1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7"/>
    </row>
    <row r="6162" spans="1:15" ht="15">
      <c r="A6162" s="10"/>
      <c r="B6162" s="1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7"/>
    </row>
    <row r="6163" spans="1:15" ht="15">
      <c r="A6163" s="10"/>
      <c r="B6163" s="1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7"/>
    </row>
    <row r="6164" spans="1:15" ht="15">
      <c r="A6164" s="10"/>
      <c r="B6164" s="1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7"/>
    </row>
    <row r="6165" spans="1:15" ht="15">
      <c r="A6165" s="10"/>
      <c r="B6165" s="1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7"/>
    </row>
    <row r="6166" spans="1:15" ht="15">
      <c r="A6166" s="10"/>
      <c r="B6166" s="1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7"/>
    </row>
    <row r="6167" spans="1:15" ht="15">
      <c r="A6167" s="10"/>
      <c r="B6167" s="1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7"/>
    </row>
    <row r="6168" spans="1:15" ht="15">
      <c r="A6168" s="10"/>
      <c r="B6168" s="1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7"/>
    </row>
    <row r="6169" spans="1:15" ht="15">
      <c r="A6169" s="10"/>
      <c r="B6169" s="1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7"/>
    </row>
    <row r="6170" spans="1:15" ht="15">
      <c r="A6170" s="10"/>
      <c r="B6170" s="1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7"/>
    </row>
    <row r="6171" spans="1:15" ht="15">
      <c r="A6171" s="10"/>
      <c r="B6171" s="1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7"/>
    </row>
    <row r="6172" spans="1:15" ht="15">
      <c r="A6172" s="10"/>
      <c r="B6172" s="1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7"/>
    </row>
    <row r="6173" spans="1:15" ht="15">
      <c r="A6173" s="10"/>
      <c r="B6173" s="1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7"/>
    </row>
    <row r="6174" spans="1:15" ht="15">
      <c r="A6174" s="10"/>
      <c r="B6174" s="1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7"/>
    </row>
    <row r="6175" spans="1:15" ht="15">
      <c r="A6175" s="10"/>
      <c r="B6175" s="1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7"/>
    </row>
    <row r="6176" spans="1:15" ht="15">
      <c r="A6176" s="10"/>
      <c r="B6176" s="1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7"/>
    </row>
    <row r="6177" spans="1:15" ht="15">
      <c r="A6177" s="10"/>
      <c r="B6177" s="1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7"/>
    </row>
    <row r="6178" spans="1:15" ht="15">
      <c r="A6178" s="10"/>
      <c r="B6178" s="1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7"/>
    </row>
    <row r="6179" spans="1:15" ht="15">
      <c r="A6179" s="10"/>
      <c r="B6179" s="1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7"/>
    </row>
    <row r="6180" spans="1:15" ht="15">
      <c r="A6180" s="10"/>
      <c r="B6180" s="1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7"/>
    </row>
    <row r="6181" spans="1:15" ht="15">
      <c r="A6181" s="10"/>
      <c r="B6181" s="1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7"/>
    </row>
    <row r="6182" spans="1:15" ht="15">
      <c r="A6182" s="10"/>
      <c r="B6182" s="1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7"/>
    </row>
    <row r="6183" spans="1:15" ht="15">
      <c r="A6183" s="10"/>
      <c r="B6183" s="1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7"/>
    </row>
    <row r="6184" spans="1:15" ht="15">
      <c r="A6184" s="10"/>
      <c r="B6184" s="1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7"/>
    </row>
    <row r="6185" spans="1:15" ht="15">
      <c r="A6185" s="10"/>
      <c r="B6185" s="1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7"/>
    </row>
    <row r="6186" spans="1:15" ht="15">
      <c r="A6186" s="10"/>
      <c r="B6186" s="1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7"/>
    </row>
    <row r="6187" spans="1:15" ht="15">
      <c r="A6187" s="10"/>
      <c r="B6187" s="1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7"/>
    </row>
    <row r="6188" spans="1:15" ht="15">
      <c r="A6188" s="10"/>
      <c r="B6188" s="1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7"/>
    </row>
    <row r="6189" spans="1:15" ht="15">
      <c r="A6189" s="10"/>
      <c r="B6189" s="1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7"/>
    </row>
    <row r="6190" spans="1:15" ht="15">
      <c r="A6190" s="10"/>
      <c r="B6190" s="1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7"/>
    </row>
    <row r="6191" spans="1:15" ht="15">
      <c r="A6191" s="10"/>
      <c r="B6191" s="1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7"/>
    </row>
    <row r="6192" spans="1:15" ht="15">
      <c r="A6192" s="10"/>
      <c r="B6192" s="1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7"/>
    </row>
    <row r="6193" spans="1:15" ht="15">
      <c r="A6193" s="10"/>
      <c r="B6193" s="1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7"/>
    </row>
    <row r="6194" spans="1:15" ht="15">
      <c r="A6194" s="10"/>
      <c r="B6194" s="1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7"/>
    </row>
    <row r="6195" spans="1:15" ht="15">
      <c r="A6195" s="10"/>
      <c r="B6195" s="1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7"/>
    </row>
    <row r="6196" spans="1:15" ht="15">
      <c r="A6196" s="10"/>
      <c r="B6196" s="1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7"/>
    </row>
    <row r="6197" spans="1:15" ht="15">
      <c r="A6197" s="10"/>
      <c r="B6197" s="1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7"/>
    </row>
    <row r="6198" spans="1:15" ht="15">
      <c r="A6198" s="10"/>
      <c r="B6198" s="1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7"/>
    </row>
    <row r="6199" spans="1:15" ht="15">
      <c r="A6199" s="10"/>
      <c r="B6199" s="1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7"/>
    </row>
    <row r="6200" spans="1:15" ht="15">
      <c r="A6200" s="10"/>
      <c r="B6200" s="1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7"/>
    </row>
    <row r="6201" spans="1:15" ht="15">
      <c r="A6201" s="10"/>
      <c r="B6201" s="1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7"/>
    </row>
    <row r="6202" spans="1:15" ht="15">
      <c r="A6202" s="10"/>
      <c r="B6202" s="1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7"/>
    </row>
    <row r="6203" spans="1:15" ht="15">
      <c r="A6203" s="10"/>
      <c r="B6203" s="1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7"/>
    </row>
    <row r="6204" spans="1:15" ht="15">
      <c r="A6204" s="10"/>
      <c r="B6204" s="1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7"/>
    </row>
    <row r="6205" spans="1:15" ht="15">
      <c r="A6205" s="10"/>
      <c r="B6205" s="1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7"/>
    </row>
    <row r="6206" spans="1:15" ht="15">
      <c r="A6206" s="10"/>
      <c r="B6206" s="1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7"/>
    </row>
    <row r="6207" spans="1:15" ht="15">
      <c r="A6207" s="10"/>
      <c r="B6207" s="1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7"/>
    </row>
    <row r="6208" spans="1:15" ht="15">
      <c r="A6208" s="10"/>
      <c r="B6208" s="1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7"/>
    </row>
    <row r="6209" spans="1:15" ht="15">
      <c r="A6209" s="10"/>
      <c r="B6209" s="1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7"/>
    </row>
    <row r="6210" spans="1:15" ht="15">
      <c r="A6210" s="10"/>
      <c r="B6210" s="1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7"/>
    </row>
    <row r="6211" spans="1:15" ht="15">
      <c r="A6211" s="10"/>
      <c r="B6211" s="1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7"/>
    </row>
    <row r="6212" spans="1:15" ht="15">
      <c r="A6212" s="10"/>
      <c r="B6212" s="1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7"/>
    </row>
    <row r="6213" spans="1:15" ht="15">
      <c r="A6213" s="10"/>
      <c r="B6213" s="1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7"/>
    </row>
    <row r="6214" spans="1:15" ht="15">
      <c r="A6214" s="10"/>
      <c r="B6214" s="1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7"/>
    </row>
    <row r="6215" spans="1:15" ht="15">
      <c r="A6215" s="10"/>
      <c r="B6215" s="1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7"/>
    </row>
    <row r="6216" spans="1:15" ht="15">
      <c r="A6216" s="10"/>
      <c r="B6216" s="1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7"/>
    </row>
    <row r="6217" spans="1:15" ht="15">
      <c r="A6217" s="10"/>
      <c r="B6217" s="1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7"/>
    </row>
    <row r="6218" spans="1:15" ht="15">
      <c r="A6218" s="10"/>
      <c r="B6218" s="1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7"/>
    </row>
    <row r="6219" spans="1:15" ht="15">
      <c r="A6219" s="10"/>
      <c r="B6219" s="1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7"/>
    </row>
    <row r="6220" spans="1:15" ht="15">
      <c r="A6220" s="10"/>
      <c r="B6220" s="1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7"/>
    </row>
    <row r="6221" spans="1:15" ht="15">
      <c r="A6221" s="10"/>
      <c r="B6221" s="1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7"/>
    </row>
    <row r="6222" spans="1:15" ht="15">
      <c r="A6222" s="10"/>
      <c r="B6222" s="1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7"/>
    </row>
    <row r="6223" spans="1:15" ht="15">
      <c r="A6223" s="10"/>
      <c r="B6223" s="1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7"/>
    </row>
    <row r="6224" spans="1:15" ht="15">
      <c r="A6224" s="10"/>
      <c r="B6224" s="1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7"/>
    </row>
    <row r="6225" spans="1:15" ht="15">
      <c r="A6225" s="10"/>
      <c r="B6225" s="1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7"/>
    </row>
    <row r="6226" spans="1:15" ht="15">
      <c r="A6226" s="10"/>
      <c r="B6226" s="1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7"/>
    </row>
    <row r="6227" spans="1:15" ht="15">
      <c r="A6227" s="10"/>
      <c r="B6227" s="1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7"/>
    </row>
    <row r="6228" spans="1:15" ht="15">
      <c r="A6228" s="10"/>
      <c r="B6228" s="1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7"/>
    </row>
    <row r="6229" spans="1:15" ht="15">
      <c r="A6229" s="10"/>
      <c r="B6229" s="1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7"/>
    </row>
    <row r="6230" spans="1:15" ht="15">
      <c r="A6230" s="10"/>
      <c r="B6230" s="1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7"/>
    </row>
    <row r="6231" spans="1:15" ht="15">
      <c r="A6231" s="10"/>
      <c r="B6231" s="1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7"/>
    </row>
    <row r="6232" spans="1:15" ht="15">
      <c r="A6232" s="10"/>
      <c r="B6232" s="1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7"/>
    </row>
    <row r="6233" spans="1:15" ht="15">
      <c r="A6233" s="10"/>
      <c r="B6233" s="1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7"/>
    </row>
    <row r="6234" spans="1:15" ht="15">
      <c r="A6234" s="10"/>
      <c r="B6234" s="1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7"/>
    </row>
    <row r="6235" spans="1:15" ht="15">
      <c r="A6235" s="10"/>
      <c r="B6235" s="1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7"/>
    </row>
    <row r="6236" spans="1:15" ht="15">
      <c r="A6236" s="10"/>
      <c r="B6236" s="1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7"/>
    </row>
    <row r="6237" spans="1:15" ht="15">
      <c r="A6237" s="10"/>
      <c r="B6237" s="1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7"/>
    </row>
    <row r="6238" spans="1:15" ht="15">
      <c r="A6238" s="10"/>
      <c r="B6238" s="1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7"/>
    </row>
    <row r="6239" spans="1:15" ht="15">
      <c r="A6239" s="10"/>
      <c r="B6239" s="1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7"/>
    </row>
    <row r="6240" spans="1:15" ht="15">
      <c r="A6240" s="10"/>
      <c r="B6240" s="1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7"/>
    </row>
    <row r="6241" spans="1:15" ht="15">
      <c r="A6241" s="10"/>
      <c r="B6241" s="1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7"/>
    </row>
    <row r="6242" spans="1:15" ht="15">
      <c r="A6242" s="10"/>
      <c r="B6242" s="1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7"/>
    </row>
    <row r="6243" spans="1:15" ht="15">
      <c r="A6243" s="10"/>
      <c r="B6243" s="1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7"/>
    </row>
    <row r="6244" spans="1:15" ht="15">
      <c r="A6244" s="10"/>
      <c r="B6244" s="1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7"/>
    </row>
    <row r="6245" spans="1:15" ht="15">
      <c r="A6245" s="10"/>
      <c r="B6245" s="1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7"/>
    </row>
    <row r="6246" spans="1:15" ht="15">
      <c r="A6246" s="10"/>
      <c r="B6246" s="1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7"/>
    </row>
    <row r="6247" spans="1:15" ht="15">
      <c r="A6247" s="10"/>
      <c r="B6247" s="1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7"/>
    </row>
    <row r="6248" spans="1:15" ht="15">
      <c r="A6248" s="10"/>
      <c r="B6248" s="1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7"/>
    </row>
    <row r="6249" spans="1:15" ht="15">
      <c r="A6249" s="10"/>
      <c r="B6249" s="1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7"/>
    </row>
    <row r="6250" spans="1:15" ht="15">
      <c r="A6250" s="10"/>
      <c r="B6250" s="1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7"/>
    </row>
    <row r="6251" spans="1:15" ht="15">
      <c r="A6251" s="10"/>
      <c r="B6251" s="1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7"/>
    </row>
    <row r="6252" spans="1:15" ht="15">
      <c r="A6252" s="10"/>
      <c r="B6252" s="1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7"/>
    </row>
    <row r="6253" spans="1:15" ht="15">
      <c r="A6253" s="10"/>
      <c r="B6253" s="1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7"/>
    </row>
    <row r="6254" spans="1:15" ht="15">
      <c r="A6254" s="10"/>
      <c r="B6254" s="1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7"/>
    </row>
    <row r="6255" spans="1:15" ht="15">
      <c r="A6255" s="10"/>
      <c r="B6255" s="1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7"/>
    </row>
    <row r="6256" spans="1:15" ht="15">
      <c r="A6256" s="10"/>
      <c r="B6256" s="1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7"/>
    </row>
    <row r="6257" spans="1:15" ht="15">
      <c r="A6257" s="10"/>
      <c r="B6257" s="1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7"/>
    </row>
    <row r="6258" spans="1:15" ht="15">
      <c r="A6258" s="10"/>
      <c r="B6258" s="1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7"/>
    </row>
    <row r="6259" spans="1:15" ht="15">
      <c r="A6259" s="10"/>
      <c r="B6259" s="1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7"/>
    </row>
    <row r="6260" spans="1:15" ht="15">
      <c r="A6260" s="10"/>
      <c r="B6260" s="1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7"/>
    </row>
    <row r="6261" spans="1:15" ht="15">
      <c r="A6261" s="10"/>
      <c r="B6261" s="1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7"/>
    </row>
    <row r="6262" spans="1:15" ht="15">
      <c r="A6262" s="10"/>
      <c r="B6262" s="1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7"/>
    </row>
    <row r="6263" spans="1:15" ht="15">
      <c r="A6263" s="10"/>
      <c r="B6263" s="1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7"/>
    </row>
    <row r="6264" spans="1:15" ht="15">
      <c r="A6264" s="10"/>
      <c r="B6264" s="1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7"/>
    </row>
    <row r="6265" spans="1:15" ht="15">
      <c r="A6265" s="10"/>
      <c r="B6265" s="1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7"/>
    </row>
    <row r="6266" spans="1:15" ht="15">
      <c r="A6266" s="10"/>
      <c r="B6266" s="1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7"/>
    </row>
    <row r="6267" spans="1:15" ht="15">
      <c r="A6267" s="10"/>
      <c r="B6267" s="1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7"/>
    </row>
    <row r="6268" spans="1:15" ht="15">
      <c r="A6268" s="10"/>
      <c r="B6268" s="1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7"/>
    </row>
    <row r="6269" spans="1:15" ht="15">
      <c r="A6269" s="10"/>
      <c r="B6269" s="1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7"/>
    </row>
    <row r="6270" spans="1:15" ht="15">
      <c r="A6270" s="10"/>
      <c r="B6270" s="1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7"/>
    </row>
    <row r="6271" spans="1:15" ht="15">
      <c r="A6271" s="10"/>
      <c r="B6271" s="1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7"/>
    </row>
    <row r="6272" spans="1:15" ht="15">
      <c r="A6272" s="10"/>
      <c r="B6272" s="1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7"/>
    </row>
    <row r="6273" spans="1:15" ht="15">
      <c r="A6273" s="10"/>
      <c r="B6273" s="1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7"/>
    </row>
    <row r="6274" spans="1:15" ht="15">
      <c r="A6274" s="10"/>
      <c r="B6274" s="1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7"/>
    </row>
    <row r="6275" spans="1:15" ht="15">
      <c r="A6275" s="10"/>
      <c r="B6275" s="1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7"/>
    </row>
    <row r="6276" spans="1:15" ht="15">
      <c r="A6276" s="10"/>
      <c r="B6276" s="1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7"/>
    </row>
    <row r="6277" spans="1:15" ht="15">
      <c r="A6277" s="10"/>
      <c r="B6277" s="1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7"/>
    </row>
    <row r="6278" spans="1:15" ht="15">
      <c r="A6278" s="10"/>
      <c r="B6278" s="1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7"/>
    </row>
    <row r="6279" spans="1:15" ht="15">
      <c r="A6279" s="10"/>
      <c r="B6279" s="1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7"/>
    </row>
    <row r="6280" spans="1:15" ht="15">
      <c r="A6280" s="10"/>
      <c r="B6280" s="1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7"/>
    </row>
    <row r="6281" spans="1:15" ht="15">
      <c r="A6281" s="10"/>
      <c r="B6281" s="1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7"/>
    </row>
    <row r="6282" spans="1:15" ht="15">
      <c r="A6282" s="10"/>
      <c r="B6282" s="1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7"/>
    </row>
    <row r="6283" spans="1:15" ht="15">
      <c r="A6283" s="10"/>
      <c r="B6283" s="1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7"/>
    </row>
    <row r="6284" spans="1:15" ht="15">
      <c r="A6284" s="10"/>
      <c r="B6284" s="1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7"/>
    </row>
    <row r="6285" spans="1:15" ht="15">
      <c r="A6285" s="10"/>
      <c r="B6285" s="1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7"/>
    </row>
    <row r="6286" spans="1:15" ht="15">
      <c r="A6286" s="10"/>
      <c r="B6286" s="1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7"/>
    </row>
    <row r="6287" spans="1:15" ht="15">
      <c r="A6287" s="10"/>
      <c r="B6287" s="1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7"/>
    </row>
    <row r="6288" spans="1:15" ht="15">
      <c r="A6288" s="10"/>
      <c r="B6288" s="1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7"/>
    </row>
    <row r="6289" spans="1:15" ht="15">
      <c r="A6289" s="10"/>
      <c r="B6289" s="1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7"/>
    </row>
    <row r="6290" spans="1:15" ht="15">
      <c r="A6290" s="10"/>
      <c r="B6290" s="1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7"/>
    </row>
    <row r="6291" spans="1:15" ht="15">
      <c r="A6291" s="10"/>
      <c r="B6291" s="1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7"/>
    </row>
    <row r="6292" spans="1:15" ht="15">
      <c r="A6292" s="10"/>
      <c r="B6292" s="1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7"/>
    </row>
    <row r="6293" spans="1:15" ht="15">
      <c r="A6293" s="10"/>
      <c r="B6293" s="1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7"/>
    </row>
    <row r="6294" spans="1:15" ht="15">
      <c r="A6294" s="10"/>
      <c r="B6294" s="1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7"/>
    </row>
    <row r="6295" spans="1:15" ht="15">
      <c r="A6295" s="10"/>
      <c r="B6295" s="1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7"/>
    </row>
    <row r="6296" spans="1:15" ht="15">
      <c r="A6296" s="10"/>
      <c r="B6296" s="1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7"/>
    </row>
    <row r="6297" spans="1:15" ht="15">
      <c r="A6297" s="10"/>
      <c r="B6297" s="1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7"/>
    </row>
    <row r="6298" spans="1:15" ht="15">
      <c r="A6298" s="10"/>
      <c r="B6298" s="1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7"/>
    </row>
    <row r="6299" spans="1:15" ht="15">
      <c r="A6299" s="10"/>
      <c r="B6299" s="1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7"/>
    </row>
    <row r="6300" spans="1:15" ht="15">
      <c r="A6300" s="10"/>
      <c r="B6300" s="1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7"/>
    </row>
    <row r="6301" spans="1:15" ht="15">
      <c r="A6301" s="10"/>
      <c r="B6301" s="1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7"/>
    </row>
    <row r="6302" spans="1:15" ht="15">
      <c r="A6302" s="10"/>
      <c r="B6302" s="1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7"/>
    </row>
    <row r="6303" spans="1:15" ht="15">
      <c r="A6303" s="10"/>
      <c r="B6303" s="1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7"/>
    </row>
    <row r="6304" spans="1:15" ht="15">
      <c r="A6304" s="10"/>
      <c r="B6304" s="1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7"/>
    </row>
    <row r="6305" spans="1:15" ht="15">
      <c r="A6305" s="10"/>
      <c r="B6305" s="1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7"/>
    </row>
    <row r="6306" spans="1:15" ht="15">
      <c r="A6306" s="10"/>
      <c r="B6306" s="1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7"/>
    </row>
    <row r="6307" spans="1:15" ht="15">
      <c r="A6307" s="10"/>
      <c r="B6307" s="1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7"/>
    </row>
    <row r="6308" spans="1:15" ht="15">
      <c r="A6308" s="10"/>
      <c r="B6308" s="1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7"/>
    </row>
    <row r="6309" spans="1:15" ht="15">
      <c r="A6309" s="10"/>
      <c r="B6309" s="1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7"/>
    </row>
    <row r="6310" spans="1:15" ht="15">
      <c r="A6310" s="10"/>
      <c r="B6310" s="1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7"/>
    </row>
    <row r="6311" spans="1:15" ht="15">
      <c r="A6311" s="10"/>
      <c r="B6311" s="1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7"/>
    </row>
    <row r="6312" spans="1:15" ht="15">
      <c r="A6312" s="10"/>
      <c r="B6312" s="1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7"/>
    </row>
    <row r="6313" spans="1:15" ht="15">
      <c r="A6313" s="10"/>
      <c r="B6313" s="1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7"/>
    </row>
    <row r="6314" spans="1:15" ht="15">
      <c r="A6314" s="10"/>
      <c r="B6314" s="1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7"/>
    </row>
    <row r="6315" spans="1:15" ht="15">
      <c r="A6315" s="10"/>
      <c r="B6315" s="1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7"/>
    </row>
    <row r="6316" spans="1:15" ht="15">
      <c r="A6316" s="10"/>
      <c r="B6316" s="1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7"/>
    </row>
    <row r="6317" spans="1:15" ht="15">
      <c r="A6317" s="10"/>
      <c r="B6317" s="1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7"/>
    </row>
    <row r="6318" spans="1:15" ht="15">
      <c r="A6318" s="10"/>
      <c r="B6318" s="1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7"/>
    </row>
    <row r="6319" spans="1:15" ht="15">
      <c r="A6319" s="10"/>
      <c r="B6319" s="1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7"/>
    </row>
    <row r="6320" spans="1:15" ht="15">
      <c r="A6320" s="10"/>
      <c r="B6320" s="1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7"/>
    </row>
    <row r="6321" spans="1:15" ht="15">
      <c r="A6321" s="10"/>
      <c r="B6321" s="1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7"/>
    </row>
    <row r="6322" spans="1:15" ht="15">
      <c r="A6322" s="10"/>
      <c r="B6322" s="1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7"/>
    </row>
    <row r="6323" spans="1:15" ht="15">
      <c r="A6323" s="10"/>
      <c r="B6323" s="1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7"/>
    </row>
    <row r="6324" spans="1:15" ht="15">
      <c r="A6324" s="10"/>
      <c r="B6324" s="1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7"/>
    </row>
    <row r="6325" spans="1:15" ht="15">
      <c r="A6325" s="10"/>
      <c r="B6325" s="1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7"/>
    </row>
    <row r="6326" spans="1:15" ht="15">
      <c r="A6326" s="10"/>
      <c r="B6326" s="1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7"/>
    </row>
    <row r="6327" spans="1:15" ht="15">
      <c r="A6327" s="10"/>
      <c r="B6327" s="1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7"/>
    </row>
    <row r="6328" spans="1:15" ht="15">
      <c r="A6328" s="10"/>
      <c r="B6328" s="1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7"/>
    </row>
    <row r="6329" spans="1:15" ht="15">
      <c r="A6329" s="10"/>
      <c r="B6329" s="1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7"/>
    </row>
    <row r="6330" spans="1:15" ht="15">
      <c r="A6330" s="10"/>
      <c r="B6330" s="1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7"/>
    </row>
    <row r="6331" spans="1:15" ht="15">
      <c r="A6331" s="10"/>
      <c r="B6331" s="1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7"/>
    </row>
    <row r="6332" spans="1:15" ht="15">
      <c r="A6332" s="10"/>
      <c r="B6332" s="1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7"/>
    </row>
    <row r="6333" spans="1:15" ht="15">
      <c r="A6333" s="10"/>
      <c r="B6333" s="1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7"/>
    </row>
    <row r="6334" spans="1:15" ht="15">
      <c r="A6334" s="10"/>
      <c r="B6334" s="1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7"/>
    </row>
    <row r="6335" spans="1:15" ht="15">
      <c r="A6335" s="10"/>
      <c r="B6335" s="1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7"/>
    </row>
    <row r="6336" spans="1:15" ht="15">
      <c r="A6336" s="10"/>
      <c r="B6336" s="1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7"/>
    </row>
    <row r="6337" spans="1:15" ht="15">
      <c r="A6337" s="10"/>
      <c r="B6337" s="1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7"/>
    </row>
    <row r="6338" spans="1:15" ht="15">
      <c r="A6338" s="10"/>
      <c r="B6338" s="1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7"/>
    </row>
    <row r="6339" spans="1:15" ht="15">
      <c r="A6339" s="10"/>
      <c r="B6339" s="1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7"/>
    </row>
    <row r="6340" spans="1:15" ht="15">
      <c r="A6340" s="10"/>
      <c r="B6340" s="1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7"/>
    </row>
    <row r="6341" spans="1:15" ht="15">
      <c r="A6341" s="10"/>
      <c r="B6341" s="1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7"/>
    </row>
    <row r="6342" spans="1:15" ht="15">
      <c r="A6342" s="10"/>
      <c r="B6342" s="1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7"/>
    </row>
    <row r="6343" spans="1:15" ht="15">
      <c r="A6343" s="10"/>
      <c r="B6343" s="1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7"/>
    </row>
    <row r="6344" spans="1:15" ht="15">
      <c r="A6344" s="10"/>
      <c r="B6344" s="1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7"/>
    </row>
    <row r="6345" spans="1:15" ht="15">
      <c r="A6345" s="10"/>
      <c r="B6345" s="1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7"/>
    </row>
    <row r="6346" spans="1:15" ht="15">
      <c r="A6346" s="10"/>
      <c r="B6346" s="1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7"/>
    </row>
    <row r="6347" spans="1:15" ht="15">
      <c r="A6347" s="10"/>
      <c r="B6347" s="1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7"/>
    </row>
    <row r="6348" spans="1:15" ht="15">
      <c r="A6348" s="10"/>
      <c r="B6348" s="1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7"/>
    </row>
    <row r="6349" spans="1:15" ht="15">
      <c r="A6349" s="10"/>
      <c r="B6349" s="1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7"/>
    </row>
    <row r="6350" spans="1:15" ht="15">
      <c r="A6350" s="10"/>
      <c r="B6350" s="1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7"/>
    </row>
    <row r="6351" spans="1:15" ht="15">
      <c r="A6351" s="10"/>
      <c r="B6351" s="1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7"/>
    </row>
    <row r="6352" spans="1:15" ht="15">
      <c r="A6352" s="10"/>
      <c r="B6352" s="1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7"/>
    </row>
    <row r="6353" spans="1:15" ht="15">
      <c r="A6353" s="10"/>
      <c r="B6353" s="1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7"/>
    </row>
    <row r="6354" spans="1:15" ht="15">
      <c r="A6354" s="10"/>
      <c r="B6354" s="1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7"/>
    </row>
    <row r="6355" spans="1:15" ht="15">
      <c r="A6355" s="10"/>
      <c r="B6355" s="1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7"/>
    </row>
    <row r="6356" spans="1:15" ht="15">
      <c r="A6356" s="10"/>
      <c r="B6356" s="1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7"/>
    </row>
    <row r="6357" spans="1:15" ht="15">
      <c r="A6357" s="10"/>
      <c r="B6357" s="1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7"/>
    </row>
    <row r="6358" spans="1:15" ht="15">
      <c r="A6358" s="10"/>
      <c r="B6358" s="1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7"/>
    </row>
    <row r="6359" spans="1:15" ht="15">
      <c r="A6359" s="10"/>
      <c r="B6359" s="1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7"/>
    </row>
    <row r="6360" spans="1:15" ht="15">
      <c r="A6360" s="10"/>
      <c r="B6360" s="1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7"/>
    </row>
    <row r="6361" spans="1:15" ht="15">
      <c r="A6361" s="10"/>
      <c r="B6361" s="1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7"/>
    </row>
    <row r="6362" spans="1:15" ht="15">
      <c r="A6362" s="10"/>
      <c r="B6362" s="1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7"/>
    </row>
    <row r="6363" spans="1:15" ht="15">
      <c r="A6363" s="10"/>
      <c r="B6363" s="1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7"/>
    </row>
    <row r="6364" spans="1:15" ht="15">
      <c r="A6364" s="10"/>
      <c r="B6364" s="1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7"/>
    </row>
    <row r="6365" spans="1:15" ht="15">
      <c r="A6365" s="10"/>
      <c r="B6365" s="1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7"/>
    </row>
    <row r="6366" spans="1:15" ht="15">
      <c r="A6366" s="10"/>
      <c r="B6366" s="1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7"/>
    </row>
    <row r="6367" spans="1:15" ht="15">
      <c r="A6367" s="10"/>
      <c r="B6367" s="1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7"/>
    </row>
    <row r="6368" spans="1:15" ht="15">
      <c r="A6368" s="10"/>
      <c r="B6368" s="1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7"/>
    </row>
    <row r="6369" spans="1:15" ht="15">
      <c r="A6369" s="10"/>
      <c r="B6369" s="1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7"/>
    </row>
    <row r="6370" spans="1:15" ht="15">
      <c r="A6370" s="10"/>
      <c r="B6370" s="1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7"/>
    </row>
    <row r="6371" spans="1:15" ht="15">
      <c r="A6371" s="10"/>
      <c r="B6371" s="1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7"/>
    </row>
    <row r="6372" spans="1:15" ht="15">
      <c r="A6372" s="10"/>
      <c r="B6372" s="1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7"/>
    </row>
    <row r="6373" spans="1:15" ht="15">
      <c r="A6373" s="10"/>
      <c r="B6373" s="1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7"/>
    </row>
    <row r="6374" spans="1:15" ht="15">
      <c r="A6374" s="10"/>
      <c r="B6374" s="1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7"/>
    </row>
    <row r="6375" spans="1:15" ht="15">
      <c r="A6375" s="10"/>
      <c r="B6375" s="1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7"/>
    </row>
    <row r="6376" spans="1:15" ht="15">
      <c r="A6376" s="10"/>
      <c r="B6376" s="1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7"/>
    </row>
    <row r="6377" spans="1:15" ht="15">
      <c r="A6377" s="10"/>
      <c r="B6377" s="1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7"/>
    </row>
    <row r="6378" spans="1:15" ht="15">
      <c r="A6378" s="10"/>
      <c r="B6378" s="1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7"/>
    </row>
    <row r="6379" spans="1:15" ht="15">
      <c r="A6379" s="10"/>
      <c r="B6379" s="1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7"/>
    </row>
    <row r="6380" spans="1:15" ht="15">
      <c r="A6380" s="10"/>
      <c r="B6380" s="1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7"/>
    </row>
    <row r="6381" spans="1:15" ht="15">
      <c r="A6381" s="10"/>
      <c r="B6381" s="1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7"/>
    </row>
    <row r="6382" spans="1:15" ht="15">
      <c r="A6382" s="10"/>
      <c r="B6382" s="1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7"/>
    </row>
    <row r="6383" spans="1:15" ht="15">
      <c r="A6383" s="10"/>
      <c r="B6383" s="1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7"/>
    </row>
    <row r="6384" spans="1:15" ht="15">
      <c r="A6384" s="10"/>
      <c r="B6384" s="1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7"/>
    </row>
    <row r="6385" spans="1:15" ht="15">
      <c r="A6385" s="10"/>
      <c r="B6385" s="1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7"/>
    </row>
    <row r="6386" spans="1:15" ht="15">
      <c r="A6386" s="10"/>
      <c r="B6386" s="1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7"/>
    </row>
    <row r="6387" spans="1:15" ht="15">
      <c r="A6387" s="10"/>
      <c r="B6387" s="1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7"/>
    </row>
    <row r="6388" spans="1:15" ht="15">
      <c r="A6388" s="10"/>
      <c r="B6388" s="1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7"/>
    </row>
    <row r="6389" spans="1:15" ht="15">
      <c r="A6389" s="10"/>
      <c r="B6389" s="1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7"/>
    </row>
    <row r="6390" spans="1:15" ht="15">
      <c r="A6390" s="10"/>
      <c r="B6390" s="1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7"/>
    </row>
    <row r="6391" spans="1:15" ht="15">
      <c r="A6391" s="10"/>
      <c r="B6391" s="1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7"/>
    </row>
    <row r="6392" spans="1:15" ht="15">
      <c r="A6392" s="10"/>
      <c r="B6392" s="1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7"/>
    </row>
    <row r="6393" spans="1:15" ht="15">
      <c r="A6393" s="10"/>
      <c r="B6393" s="1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7"/>
    </row>
    <row r="6394" spans="1:15" ht="15">
      <c r="A6394" s="10"/>
      <c r="B6394" s="1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7"/>
    </row>
    <row r="6395" spans="1:15" ht="15">
      <c r="A6395" s="10"/>
      <c r="B6395" s="1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7"/>
    </row>
    <row r="6396" spans="1:15" ht="15">
      <c r="A6396" s="10"/>
      <c r="B6396" s="1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7"/>
    </row>
    <row r="6397" spans="1:15" ht="15">
      <c r="A6397" s="10"/>
      <c r="B6397" s="1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7"/>
    </row>
    <row r="6398" spans="1:15" ht="15">
      <c r="A6398" s="10"/>
      <c r="B6398" s="1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7"/>
    </row>
    <row r="6399" spans="1:15" ht="15">
      <c r="A6399" s="10"/>
      <c r="B6399" s="1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7"/>
    </row>
    <row r="6400" spans="1:15" ht="15">
      <c r="A6400" s="10"/>
      <c r="B6400" s="1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7"/>
    </row>
    <row r="6401" spans="1:15" ht="15">
      <c r="A6401" s="10"/>
      <c r="B6401" s="1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7"/>
    </row>
    <row r="6402" spans="1:15" ht="15">
      <c r="A6402" s="10"/>
      <c r="B6402" s="1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7"/>
    </row>
    <row r="6403" spans="1:15" ht="15">
      <c r="A6403" s="10"/>
      <c r="B6403" s="1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7"/>
    </row>
    <row r="6404" spans="1:15" ht="15">
      <c r="A6404" s="10"/>
      <c r="B6404" s="1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7"/>
    </row>
    <row r="6405" spans="1:15" ht="15">
      <c r="A6405" s="10"/>
      <c r="B6405" s="1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7"/>
    </row>
    <row r="6406" spans="1:15" ht="15">
      <c r="A6406" s="10"/>
      <c r="B6406" s="1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7"/>
    </row>
    <row r="6407" spans="1:15" ht="15">
      <c r="A6407" s="10"/>
      <c r="B6407" s="1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7"/>
    </row>
    <row r="6408" spans="1:15" ht="15">
      <c r="A6408" s="10"/>
      <c r="B6408" s="1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7"/>
    </row>
    <row r="6409" spans="1:15" ht="15">
      <c r="A6409" s="10"/>
      <c r="B6409" s="1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7"/>
    </row>
    <row r="6410" spans="1:15" ht="15">
      <c r="A6410" s="10"/>
      <c r="B6410" s="1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7"/>
    </row>
    <row r="6411" spans="1:15" ht="15">
      <c r="A6411" s="10"/>
      <c r="B6411" s="1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7"/>
    </row>
    <row r="6412" spans="1:15" ht="15">
      <c r="A6412" s="10"/>
      <c r="B6412" s="1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7"/>
    </row>
    <row r="6413" spans="1:15" ht="15">
      <c r="A6413" s="10"/>
      <c r="B6413" s="1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7"/>
    </row>
    <row r="6414" spans="1:15" ht="15">
      <c r="A6414" s="10"/>
      <c r="B6414" s="1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7"/>
    </row>
    <row r="6415" spans="1:15" ht="15">
      <c r="A6415" s="10"/>
      <c r="B6415" s="1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7"/>
    </row>
    <row r="6416" spans="1:15" ht="15">
      <c r="A6416" s="10"/>
      <c r="B6416" s="1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7"/>
    </row>
    <row r="6417" spans="1:15" ht="15">
      <c r="A6417" s="10"/>
      <c r="B6417" s="1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7"/>
    </row>
    <row r="6418" spans="1:15" ht="15">
      <c r="A6418" s="10"/>
      <c r="B6418" s="1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7"/>
    </row>
    <row r="6419" spans="1:15" ht="15">
      <c r="A6419" s="10"/>
      <c r="B6419" s="1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7"/>
    </row>
    <row r="6420" spans="1:15" ht="15">
      <c r="A6420" s="10"/>
      <c r="B6420" s="1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7"/>
    </row>
    <row r="6421" spans="1:15" ht="15">
      <c r="A6421" s="10"/>
      <c r="B6421" s="1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7"/>
    </row>
    <row r="6422" spans="1:15" ht="15">
      <c r="A6422" s="10"/>
      <c r="B6422" s="1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7"/>
    </row>
    <row r="6423" spans="1:15" ht="15">
      <c r="A6423" s="10"/>
      <c r="B6423" s="1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7"/>
    </row>
    <row r="6424" spans="1:15" ht="15">
      <c r="A6424" s="10"/>
      <c r="B6424" s="1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7"/>
    </row>
    <row r="6425" spans="1:15" ht="15">
      <c r="A6425" s="10"/>
      <c r="B6425" s="1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7"/>
    </row>
    <row r="6426" spans="1:15" ht="15">
      <c r="A6426" s="10"/>
      <c r="B6426" s="1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7"/>
    </row>
    <row r="6427" spans="1:15" ht="15">
      <c r="A6427" s="10"/>
      <c r="B6427" s="1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7"/>
    </row>
    <row r="6428" spans="1:15" ht="15">
      <c r="A6428" s="10"/>
      <c r="B6428" s="1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7"/>
    </row>
    <row r="6429" spans="1:15" ht="15">
      <c r="A6429" s="10"/>
      <c r="B6429" s="1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7"/>
    </row>
    <row r="6430" spans="1:15" ht="15">
      <c r="A6430" s="10"/>
      <c r="B6430" s="1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7"/>
    </row>
    <row r="6431" spans="1:15" ht="15">
      <c r="A6431" s="10"/>
      <c r="B6431" s="1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7"/>
    </row>
    <row r="6432" spans="1:15" ht="15">
      <c r="A6432" s="10"/>
      <c r="B6432" s="1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7"/>
    </row>
    <row r="6433" spans="1:15" ht="15">
      <c r="A6433" s="10"/>
      <c r="B6433" s="1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7"/>
    </row>
    <row r="6434" spans="1:15" ht="15">
      <c r="A6434" s="10"/>
      <c r="B6434" s="1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7"/>
    </row>
    <row r="6435" spans="1:15" ht="15">
      <c r="A6435" s="10"/>
      <c r="B6435" s="1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7"/>
    </row>
    <row r="6436" spans="1:15" ht="15">
      <c r="A6436" s="10"/>
      <c r="B6436" s="1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7"/>
    </row>
    <row r="6437" spans="1:15" ht="15">
      <c r="A6437" s="10"/>
      <c r="B6437" s="1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7"/>
    </row>
    <row r="6438" spans="1:15" ht="15">
      <c r="A6438" s="10"/>
      <c r="B6438" s="1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7"/>
    </row>
    <row r="6439" spans="1:15" ht="15">
      <c r="A6439" s="10"/>
      <c r="B6439" s="1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7"/>
    </row>
    <row r="6440" spans="1:15" ht="15">
      <c r="A6440" s="10"/>
      <c r="B6440" s="1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7"/>
    </row>
    <row r="6441" spans="1:15" ht="15">
      <c r="A6441" s="10"/>
      <c r="B6441" s="1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7"/>
    </row>
    <row r="6442" spans="1:15" ht="15">
      <c r="A6442" s="10"/>
      <c r="B6442" s="1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7"/>
    </row>
    <row r="6443" spans="1:15" ht="15">
      <c r="A6443" s="10"/>
      <c r="B6443" s="1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7"/>
    </row>
    <row r="6444" spans="1:15" ht="15">
      <c r="A6444" s="10"/>
      <c r="B6444" s="1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7"/>
    </row>
    <row r="6445" spans="1:15" ht="15">
      <c r="A6445" s="10"/>
      <c r="B6445" s="1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7"/>
    </row>
    <row r="6446" spans="1:15" ht="15">
      <c r="A6446" s="10"/>
      <c r="B6446" s="1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7"/>
    </row>
    <row r="6447" spans="1:15" ht="15">
      <c r="A6447" s="10"/>
      <c r="B6447" s="1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7"/>
    </row>
    <row r="6448" spans="1:15" ht="15">
      <c r="A6448" s="10"/>
      <c r="B6448" s="1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7"/>
    </row>
    <row r="6449" spans="1:15" ht="15">
      <c r="A6449" s="10"/>
      <c r="B6449" s="1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7"/>
    </row>
    <row r="6450" spans="1:15" ht="15">
      <c r="A6450" s="10"/>
      <c r="B6450" s="1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7"/>
    </row>
    <row r="6451" spans="1:15" ht="15">
      <c r="A6451" s="10"/>
      <c r="B6451" s="1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7"/>
    </row>
    <row r="6452" spans="1:15" ht="15">
      <c r="A6452" s="10"/>
      <c r="B6452" s="1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7"/>
    </row>
    <row r="6453" spans="1:15" ht="15">
      <c r="A6453" s="10"/>
      <c r="B6453" s="1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7"/>
    </row>
    <row r="6454" spans="1:15" ht="15">
      <c r="A6454" s="10"/>
      <c r="B6454" s="1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7"/>
    </row>
    <row r="6455" spans="1:15" ht="15">
      <c r="A6455" s="10"/>
      <c r="B6455" s="1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7"/>
    </row>
    <row r="6456" spans="1:15" ht="15">
      <c r="A6456" s="10"/>
      <c r="B6456" s="1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7"/>
    </row>
    <row r="6457" spans="1:15" ht="15">
      <c r="A6457" s="10"/>
      <c r="B6457" s="1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7"/>
    </row>
    <row r="6458" spans="1:15" ht="15">
      <c r="A6458" s="10"/>
      <c r="B6458" s="1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7"/>
    </row>
    <row r="6459" spans="1:15" ht="15">
      <c r="A6459" s="10"/>
      <c r="B6459" s="1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7"/>
    </row>
    <row r="6460" spans="1:15" ht="15">
      <c r="A6460" s="10"/>
      <c r="B6460" s="1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7"/>
    </row>
    <row r="6461" spans="1:15" ht="15">
      <c r="A6461" s="10"/>
      <c r="B6461" s="1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7"/>
    </row>
    <row r="6462" spans="1:15" ht="15">
      <c r="A6462" s="10"/>
      <c r="B6462" s="1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7"/>
    </row>
    <row r="6463" spans="1:15" ht="15">
      <c r="A6463" s="10"/>
      <c r="B6463" s="1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7"/>
    </row>
    <row r="6464" spans="1:15" ht="15">
      <c r="A6464" s="10"/>
      <c r="B6464" s="1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7"/>
    </row>
    <row r="6465" spans="1:15" ht="15">
      <c r="A6465" s="10"/>
      <c r="B6465" s="1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7"/>
    </row>
    <row r="6466" spans="1:15" ht="15">
      <c r="A6466" s="10"/>
      <c r="B6466" s="1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7"/>
    </row>
    <row r="6467" spans="1:15" ht="15">
      <c r="A6467" s="10"/>
      <c r="B6467" s="1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7"/>
    </row>
    <row r="6468" spans="1:15" ht="15">
      <c r="A6468" s="10"/>
      <c r="B6468" s="1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7"/>
    </row>
    <row r="6469" spans="1:15" ht="15">
      <c r="A6469" s="10"/>
      <c r="B6469" s="1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7"/>
    </row>
    <row r="6470" spans="1:15" ht="15">
      <c r="A6470" s="10"/>
      <c r="B6470" s="1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7"/>
    </row>
    <row r="6471" spans="1:15" ht="15">
      <c r="A6471" s="10"/>
      <c r="B6471" s="1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7"/>
    </row>
    <row r="6472" spans="1:15" ht="15">
      <c r="A6472" s="10"/>
      <c r="B6472" s="1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7"/>
    </row>
    <row r="6473" spans="1:15" ht="15">
      <c r="A6473" s="10"/>
      <c r="B6473" s="1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7"/>
    </row>
    <row r="6474" spans="1:15" ht="15">
      <c r="A6474" s="10"/>
      <c r="B6474" s="1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7"/>
    </row>
    <row r="6475" spans="1:15" ht="15">
      <c r="A6475" s="10"/>
      <c r="B6475" s="1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7"/>
    </row>
    <row r="6476" spans="1:15" ht="15">
      <c r="A6476" s="10"/>
      <c r="B6476" s="1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7"/>
    </row>
    <row r="6477" spans="1:15" ht="15">
      <c r="A6477" s="10"/>
      <c r="B6477" s="1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7"/>
    </row>
    <row r="6478" spans="1:15" ht="15">
      <c r="A6478" s="10"/>
      <c r="B6478" s="1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7"/>
    </row>
    <row r="6479" spans="1:15" ht="15">
      <c r="A6479" s="10"/>
      <c r="B6479" s="1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7"/>
    </row>
    <row r="6480" spans="1:15" ht="15">
      <c r="A6480" s="10"/>
      <c r="B6480" s="1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7"/>
    </row>
    <row r="6481" spans="1:15" ht="15">
      <c r="A6481" s="10"/>
      <c r="B6481" s="1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7"/>
    </row>
    <row r="6482" spans="1:15" ht="15">
      <c r="A6482" s="10"/>
      <c r="B6482" s="1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7"/>
    </row>
    <row r="6483" spans="1:15" ht="15">
      <c r="A6483" s="10"/>
      <c r="B6483" s="1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7"/>
    </row>
    <row r="6484" spans="1:15" ht="15">
      <c r="A6484" s="10"/>
      <c r="B6484" s="1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7"/>
    </row>
    <row r="6485" spans="1:15" ht="15">
      <c r="A6485" s="10"/>
      <c r="B6485" s="1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7"/>
    </row>
    <row r="6486" spans="1:15" ht="15">
      <c r="A6486" s="10"/>
      <c r="B6486" s="1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7"/>
    </row>
    <row r="6487" spans="1:15" ht="15">
      <c r="A6487" s="10"/>
      <c r="B6487" s="1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7"/>
    </row>
    <row r="6488" spans="1:15" ht="15">
      <c r="A6488" s="10"/>
      <c r="B6488" s="1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7"/>
    </row>
    <row r="6489" spans="1:15" ht="15">
      <c r="A6489" s="10"/>
      <c r="B6489" s="1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7"/>
    </row>
    <row r="6490" spans="1:15" ht="15">
      <c r="A6490" s="10"/>
      <c r="B6490" s="1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7"/>
    </row>
    <row r="6491" spans="1:15" ht="15">
      <c r="A6491" s="10"/>
      <c r="B6491" s="1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7"/>
    </row>
    <row r="6492" spans="1:15" ht="15">
      <c r="A6492" s="10"/>
      <c r="B6492" s="1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7"/>
    </row>
    <row r="6493" spans="1:15" ht="15">
      <c r="A6493" s="10"/>
      <c r="B6493" s="1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7"/>
    </row>
    <row r="6494" spans="1:15" ht="15">
      <c r="A6494" s="10"/>
      <c r="B6494" s="1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7"/>
    </row>
    <row r="6495" spans="1:15" ht="15">
      <c r="A6495" s="10"/>
      <c r="B6495" s="1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7"/>
    </row>
    <row r="6496" spans="1:15" ht="15">
      <c r="A6496" s="10"/>
      <c r="B6496" s="1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7"/>
    </row>
    <row r="6497" spans="1:15" ht="15">
      <c r="A6497" s="10"/>
      <c r="B6497" s="1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7"/>
    </row>
    <row r="6498" spans="1:15" ht="15">
      <c r="A6498" s="10"/>
      <c r="B6498" s="1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7"/>
    </row>
    <row r="6499" spans="1:15" ht="15">
      <c r="A6499" s="10"/>
      <c r="B6499" s="1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7"/>
    </row>
    <row r="6500" spans="1:15" ht="15">
      <c r="A6500" s="10"/>
      <c r="B6500" s="1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7"/>
    </row>
    <row r="6501" spans="1:15" ht="15">
      <c r="A6501" s="10"/>
      <c r="B6501" s="1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7"/>
    </row>
    <row r="6502" spans="1:15" ht="15">
      <c r="A6502" s="10"/>
      <c r="B6502" s="1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7"/>
    </row>
    <row r="6503" spans="1:15" ht="15">
      <c r="A6503" s="10"/>
      <c r="B6503" s="1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7"/>
    </row>
    <row r="6504" spans="1:15" ht="15">
      <c r="A6504" s="10"/>
      <c r="B6504" s="1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7"/>
    </row>
    <row r="6505" spans="1:15" ht="15">
      <c r="A6505" s="10"/>
      <c r="B6505" s="1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7"/>
    </row>
    <row r="6506" spans="1:15" ht="15">
      <c r="A6506" s="10"/>
      <c r="B6506" s="1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7"/>
    </row>
    <row r="6507" spans="1:15" ht="15">
      <c r="A6507" s="10"/>
      <c r="B6507" s="1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7"/>
    </row>
    <row r="6508" spans="1:15" ht="15">
      <c r="A6508" s="10"/>
      <c r="B6508" s="1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7"/>
    </row>
    <row r="6509" spans="1:15" ht="15">
      <c r="A6509" s="10"/>
      <c r="B6509" s="1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7"/>
    </row>
    <row r="6510" spans="1:15" ht="15">
      <c r="A6510" s="10"/>
      <c r="B6510" s="1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7"/>
    </row>
    <row r="6511" spans="1:15" ht="15">
      <c r="A6511" s="10"/>
      <c r="B6511" s="1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7"/>
    </row>
    <row r="6512" spans="1:15" ht="15">
      <c r="A6512" s="10"/>
      <c r="B6512" s="1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7"/>
    </row>
    <row r="6513" spans="1:15" ht="15">
      <c r="A6513" s="10"/>
      <c r="B6513" s="1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7"/>
    </row>
    <row r="6514" spans="1:15" ht="15">
      <c r="A6514" s="10"/>
      <c r="B6514" s="1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7"/>
    </row>
    <row r="6515" spans="1:15" ht="15">
      <c r="A6515" s="10"/>
      <c r="B6515" s="1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7"/>
    </row>
    <row r="6516" spans="1:15" ht="15">
      <c r="A6516" s="10"/>
      <c r="B6516" s="1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7"/>
    </row>
    <row r="6517" spans="1:15" ht="15">
      <c r="A6517" s="10"/>
      <c r="B6517" s="1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7"/>
    </row>
    <row r="6518" spans="1:15" ht="15">
      <c r="A6518" s="10"/>
      <c r="B6518" s="1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7"/>
    </row>
    <row r="6519" spans="1:15" ht="15">
      <c r="A6519" s="10"/>
      <c r="B6519" s="1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7"/>
    </row>
    <row r="6520" spans="1:15" ht="15">
      <c r="A6520" s="10"/>
      <c r="B6520" s="1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7"/>
    </row>
    <row r="6521" spans="1:15" ht="15">
      <c r="A6521" s="10"/>
      <c r="B6521" s="1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7"/>
    </row>
    <row r="6522" spans="1:15" ht="15">
      <c r="A6522" s="10"/>
      <c r="B6522" s="1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7"/>
    </row>
    <row r="6523" spans="1:15" ht="15">
      <c r="A6523" s="10"/>
      <c r="B6523" s="1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7"/>
    </row>
    <row r="6524" spans="1:15" ht="15">
      <c r="A6524" s="10"/>
      <c r="B6524" s="1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7"/>
    </row>
    <row r="6525" spans="1:15" ht="15">
      <c r="A6525" s="10"/>
      <c r="B6525" s="1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7"/>
    </row>
    <row r="6526" spans="1:15" ht="15">
      <c r="A6526" s="10"/>
      <c r="B6526" s="1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7"/>
    </row>
    <row r="6527" spans="1:15" ht="15">
      <c r="A6527" s="10"/>
      <c r="B6527" s="1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7"/>
    </row>
    <row r="6528" spans="1:15" ht="15">
      <c r="A6528" s="10"/>
      <c r="B6528" s="1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7"/>
    </row>
    <row r="6529" spans="1:15" ht="15">
      <c r="A6529" s="10"/>
      <c r="B6529" s="1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7"/>
    </row>
    <row r="6530" spans="1:15" ht="15">
      <c r="A6530" s="10"/>
      <c r="B6530" s="1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7"/>
    </row>
    <row r="6531" spans="1:15" ht="15">
      <c r="A6531" s="10"/>
      <c r="B6531" s="1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7"/>
    </row>
    <row r="6532" spans="1:15" ht="15">
      <c r="A6532" s="10"/>
      <c r="B6532" s="1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7"/>
    </row>
    <row r="6533" spans="1:15" ht="15">
      <c r="A6533" s="10"/>
      <c r="B6533" s="1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7"/>
    </row>
    <row r="6534" spans="1:15" ht="15">
      <c r="A6534" s="10"/>
      <c r="B6534" s="1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7"/>
    </row>
    <row r="6535" spans="1:15" ht="15">
      <c r="A6535" s="10"/>
      <c r="B6535" s="1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7"/>
    </row>
    <row r="6536" spans="1:15" ht="15">
      <c r="A6536" s="10"/>
      <c r="B6536" s="1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7"/>
    </row>
    <row r="6537" spans="1:15" ht="15">
      <c r="A6537" s="10"/>
      <c r="B6537" s="1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7"/>
    </row>
    <row r="6538" spans="1:15" ht="15">
      <c r="A6538" s="10"/>
      <c r="B6538" s="1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7"/>
    </row>
    <row r="6539" spans="1:15" ht="15">
      <c r="A6539" s="10"/>
      <c r="B6539" s="1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7"/>
    </row>
    <row r="6540" spans="1:15" ht="15">
      <c r="A6540" s="10"/>
      <c r="B6540" s="1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7"/>
    </row>
    <row r="6541" spans="1:15" ht="15">
      <c r="A6541" s="10"/>
      <c r="B6541" s="1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7"/>
    </row>
    <row r="6542" spans="1:15" ht="15">
      <c r="A6542" s="10"/>
      <c r="B6542" s="1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7"/>
    </row>
    <row r="6543" spans="1:15" ht="15">
      <c r="A6543" s="10"/>
      <c r="B6543" s="1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7"/>
    </row>
    <row r="6544" spans="1:15" ht="15">
      <c r="A6544" s="10"/>
      <c r="B6544" s="1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7"/>
    </row>
    <row r="6545" spans="1:15" ht="15">
      <c r="A6545" s="10"/>
      <c r="B6545" s="1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7"/>
    </row>
    <row r="6546" spans="1:15" ht="15">
      <c r="A6546" s="10"/>
      <c r="B6546" s="1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7"/>
    </row>
    <row r="6547" spans="1:15" ht="15">
      <c r="A6547" s="10"/>
      <c r="B6547" s="1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7"/>
    </row>
    <row r="6548" spans="1:15" ht="15">
      <c r="A6548" s="10"/>
      <c r="B6548" s="1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7"/>
    </row>
    <row r="6549" spans="1:15" ht="15">
      <c r="A6549" s="10"/>
      <c r="B6549" s="1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7"/>
    </row>
    <row r="6550" spans="1:15" ht="15">
      <c r="A6550" s="10"/>
      <c r="B6550" s="1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7"/>
    </row>
    <row r="6551" spans="1:15" ht="15">
      <c r="A6551" s="10"/>
      <c r="B6551" s="1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7"/>
    </row>
    <row r="6552" spans="1:15" ht="15">
      <c r="A6552" s="10"/>
      <c r="B6552" s="1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7"/>
    </row>
    <row r="6553" spans="1:15" ht="15">
      <c r="A6553" s="10"/>
      <c r="B6553" s="1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7"/>
    </row>
    <row r="6554" spans="1:15" ht="15">
      <c r="A6554" s="10"/>
      <c r="B6554" s="1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7"/>
    </row>
    <row r="6555" spans="1:15" ht="15">
      <c r="A6555" s="10"/>
      <c r="B6555" s="1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7"/>
    </row>
    <row r="6556" spans="1:15" ht="15">
      <c r="A6556" s="10"/>
      <c r="B6556" s="1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7"/>
    </row>
    <row r="6557" spans="1:15" ht="15">
      <c r="A6557" s="10"/>
      <c r="B6557" s="1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7"/>
    </row>
    <row r="6558" spans="1:15" ht="15">
      <c r="A6558" s="10"/>
      <c r="B6558" s="1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7"/>
    </row>
    <row r="6559" spans="1:15" ht="15">
      <c r="A6559" s="10"/>
      <c r="B6559" s="1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7"/>
    </row>
    <row r="6560" spans="1:15" ht="15">
      <c r="A6560" s="10"/>
      <c r="B6560" s="1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7"/>
    </row>
    <row r="6561" spans="1:15" ht="15">
      <c r="A6561" s="10"/>
      <c r="B6561" s="1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7"/>
    </row>
    <row r="6562" spans="1:15" ht="15">
      <c r="A6562" s="10"/>
      <c r="B6562" s="1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7"/>
    </row>
    <row r="6563" spans="1:15" ht="15">
      <c r="A6563" s="10"/>
      <c r="B6563" s="1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7"/>
    </row>
    <row r="6564" spans="1:15" ht="15">
      <c r="A6564" s="10"/>
      <c r="B6564" s="1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7"/>
    </row>
    <row r="6565" spans="1:15" ht="15">
      <c r="A6565" s="10"/>
      <c r="B6565" s="1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7"/>
    </row>
    <row r="6566" spans="1:15" ht="15">
      <c r="A6566" s="10"/>
      <c r="B6566" s="1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7"/>
    </row>
    <row r="6567" spans="1:15" ht="15">
      <c r="A6567" s="10"/>
      <c r="B6567" s="1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7"/>
    </row>
    <row r="6568" spans="1:15" ht="15">
      <c r="A6568" s="10"/>
      <c r="B6568" s="1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7"/>
    </row>
    <row r="6569" spans="1:15" ht="15">
      <c r="A6569" s="10"/>
      <c r="B6569" s="1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7"/>
    </row>
    <row r="6570" spans="1:15" ht="15">
      <c r="A6570" s="10"/>
      <c r="B6570" s="1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7"/>
    </row>
    <row r="6571" spans="1:15" ht="15">
      <c r="A6571" s="10"/>
      <c r="B6571" s="1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7"/>
    </row>
    <row r="6572" spans="1:15" ht="15">
      <c r="A6572" s="10"/>
      <c r="B6572" s="1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7"/>
    </row>
    <row r="6573" spans="1:15" ht="15">
      <c r="A6573" s="10"/>
      <c r="B6573" s="1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7"/>
    </row>
    <row r="6574" spans="1:15" ht="15">
      <c r="A6574" s="10"/>
      <c r="B6574" s="1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7"/>
    </row>
    <row r="6575" spans="1:15" ht="15">
      <c r="A6575" s="10"/>
      <c r="B6575" s="1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7"/>
    </row>
    <row r="6576" spans="1:15" ht="15">
      <c r="A6576" s="10"/>
      <c r="B6576" s="1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7"/>
    </row>
    <row r="6577" spans="1:15" ht="15">
      <c r="A6577" s="10"/>
      <c r="B6577" s="1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7"/>
    </row>
    <row r="6578" spans="1:15" ht="15">
      <c r="A6578" s="10"/>
      <c r="B6578" s="1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7"/>
    </row>
    <row r="6579" spans="1:15" ht="15">
      <c r="A6579" s="10"/>
      <c r="B6579" s="1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7"/>
    </row>
    <row r="6580" spans="1:15" ht="15">
      <c r="A6580" s="10"/>
      <c r="B6580" s="1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7"/>
    </row>
    <row r="6581" spans="1:15" ht="15">
      <c r="A6581" s="10"/>
      <c r="B6581" s="1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7"/>
    </row>
    <row r="6582" spans="1:15" ht="15">
      <c r="A6582" s="10"/>
      <c r="B6582" s="1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7"/>
    </row>
    <row r="6583" spans="1:15" ht="15">
      <c r="A6583" s="10"/>
      <c r="B6583" s="1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7"/>
    </row>
    <row r="6584" spans="1:15" ht="15">
      <c r="A6584" s="10"/>
      <c r="B6584" s="1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7"/>
    </row>
    <row r="6585" spans="1:15" ht="15">
      <c r="A6585" s="10"/>
      <c r="B6585" s="1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7"/>
    </row>
    <row r="6586" spans="1:15" ht="15">
      <c r="A6586" s="10"/>
      <c r="B6586" s="1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7"/>
    </row>
    <row r="6587" spans="1:15" ht="15">
      <c r="A6587" s="10"/>
      <c r="B6587" s="1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7"/>
    </row>
    <row r="6588" spans="1:15" ht="15">
      <c r="A6588" s="10"/>
      <c r="B6588" s="1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7"/>
    </row>
    <row r="6589" spans="1:15" ht="15">
      <c r="A6589" s="10"/>
      <c r="B6589" s="1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7"/>
    </row>
    <row r="6590" spans="1:15" ht="15">
      <c r="A6590" s="10"/>
      <c r="B6590" s="1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7"/>
    </row>
    <row r="6591" spans="1:15" ht="15">
      <c r="A6591" s="10"/>
      <c r="B6591" s="1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7"/>
    </row>
    <row r="6592" spans="1:15" ht="15">
      <c r="A6592" s="10"/>
      <c r="B6592" s="1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7"/>
    </row>
    <row r="6593" spans="1:15" ht="15">
      <c r="A6593" s="10"/>
      <c r="B6593" s="1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7"/>
    </row>
    <row r="6594" spans="1:15" ht="15">
      <c r="A6594" s="10"/>
      <c r="B6594" s="1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7"/>
    </row>
    <row r="6595" spans="1:15" ht="15">
      <c r="A6595" s="10"/>
      <c r="B6595" s="1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7"/>
    </row>
    <row r="6596" spans="1:15" ht="15">
      <c r="A6596" s="10"/>
      <c r="B6596" s="1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7"/>
    </row>
    <row r="6597" spans="1:15" ht="15">
      <c r="A6597" s="10"/>
      <c r="B6597" s="1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7"/>
    </row>
    <row r="6598" spans="1:15" ht="15">
      <c r="A6598" s="10"/>
      <c r="B6598" s="1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7"/>
    </row>
    <row r="6599" spans="1:15" ht="15">
      <c r="A6599" s="10"/>
      <c r="B6599" s="1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7"/>
    </row>
    <row r="6600" spans="1:15" ht="15">
      <c r="A6600" s="10"/>
      <c r="B6600" s="1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7"/>
    </row>
    <row r="6601" spans="1:15" ht="15">
      <c r="A6601" s="10"/>
      <c r="B6601" s="1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7"/>
    </row>
    <row r="6602" spans="1:15" ht="15">
      <c r="A6602" s="10"/>
      <c r="B6602" s="1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7"/>
    </row>
    <row r="6603" spans="1:15" ht="15">
      <c r="A6603" s="10"/>
      <c r="B6603" s="1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7"/>
    </row>
    <row r="6604" spans="1:15" ht="15">
      <c r="A6604" s="10"/>
      <c r="B6604" s="1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7"/>
    </row>
    <row r="6605" spans="1:15" ht="15">
      <c r="A6605" s="10"/>
      <c r="B6605" s="1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7"/>
    </row>
    <row r="6606" spans="1:15" ht="15">
      <c r="A6606" s="10"/>
      <c r="B6606" s="1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7"/>
    </row>
    <row r="6607" spans="1:15" ht="15">
      <c r="A6607" s="10"/>
      <c r="B6607" s="1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7"/>
    </row>
    <row r="6608" spans="1:15" ht="15">
      <c r="A6608" s="10"/>
      <c r="B6608" s="1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7"/>
    </row>
    <row r="6609" spans="1:15" ht="15">
      <c r="A6609" s="10"/>
      <c r="B6609" s="1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7"/>
    </row>
    <row r="6610" spans="1:15" ht="15">
      <c r="A6610" s="10"/>
      <c r="B6610" s="1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7"/>
    </row>
    <row r="6611" spans="1:15" ht="15">
      <c r="A6611" s="10"/>
      <c r="B6611" s="1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7"/>
    </row>
    <row r="6612" spans="1:15" ht="15">
      <c r="A6612" s="10"/>
      <c r="B6612" s="1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7"/>
    </row>
    <row r="6613" spans="1:15" ht="15">
      <c r="A6613" s="10"/>
      <c r="B6613" s="1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7"/>
    </row>
    <row r="6614" spans="1:15" ht="15">
      <c r="A6614" s="10"/>
      <c r="B6614" s="1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7"/>
    </row>
    <row r="6615" spans="1:15" ht="15">
      <c r="A6615" s="10"/>
      <c r="B6615" s="1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7"/>
    </row>
    <row r="6616" spans="1:15" ht="15">
      <c r="A6616" s="10"/>
      <c r="B6616" s="1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7"/>
    </row>
    <row r="6617" spans="1:15" ht="15">
      <c r="A6617" s="10"/>
      <c r="B6617" s="1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7"/>
    </row>
    <row r="6618" spans="1:15" ht="15">
      <c r="A6618" s="10"/>
      <c r="B6618" s="1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7"/>
    </row>
    <row r="6619" spans="1:15" ht="15">
      <c r="A6619" s="10"/>
      <c r="B6619" s="1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7"/>
    </row>
    <row r="6620" spans="1:15" ht="15">
      <c r="A6620" s="10"/>
      <c r="B6620" s="1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7"/>
    </row>
    <row r="6621" spans="1:15" ht="15">
      <c r="A6621" s="10"/>
      <c r="B6621" s="1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7"/>
    </row>
    <row r="6622" spans="1:15" ht="15">
      <c r="A6622" s="10"/>
      <c r="B6622" s="1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7"/>
    </row>
    <row r="6623" spans="1:15" ht="15">
      <c r="A6623" s="10"/>
      <c r="B6623" s="1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7"/>
    </row>
    <row r="6624" spans="1:15" ht="15">
      <c r="A6624" s="10"/>
      <c r="B6624" s="1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7"/>
    </row>
    <row r="6625" spans="1:15" ht="15">
      <c r="A6625" s="10"/>
      <c r="B6625" s="1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7"/>
    </row>
    <row r="6626" spans="1:15" ht="15">
      <c r="A6626" s="10"/>
      <c r="B6626" s="1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7"/>
    </row>
    <row r="6627" spans="1:15" ht="15">
      <c r="A6627" s="10"/>
      <c r="B6627" s="1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7"/>
    </row>
    <row r="6628" spans="1:15" ht="15">
      <c r="A6628" s="10"/>
      <c r="B6628" s="1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7"/>
    </row>
    <row r="6629" spans="1:15" ht="15">
      <c r="A6629" s="10"/>
      <c r="B6629" s="1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7"/>
    </row>
    <row r="6630" spans="1:15" ht="15">
      <c r="A6630" s="10"/>
      <c r="B6630" s="1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7"/>
    </row>
    <row r="6631" spans="1:15" ht="15">
      <c r="A6631" s="10"/>
      <c r="B6631" s="1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7"/>
    </row>
    <row r="6632" spans="1:15" ht="15">
      <c r="A6632" s="10"/>
      <c r="B6632" s="1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7"/>
    </row>
    <row r="6633" spans="1:15" ht="15">
      <c r="A6633" s="10"/>
      <c r="B6633" s="1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7"/>
    </row>
    <row r="6634" spans="1:15" ht="15">
      <c r="A6634" s="10"/>
      <c r="B6634" s="1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7"/>
    </row>
    <row r="6635" spans="1:15" ht="15">
      <c r="A6635" s="10"/>
      <c r="B6635" s="1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7"/>
    </row>
    <row r="6636" spans="1:15" ht="15">
      <c r="A6636" s="10"/>
      <c r="B6636" s="1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7"/>
    </row>
    <row r="6637" spans="1:15" ht="15">
      <c r="A6637" s="10"/>
      <c r="B6637" s="1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7"/>
    </row>
    <row r="6638" spans="1:15" ht="15">
      <c r="A6638" s="10"/>
      <c r="B6638" s="1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7"/>
    </row>
    <row r="6639" spans="1:15" ht="15">
      <c r="A6639" s="10"/>
      <c r="B6639" s="1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7"/>
    </row>
    <row r="6640" spans="1:15" ht="15">
      <c r="A6640" s="10"/>
      <c r="B6640" s="1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7"/>
    </row>
    <row r="6641" spans="1:15" ht="15">
      <c r="A6641" s="10"/>
      <c r="B6641" s="1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7"/>
    </row>
    <row r="6642" spans="1:15" ht="15">
      <c r="A6642" s="10"/>
      <c r="B6642" s="1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7"/>
    </row>
    <row r="6643" spans="1:15" ht="15">
      <c r="A6643" s="10"/>
      <c r="B6643" s="1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7"/>
    </row>
    <row r="6644" spans="1:15" ht="15">
      <c r="A6644" s="10"/>
      <c r="B6644" s="1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7"/>
    </row>
    <row r="6645" spans="1:15" ht="15">
      <c r="A6645" s="10"/>
      <c r="B6645" s="1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7"/>
    </row>
    <row r="6646" spans="1:15" ht="15">
      <c r="A6646" s="10"/>
      <c r="B6646" s="1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7"/>
    </row>
    <row r="6647" spans="1:15" ht="15">
      <c r="A6647" s="10"/>
      <c r="B6647" s="1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7"/>
    </row>
    <row r="6648" spans="1:15" ht="15">
      <c r="A6648" s="10"/>
      <c r="B6648" s="1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7"/>
    </row>
    <row r="6649" spans="1:15" ht="15">
      <c r="A6649" s="10"/>
      <c r="B6649" s="1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7"/>
    </row>
    <row r="6650" spans="1:15" ht="15">
      <c r="A6650" s="10"/>
      <c r="B6650" s="1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7"/>
    </row>
    <row r="6651" spans="1:15" ht="15">
      <c r="A6651" s="10"/>
      <c r="B6651" s="1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7"/>
    </row>
    <row r="6652" spans="1:15" ht="15">
      <c r="A6652" s="10"/>
      <c r="B6652" s="1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7"/>
    </row>
    <row r="6653" spans="1:15" ht="15">
      <c r="A6653" s="10"/>
      <c r="B6653" s="1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7"/>
    </row>
    <row r="6654" spans="1:15" ht="15">
      <c r="A6654" s="10"/>
      <c r="B6654" s="1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7"/>
    </row>
    <row r="6655" spans="1:15" ht="15">
      <c r="A6655" s="10"/>
      <c r="B6655" s="11"/>
      <c r="C6655" s="12"/>
      <c r="D6655" s="12"/>
      <c r="E6655" s="12"/>
      <c r="F6655" s="12"/>
      <c r="G6655" s="12"/>
      <c r="H6655" s="12"/>
      <c r="I6655" s="12"/>
      <c r="J6655" s="12"/>
      <c r="K6655" s="12"/>
      <c r="L6655" s="12"/>
      <c r="M6655" s="12"/>
      <c r="N6655" s="12"/>
      <c r="O6655" s="12"/>
    </row>
    <row r="6656" spans="1:15" ht="15">
      <c r="A6656" s="10"/>
      <c r="B6656" s="11"/>
      <c r="C6656" s="12"/>
      <c r="D6656" s="12"/>
      <c r="E6656" s="12"/>
      <c r="F6656" s="12"/>
      <c r="G6656" s="12"/>
      <c r="H6656" s="12"/>
      <c r="I6656" s="12"/>
      <c r="J6656" s="12"/>
      <c r="K6656" s="12"/>
      <c r="L6656" s="12"/>
      <c r="M6656" s="12"/>
      <c r="N6656" s="12"/>
      <c r="O6656" s="12"/>
    </row>
    <row r="6657" spans="1:15" ht="15">
      <c r="A6657" s="10"/>
      <c r="B6657" s="11"/>
      <c r="C6657" s="12"/>
      <c r="D6657" s="12"/>
      <c r="E6657" s="12"/>
      <c r="F6657" s="12"/>
      <c r="G6657" s="12"/>
      <c r="H6657" s="12"/>
      <c r="I6657" s="12"/>
      <c r="J6657" s="12"/>
      <c r="K6657" s="12"/>
      <c r="L6657" s="12"/>
      <c r="M6657" s="12"/>
      <c r="N6657" s="12"/>
      <c r="O6657" s="12"/>
    </row>
    <row r="6658" spans="1:15" ht="15">
      <c r="A6658" s="10"/>
      <c r="B6658" s="11"/>
      <c r="C6658" s="12"/>
      <c r="D6658" s="12"/>
      <c r="E6658" s="12"/>
      <c r="F6658" s="12"/>
      <c r="G6658" s="12"/>
      <c r="H6658" s="12"/>
      <c r="I6658" s="12"/>
      <c r="J6658" s="12"/>
      <c r="K6658" s="12"/>
      <c r="L6658" s="12"/>
      <c r="M6658" s="12"/>
      <c r="N6658" s="12"/>
      <c r="O6658" s="12"/>
    </row>
    <row r="6659" spans="1:15" ht="15">
      <c r="A6659" s="10"/>
      <c r="B6659" s="11"/>
      <c r="C6659" s="12"/>
      <c r="D6659" s="12"/>
      <c r="E6659" s="12"/>
      <c r="F6659" s="12"/>
      <c r="G6659" s="12"/>
      <c r="H6659" s="12"/>
      <c r="I6659" s="12"/>
      <c r="J6659" s="12"/>
      <c r="K6659" s="12"/>
      <c r="L6659" s="12"/>
      <c r="M6659" s="12"/>
      <c r="N6659" s="12"/>
      <c r="O6659" s="12"/>
    </row>
    <row r="6660" spans="1:15" ht="15">
      <c r="A6660" s="10"/>
      <c r="B6660" s="11"/>
      <c r="C6660" s="12"/>
      <c r="D6660" s="12"/>
      <c r="E6660" s="12"/>
      <c r="F6660" s="12"/>
      <c r="G6660" s="12"/>
      <c r="H6660" s="12"/>
      <c r="I6660" s="12"/>
      <c r="J6660" s="12"/>
      <c r="K6660" s="12"/>
      <c r="L6660" s="12"/>
      <c r="M6660" s="12"/>
      <c r="N6660" s="12"/>
      <c r="O6660" s="12"/>
    </row>
    <row r="6661" spans="1:15" ht="15">
      <c r="A6661" s="10"/>
      <c r="B6661" s="11"/>
      <c r="C6661" s="12"/>
      <c r="D6661" s="12"/>
      <c r="E6661" s="12"/>
      <c r="F6661" s="12"/>
      <c r="G6661" s="12"/>
      <c r="H6661" s="12"/>
      <c r="I6661" s="12"/>
      <c r="J6661" s="12"/>
      <c r="K6661" s="12"/>
      <c r="L6661" s="12"/>
      <c r="M6661" s="12"/>
      <c r="N6661" s="12"/>
      <c r="O6661" s="12"/>
    </row>
    <row r="6662" spans="1:15" ht="15">
      <c r="A6662" s="10"/>
      <c r="B6662" s="11"/>
      <c r="C6662" s="12"/>
      <c r="D6662" s="12"/>
      <c r="E6662" s="12"/>
      <c r="F6662" s="12"/>
      <c r="G6662" s="12"/>
      <c r="H6662" s="12"/>
      <c r="I6662" s="12"/>
      <c r="J6662" s="12"/>
      <c r="K6662" s="12"/>
      <c r="L6662" s="12"/>
      <c r="M6662" s="12"/>
      <c r="N6662" s="12"/>
      <c r="O6662" s="12"/>
    </row>
    <row r="6663" spans="1:15" ht="15">
      <c r="A6663" s="10"/>
      <c r="B6663" s="11"/>
      <c r="C6663" s="12"/>
      <c r="D6663" s="12"/>
      <c r="E6663" s="12"/>
      <c r="F6663" s="12"/>
      <c r="G6663" s="12"/>
      <c r="H6663" s="12"/>
      <c r="I6663" s="12"/>
      <c r="J6663" s="12"/>
      <c r="K6663" s="12"/>
      <c r="L6663" s="12"/>
      <c r="M6663" s="12"/>
      <c r="N6663" s="12"/>
      <c r="O6663" s="12"/>
    </row>
    <row r="6664" spans="1:15" ht="15">
      <c r="A6664" s="10"/>
      <c r="B6664" s="11"/>
      <c r="C6664" s="12"/>
      <c r="D6664" s="12"/>
      <c r="E6664" s="12"/>
      <c r="F6664" s="12"/>
      <c r="G6664" s="12"/>
      <c r="H6664" s="12"/>
      <c r="I6664" s="12"/>
      <c r="J6664" s="12"/>
      <c r="K6664" s="12"/>
      <c r="L6664" s="12"/>
      <c r="M6664" s="12"/>
      <c r="N6664" s="12"/>
      <c r="O6664" s="12"/>
    </row>
    <row r="6665" spans="1:15" ht="15">
      <c r="A6665" s="10"/>
      <c r="B6665" s="11"/>
      <c r="C6665" s="12"/>
      <c r="D6665" s="12"/>
      <c r="E6665" s="12"/>
      <c r="F6665" s="12"/>
      <c r="G6665" s="12"/>
      <c r="H6665" s="12"/>
      <c r="I6665" s="12"/>
      <c r="J6665" s="12"/>
      <c r="K6665" s="12"/>
      <c r="L6665" s="12"/>
      <c r="M6665" s="12"/>
      <c r="N6665" s="12"/>
      <c r="O6665" s="12"/>
    </row>
    <row r="6666" spans="1:15" ht="15">
      <c r="A6666" s="10"/>
      <c r="B6666" s="11"/>
      <c r="C6666" s="12"/>
      <c r="D6666" s="12"/>
      <c r="E6666" s="12"/>
      <c r="F6666" s="12"/>
      <c r="G6666" s="12"/>
      <c r="H6666" s="12"/>
      <c r="I6666" s="12"/>
      <c r="J6666" s="12"/>
      <c r="K6666" s="12"/>
      <c r="L6666" s="12"/>
      <c r="M6666" s="12"/>
      <c r="N6666" s="12"/>
      <c r="O6666" s="12"/>
    </row>
    <row r="6667" spans="1:15" ht="15">
      <c r="A6667" s="10"/>
      <c r="B6667" s="11"/>
      <c r="C6667" s="12"/>
      <c r="D6667" s="12"/>
      <c r="E6667" s="12"/>
      <c r="F6667" s="12"/>
      <c r="G6667" s="12"/>
      <c r="H6667" s="12"/>
      <c r="I6667" s="12"/>
      <c r="J6667" s="12"/>
      <c r="K6667" s="12"/>
      <c r="L6667" s="12"/>
      <c r="M6667" s="12"/>
      <c r="N6667" s="12"/>
      <c r="O6667" s="12"/>
    </row>
    <row r="6668" spans="1:15" ht="15">
      <c r="A6668" s="10"/>
      <c r="B6668" s="11"/>
      <c r="C6668" s="12"/>
      <c r="D6668" s="12"/>
      <c r="E6668" s="12"/>
      <c r="F6668" s="12"/>
      <c r="G6668" s="12"/>
      <c r="H6668" s="12"/>
      <c r="I6668" s="12"/>
      <c r="J6668" s="12"/>
      <c r="K6668" s="12"/>
      <c r="L6668" s="12"/>
      <c r="M6668" s="12"/>
      <c r="N6668" s="12"/>
      <c r="O6668" s="12"/>
    </row>
    <row r="6669" spans="1:15" ht="15">
      <c r="A6669" s="10"/>
      <c r="B6669" s="11"/>
      <c r="C6669" s="12"/>
      <c r="D6669" s="12"/>
      <c r="E6669" s="12"/>
      <c r="F6669" s="12"/>
      <c r="G6669" s="12"/>
      <c r="H6669" s="12"/>
      <c r="I6669" s="12"/>
      <c r="J6669" s="12"/>
      <c r="K6669" s="12"/>
      <c r="L6669" s="12"/>
      <c r="M6669" s="12"/>
      <c r="N6669" s="12"/>
      <c r="O6669" s="12"/>
    </row>
    <row r="6670" spans="1:15" ht="15">
      <c r="A6670" s="10"/>
      <c r="B6670" s="11"/>
      <c r="C6670" s="12"/>
      <c r="D6670" s="12"/>
      <c r="E6670" s="12"/>
      <c r="F6670" s="12"/>
      <c r="G6670" s="12"/>
      <c r="H6670" s="12"/>
      <c r="I6670" s="12"/>
      <c r="J6670" s="12"/>
      <c r="K6670" s="12"/>
      <c r="L6670" s="12"/>
      <c r="M6670" s="12"/>
      <c r="N6670" s="12"/>
      <c r="O6670" s="12"/>
    </row>
    <row r="6671" spans="1:15" ht="15">
      <c r="A6671" s="10"/>
      <c r="B6671" s="11"/>
      <c r="C6671" s="12"/>
      <c r="D6671" s="12"/>
      <c r="E6671" s="12"/>
      <c r="F6671" s="12"/>
      <c r="G6671" s="12"/>
      <c r="H6671" s="12"/>
      <c r="I6671" s="12"/>
      <c r="J6671" s="12"/>
      <c r="K6671" s="12"/>
      <c r="L6671" s="12"/>
      <c r="M6671" s="12"/>
      <c r="N6671" s="12"/>
      <c r="O6671" s="12"/>
    </row>
    <row r="6672" spans="1:15" ht="15">
      <c r="A6672" s="10"/>
      <c r="B6672" s="11"/>
      <c r="C6672" s="12"/>
      <c r="D6672" s="12"/>
      <c r="E6672" s="12"/>
      <c r="F6672" s="12"/>
      <c r="G6672" s="12"/>
      <c r="H6672" s="12"/>
      <c r="I6672" s="12"/>
      <c r="J6672" s="12"/>
      <c r="K6672" s="12"/>
      <c r="L6672" s="12"/>
      <c r="M6672" s="12"/>
      <c r="N6672" s="12"/>
      <c r="O6672" s="12"/>
    </row>
    <row r="6673" spans="1:15" ht="15">
      <c r="A6673" s="10"/>
      <c r="B6673" s="11"/>
      <c r="C6673" s="12"/>
      <c r="D6673" s="12"/>
      <c r="E6673" s="12"/>
      <c r="F6673" s="12"/>
      <c r="G6673" s="12"/>
      <c r="H6673" s="12"/>
      <c r="I6673" s="12"/>
      <c r="J6673" s="12"/>
      <c r="K6673" s="12"/>
      <c r="L6673" s="12"/>
      <c r="M6673" s="12"/>
      <c r="N6673" s="12"/>
      <c r="O6673" s="12"/>
    </row>
    <row r="6674" spans="1:15" ht="15">
      <c r="A6674" s="10"/>
      <c r="B6674" s="11"/>
      <c r="C6674" s="12"/>
      <c r="D6674" s="12"/>
      <c r="E6674" s="12"/>
      <c r="F6674" s="12"/>
      <c r="G6674" s="12"/>
      <c r="H6674" s="12"/>
      <c r="I6674" s="12"/>
      <c r="J6674" s="12"/>
      <c r="K6674" s="12"/>
      <c r="L6674" s="12"/>
      <c r="M6674" s="12"/>
      <c r="N6674" s="12"/>
      <c r="O6674" s="12"/>
    </row>
    <row r="6675" spans="1:15" ht="15">
      <c r="A6675" s="10"/>
      <c r="B6675" s="11"/>
      <c r="C6675" s="12"/>
      <c r="D6675" s="12"/>
      <c r="E6675" s="12"/>
      <c r="F6675" s="12"/>
      <c r="G6675" s="12"/>
      <c r="H6675" s="12"/>
      <c r="I6675" s="12"/>
      <c r="J6675" s="12"/>
      <c r="K6675" s="12"/>
      <c r="L6675" s="12"/>
      <c r="M6675" s="12"/>
      <c r="N6675" s="12"/>
      <c r="O6675" s="12"/>
    </row>
    <row r="6676" spans="1:15" ht="15">
      <c r="A6676" s="10"/>
      <c r="B6676" s="11"/>
      <c r="C6676" s="12"/>
      <c r="D6676" s="12"/>
      <c r="E6676" s="12"/>
      <c r="F6676" s="12"/>
      <c r="G6676" s="12"/>
      <c r="H6676" s="12"/>
      <c r="I6676" s="12"/>
      <c r="J6676" s="12"/>
      <c r="K6676" s="12"/>
      <c r="L6676" s="12"/>
      <c r="M6676" s="12"/>
      <c r="N6676" s="12"/>
      <c r="O6676" s="12"/>
    </row>
    <row r="6677" spans="1:15" ht="15">
      <c r="A6677" s="10"/>
      <c r="B6677" s="11"/>
      <c r="C6677" s="12"/>
      <c r="D6677" s="12"/>
      <c r="E6677" s="12"/>
      <c r="F6677" s="12"/>
      <c r="G6677" s="12"/>
      <c r="H6677" s="12"/>
      <c r="I6677" s="12"/>
      <c r="J6677" s="12"/>
      <c r="K6677" s="12"/>
      <c r="L6677" s="12"/>
      <c r="M6677" s="12"/>
      <c r="N6677" s="12"/>
      <c r="O6677" s="12"/>
    </row>
    <row r="6678" spans="1:15" ht="15">
      <c r="A6678" s="10"/>
      <c r="B6678" s="11"/>
      <c r="C6678" s="12"/>
      <c r="D6678" s="12"/>
      <c r="E6678" s="12"/>
      <c r="F6678" s="12"/>
      <c r="G6678" s="12"/>
      <c r="H6678" s="12"/>
      <c r="I6678" s="12"/>
      <c r="J6678" s="12"/>
      <c r="K6678" s="12"/>
      <c r="L6678" s="12"/>
      <c r="M6678" s="12"/>
      <c r="N6678" s="12"/>
      <c r="O6678" s="12"/>
    </row>
    <row r="6679" spans="1:15" ht="15">
      <c r="A6679" s="10"/>
      <c r="B6679" s="11"/>
      <c r="C6679" s="12"/>
      <c r="D6679" s="12"/>
      <c r="E6679" s="12"/>
      <c r="F6679" s="12"/>
      <c r="G6679" s="12"/>
      <c r="H6679" s="12"/>
      <c r="I6679" s="12"/>
      <c r="J6679" s="12"/>
      <c r="K6679" s="12"/>
      <c r="L6679" s="12"/>
      <c r="M6679" s="12"/>
      <c r="N6679" s="12"/>
      <c r="O6679" s="12"/>
    </row>
    <row r="6680" spans="1:15" ht="15">
      <c r="A6680" s="10"/>
      <c r="B6680" s="11"/>
      <c r="C6680" s="12"/>
      <c r="D6680" s="12"/>
      <c r="E6680" s="12"/>
      <c r="F6680" s="12"/>
      <c r="G6680" s="12"/>
      <c r="H6680" s="12"/>
      <c r="I6680" s="12"/>
      <c r="J6680" s="12"/>
      <c r="K6680" s="12"/>
      <c r="L6680" s="12"/>
      <c r="M6680" s="12"/>
      <c r="N6680" s="12"/>
      <c r="O6680" s="12"/>
    </row>
    <row r="6681" spans="1:15" ht="15">
      <c r="A6681" s="10"/>
      <c r="B6681" s="11"/>
      <c r="C6681" s="12"/>
      <c r="D6681" s="12"/>
      <c r="E6681" s="12"/>
      <c r="F6681" s="12"/>
      <c r="G6681" s="12"/>
      <c r="H6681" s="12"/>
      <c r="I6681" s="12"/>
      <c r="J6681" s="12"/>
      <c r="K6681" s="12"/>
      <c r="L6681" s="12"/>
      <c r="M6681" s="12"/>
      <c r="N6681" s="12"/>
      <c r="O6681" s="12"/>
    </row>
    <row r="6682" spans="1:15" ht="15">
      <c r="A6682" s="10"/>
      <c r="B6682" s="11"/>
      <c r="C6682" s="12"/>
      <c r="D6682" s="12"/>
      <c r="E6682" s="12"/>
      <c r="F6682" s="12"/>
      <c r="G6682" s="12"/>
      <c r="H6682" s="12"/>
      <c r="I6682" s="12"/>
      <c r="J6682" s="12"/>
      <c r="K6682" s="12"/>
      <c r="L6682" s="12"/>
      <c r="M6682" s="12"/>
      <c r="N6682" s="12"/>
      <c r="O6682" s="12"/>
    </row>
    <row r="6683" spans="1:15" ht="15">
      <c r="A6683" s="10"/>
      <c r="B6683" s="11"/>
      <c r="C6683" s="12"/>
      <c r="D6683" s="12"/>
      <c r="E6683" s="12"/>
      <c r="F6683" s="12"/>
      <c r="G6683" s="12"/>
      <c r="H6683" s="12"/>
      <c r="I6683" s="12"/>
      <c r="J6683" s="12"/>
      <c r="K6683" s="12"/>
      <c r="L6683" s="12"/>
      <c r="M6683" s="12"/>
      <c r="N6683" s="12"/>
      <c r="O6683" s="12"/>
    </row>
    <row r="6684" spans="1:15" ht="15">
      <c r="A6684" s="10"/>
      <c r="B6684" s="11"/>
      <c r="C6684" s="12"/>
      <c r="D6684" s="12"/>
      <c r="E6684" s="12"/>
      <c r="F6684" s="12"/>
      <c r="G6684" s="12"/>
      <c r="H6684" s="12"/>
      <c r="I6684" s="12"/>
      <c r="J6684" s="12"/>
      <c r="K6684" s="12"/>
      <c r="L6684" s="12"/>
      <c r="M6684" s="12"/>
      <c r="N6684" s="12"/>
      <c r="O6684" s="12"/>
    </row>
    <row r="6685" spans="1:15" ht="15">
      <c r="A6685" s="10"/>
      <c r="B6685" s="11"/>
      <c r="C6685" s="12"/>
      <c r="D6685" s="12"/>
      <c r="E6685" s="12"/>
      <c r="F6685" s="12"/>
      <c r="G6685" s="12"/>
      <c r="H6685" s="12"/>
      <c r="I6685" s="12"/>
      <c r="J6685" s="12"/>
      <c r="K6685" s="12"/>
      <c r="L6685" s="12"/>
      <c r="M6685" s="12"/>
      <c r="N6685" s="12"/>
      <c r="O6685" s="12"/>
    </row>
    <row r="6686" spans="1:15" ht="15">
      <c r="A6686" s="10"/>
      <c r="B6686" s="11"/>
      <c r="C6686" s="12"/>
      <c r="D6686" s="12"/>
      <c r="E6686" s="12"/>
      <c r="F6686" s="12"/>
      <c r="G6686" s="12"/>
      <c r="H6686" s="12"/>
      <c r="I6686" s="12"/>
      <c r="J6686" s="12"/>
      <c r="K6686" s="12"/>
      <c r="L6686" s="12"/>
      <c r="M6686" s="12"/>
      <c r="N6686" s="12"/>
      <c r="O6686" s="12"/>
    </row>
    <row r="6687" spans="1:15" ht="15">
      <c r="A6687" s="10"/>
      <c r="B6687" s="11"/>
      <c r="C6687" s="12"/>
      <c r="D6687" s="12"/>
      <c r="E6687" s="12"/>
      <c r="F6687" s="12"/>
      <c r="G6687" s="12"/>
      <c r="H6687" s="12"/>
      <c r="I6687" s="12"/>
      <c r="J6687" s="12"/>
      <c r="K6687" s="12"/>
      <c r="L6687" s="12"/>
      <c r="M6687" s="12"/>
      <c r="N6687" s="12"/>
      <c r="O6687" s="12"/>
    </row>
    <row r="6688" spans="1:15" ht="15">
      <c r="A6688" s="10"/>
      <c r="B6688" s="11"/>
      <c r="C6688" s="12"/>
      <c r="D6688" s="12"/>
      <c r="E6688" s="12"/>
      <c r="F6688" s="12"/>
      <c r="G6688" s="12"/>
      <c r="H6688" s="12"/>
      <c r="I6688" s="12"/>
      <c r="J6688" s="12"/>
      <c r="K6688" s="12"/>
      <c r="L6688" s="12"/>
      <c r="M6688" s="12"/>
      <c r="N6688" s="12"/>
      <c r="O6688" s="12"/>
    </row>
    <row r="6689" spans="1:15" ht="15">
      <c r="A6689" s="10"/>
      <c r="B6689" s="11"/>
      <c r="C6689" s="12"/>
      <c r="D6689" s="12"/>
      <c r="E6689" s="12"/>
      <c r="F6689" s="12"/>
      <c r="G6689" s="12"/>
      <c r="H6689" s="12"/>
      <c r="I6689" s="12"/>
      <c r="J6689" s="12"/>
      <c r="K6689" s="12"/>
      <c r="L6689" s="12"/>
      <c r="M6689" s="12"/>
      <c r="N6689" s="12"/>
      <c r="O6689" s="12"/>
    </row>
    <row r="6690" spans="1:15" ht="15">
      <c r="A6690" s="10"/>
      <c r="B6690" s="11"/>
      <c r="C6690" s="12"/>
      <c r="D6690" s="12"/>
      <c r="E6690" s="12"/>
      <c r="F6690" s="12"/>
      <c r="G6690" s="12"/>
      <c r="H6690" s="12"/>
      <c r="I6690" s="12"/>
      <c r="J6690" s="12"/>
      <c r="K6690" s="12"/>
      <c r="L6690" s="12"/>
      <c r="M6690" s="12"/>
      <c r="N6690" s="12"/>
      <c r="O6690" s="12"/>
    </row>
    <row r="6691" spans="1:15" ht="15">
      <c r="A6691" s="10"/>
      <c r="B6691" s="11"/>
      <c r="C6691" s="12"/>
      <c r="D6691" s="12"/>
      <c r="E6691" s="12"/>
      <c r="F6691" s="12"/>
      <c r="G6691" s="12"/>
      <c r="H6691" s="12"/>
      <c r="I6691" s="12"/>
      <c r="J6691" s="12"/>
      <c r="K6691" s="12"/>
      <c r="L6691" s="12"/>
      <c r="M6691" s="12"/>
      <c r="N6691" s="12"/>
      <c r="O6691" s="12"/>
    </row>
    <row r="6692" spans="1:15" ht="15">
      <c r="A6692" s="10"/>
      <c r="B6692" s="11"/>
      <c r="C6692" s="12"/>
      <c r="D6692" s="12"/>
      <c r="E6692" s="12"/>
      <c r="F6692" s="12"/>
      <c r="G6692" s="12"/>
      <c r="H6692" s="12"/>
      <c r="I6692" s="12"/>
      <c r="J6692" s="12"/>
      <c r="K6692" s="12"/>
      <c r="L6692" s="12"/>
      <c r="M6692" s="12"/>
      <c r="N6692" s="12"/>
      <c r="O6692" s="12"/>
    </row>
    <row r="6693" spans="1:15" ht="15">
      <c r="A6693" s="10"/>
      <c r="B6693" s="11"/>
      <c r="C6693" s="12"/>
      <c r="D6693" s="12"/>
      <c r="E6693" s="12"/>
      <c r="F6693" s="12"/>
      <c r="G6693" s="12"/>
      <c r="H6693" s="12"/>
      <c r="I6693" s="12"/>
      <c r="J6693" s="12"/>
      <c r="K6693" s="12"/>
      <c r="L6693" s="12"/>
      <c r="M6693" s="12"/>
      <c r="N6693" s="12"/>
      <c r="O6693" s="12"/>
    </row>
    <row r="6694" spans="1:15" ht="15">
      <c r="A6694" s="10"/>
      <c r="B6694" s="11"/>
      <c r="C6694" s="12"/>
      <c r="D6694" s="12"/>
      <c r="E6694" s="12"/>
      <c r="F6694" s="12"/>
      <c r="G6694" s="12"/>
      <c r="H6694" s="12"/>
      <c r="I6694" s="12"/>
      <c r="J6694" s="12"/>
      <c r="K6694" s="12"/>
      <c r="L6694" s="12"/>
      <c r="M6694" s="12"/>
      <c r="N6694" s="12"/>
      <c r="O6694" s="12"/>
    </row>
    <row r="6695" spans="1:15" ht="15">
      <c r="A6695" s="10"/>
      <c r="B6695" s="11"/>
      <c r="C6695" s="12"/>
      <c r="D6695" s="12"/>
      <c r="E6695" s="12"/>
      <c r="F6695" s="12"/>
      <c r="G6695" s="12"/>
      <c r="H6695" s="12"/>
      <c r="I6695" s="12"/>
      <c r="J6695" s="12"/>
      <c r="K6695" s="12"/>
      <c r="L6695" s="12"/>
      <c r="M6695" s="12"/>
      <c r="N6695" s="12"/>
      <c r="O6695" s="12"/>
    </row>
    <row r="6696" spans="1:15" ht="15">
      <c r="A6696" s="10"/>
      <c r="B6696" s="11"/>
      <c r="C6696" s="12"/>
      <c r="D6696" s="12"/>
      <c r="E6696" s="12"/>
      <c r="F6696" s="12"/>
      <c r="G6696" s="12"/>
      <c r="H6696" s="12"/>
      <c r="I6696" s="12"/>
      <c r="J6696" s="12"/>
      <c r="K6696" s="12"/>
      <c r="L6696" s="12"/>
      <c r="M6696" s="12"/>
      <c r="N6696" s="12"/>
      <c r="O6696" s="12"/>
    </row>
    <row r="6697" spans="1:15" ht="15">
      <c r="A6697" s="10"/>
      <c r="B6697" s="11"/>
      <c r="C6697" s="12"/>
      <c r="D6697" s="12"/>
      <c r="E6697" s="12"/>
      <c r="F6697" s="12"/>
      <c r="G6697" s="12"/>
      <c r="H6697" s="12"/>
      <c r="I6697" s="12"/>
      <c r="J6697" s="12"/>
      <c r="K6697" s="12"/>
      <c r="L6697" s="12"/>
      <c r="M6697" s="12"/>
      <c r="N6697" s="12"/>
      <c r="O6697" s="12"/>
    </row>
    <row r="6698" spans="1:15" ht="15">
      <c r="A6698" s="10"/>
      <c r="B6698" s="11"/>
      <c r="C6698" s="12"/>
      <c r="D6698" s="12"/>
      <c r="E6698" s="12"/>
      <c r="F6698" s="12"/>
      <c r="G6698" s="12"/>
      <c r="H6698" s="12"/>
      <c r="I6698" s="12"/>
      <c r="J6698" s="12"/>
      <c r="K6698" s="12"/>
      <c r="L6698" s="12"/>
      <c r="M6698" s="12"/>
      <c r="N6698" s="12"/>
      <c r="O6698" s="12"/>
    </row>
    <row r="6699" spans="1:15" ht="15">
      <c r="A6699" s="10"/>
      <c r="B6699" s="11"/>
      <c r="C6699" s="12"/>
      <c r="D6699" s="12"/>
      <c r="E6699" s="12"/>
      <c r="F6699" s="12"/>
      <c r="G6699" s="12"/>
      <c r="H6699" s="12"/>
      <c r="I6699" s="12"/>
      <c r="J6699" s="12"/>
      <c r="K6699" s="12"/>
      <c r="L6699" s="12"/>
      <c r="M6699" s="12"/>
      <c r="N6699" s="12"/>
      <c r="O6699" s="12"/>
    </row>
    <row r="6700" spans="1:15" ht="15">
      <c r="A6700" s="10"/>
      <c r="B6700" s="11"/>
      <c r="C6700" s="12"/>
      <c r="D6700" s="12"/>
      <c r="E6700" s="12"/>
      <c r="F6700" s="12"/>
      <c r="G6700" s="12"/>
      <c r="H6700" s="12"/>
      <c r="I6700" s="12"/>
      <c r="J6700" s="12"/>
      <c r="K6700" s="12"/>
      <c r="L6700" s="12"/>
      <c r="M6700" s="12"/>
      <c r="N6700" s="12"/>
      <c r="O6700" s="12"/>
    </row>
    <row r="6701" spans="1:15" ht="15">
      <c r="A6701" s="10"/>
      <c r="B6701" s="11"/>
      <c r="C6701" s="12"/>
      <c r="D6701" s="12"/>
      <c r="E6701" s="12"/>
      <c r="F6701" s="12"/>
      <c r="G6701" s="12"/>
      <c r="H6701" s="12"/>
      <c r="I6701" s="12"/>
      <c r="J6701" s="12"/>
      <c r="K6701" s="12"/>
      <c r="L6701" s="12"/>
      <c r="M6701" s="12"/>
      <c r="N6701" s="12"/>
      <c r="O6701" s="12"/>
    </row>
    <row r="6702" spans="1:15" ht="15">
      <c r="A6702" s="10"/>
      <c r="B6702" s="11"/>
      <c r="C6702" s="12"/>
      <c r="D6702" s="12"/>
      <c r="E6702" s="12"/>
      <c r="F6702" s="12"/>
      <c r="G6702" s="12"/>
      <c r="H6702" s="12"/>
      <c r="I6702" s="12"/>
      <c r="J6702" s="12"/>
      <c r="K6702" s="12"/>
      <c r="L6702" s="12"/>
      <c r="M6702" s="12"/>
      <c r="N6702" s="12"/>
      <c r="O6702" s="12"/>
    </row>
    <row r="6703" spans="1:15" ht="15">
      <c r="A6703" s="10"/>
      <c r="B6703" s="11"/>
      <c r="C6703" s="12"/>
      <c r="D6703" s="12"/>
      <c r="E6703" s="12"/>
      <c r="F6703" s="12"/>
      <c r="G6703" s="12"/>
      <c r="H6703" s="12"/>
      <c r="I6703" s="12"/>
      <c r="J6703" s="12"/>
      <c r="K6703" s="12"/>
      <c r="L6703" s="12"/>
      <c r="M6703" s="12"/>
      <c r="N6703" s="12"/>
      <c r="O6703" s="12"/>
    </row>
    <row r="6704" spans="1:15" ht="15">
      <c r="A6704" s="10"/>
      <c r="B6704" s="11"/>
      <c r="C6704" s="12"/>
      <c r="D6704" s="12"/>
      <c r="E6704" s="12"/>
      <c r="F6704" s="12"/>
      <c r="G6704" s="12"/>
      <c r="H6704" s="12"/>
      <c r="I6704" s="12"/>
      <c r="J6704" s="12"/>
      <c r="K6704" s="12"/>
      <c r="L6704" s="12"/>
      <c r="M6704" s="12"/>
      <c r="N6704" s="12"/>
      <c r="O6704" s="12"/>
    </row>
    <row r="6705" spans="1:15" ht="15">
      <c r="A6705" s="10"/>
      <c r="B6705" s="11"/>
      <c r="C6705" s="12"/>
      <c r="D6705" s="12"/>
      <c r="E6705" s="12"/>
      <c r="F6705" s="12"/>
      <c r="G6705" s="12"/>
      <c r="H6705" s="12"/>
      <c r="I6705" s="12"/>
      <c r="J6705" s="12"/>
      <c r="K6705" s="12"/>
      <c r="L6705" s="12"/>
      <c r="M6705" s="12"/>
      <c r="N6705" s="12"/>
      <c r="O6705" s="12"/>
    </row>
    <row r="6706" spans="1:15" ht="15">
      <c r="A6706" s="10"/>
      <c r="B6706" s="11"/>
      <c r="C6706" s="12"/>
      <c r="D6706" s="12"/>
      <c r="E6706" s="12"/>
      <c r="F6706" s="12"/>
      <c r="G6706" s="12"/>
      <c r="H6706" s="12"/>
      <c r="I6706" s="12"/>
      <c r="J6706" s="12"/>
      <c r="K6706" s="12"/>
      <c r="L6706" s="12"/>
      <c r="M6706" s="12"/>
      <c r="N6706" s="12"/>
      <c r="O6706" s="12"/>
    </row>
    <row r="6707" spans="1:15" ht="15">
      <c r="A6707" s="10"/>
      <c r="B6707" s="11"/>
      <c r="C6707" s="12"/>
      <c r="D6707" s="12"/>
      <c r="E6707" s="12"/>
      <c r="F6707" s="12"/>
      <c r="G6707" s="12"/>
      <c r="H6707" s="12"/>
      <c r="I6707" s="12"/>
      <c r="J6707" s="12"/>
      <c r="K6707" s="12"/>
      <c r="L6707" s="12"/>
      <c r="M6707" s="12"/>
      <c r="N6707" s="12"/>
      <c r="O6707" s="12"/>
    </row>
    <row r="6708" spans="1:15" ht="15">
      <c r="A6708" s="10"/>
      <c r="B6708" s="11"/>
      <c r="C6708" s="12"/>
      <c r="D6708" s="12"/>
      <c r="E6708" s="12"/>
      <c r="F6708" s="12"/>
      <c r="G6708" s="12"/>
      <c r="H6708" s="12"/>
      <c r="I6708" s="12"/>
      <c r="J6708" s="12"/>
      <c r="K6708" s="12"/>
      <c r="L6708" s="12"/>
      <c r="M6708" s="12"/>
      <c r="N6708" s="12"/>
      <c r="O6708" s="12"/>
    </row>
    <row r="6709" spans="1:15" ht="15">
      <c r="A6709" s="10"/>
      <c r="B6709" s="11"/>
      <c r="C6709" s="12"/>
      <c r="D6709" s="12"/>
      <c r="E6709" s="12"/>
      <c r="F6709" s="12"/>
      <c r="G6709" s="12"/>
      <c r="H6709" s="12"/>
      <c r="I6709" s="12"/>
      <c r="J6709" s="12"/>
      <c r="K6709" s="12"/>
      <c r="L6709" s="12"/>
      <c r="M6709" s="12"/>
      <c r="N6709" s="12"/>
      <c r="O6709" s="12"/>
    </row>
    <row r="6710" spans="1:15" ht="15">
      <c r="A6710" s="10"/>
      <c r="B6710" s="11"/>
      <c r="C6710" s="12"/>
      <c r="D6710" s="12"/>
      <c r="E6710" s="12"/>
      <c r="F6710" s="12"/>
      <c r="G6710" s="12"/>
      <c r="H6710" s="12"/>
      <c r="I6710" s="12"/>
      <c r="J6710" s="12"/>
      <c r="K6710" s="12"/>
      <c r="L6710" s="12"/>
      <c r="M6710" s="12"/>
      <c r="N6710" s="12"/>
      <c r="O6710" s="12"/>
    </row>
    <row r="6711" spans="1:15" ht="15">
      <c r="A6711" s="10"/>
      <c r="B6711" s="11"/>
      <c r="C6711" s="12"/>
      <c r="D6711" s="12"/>
      <c r="E6711" s="12"/>
      <c r="F6711" s="12"/>
      <c r="G6711" s="12"/>
      <c r="H6711" s="12"/>
      <c r="I6711" s="12"/>
      <c r="J6711" s="12"/>
      <c r="K6711" s="12"/>
      <c r="L6711" s="12"/>
      <c r="M6711" s="12"/>
      <c r="N6711" s="12"/>
      <c r="O6711" s="12"/>
    </row>
    <row r="6712" spans="1:15" ht="15">
      <c r="A6712" s="10"/>
      <c r="B6712" s="11"/>
      <c r="C6712" s="12"/>
      <c r="D6712" s="12"/>
      <c r="E6712" s="12"/>
      <c r="F6712" s="12"/>
      <c r="G6712" s="12"/>
      <c r="H6712" s="12"/>
      <c r="I6712" s="12"/>
      <c r="J6712" s="12"/>
      <c r="K6712" s="12"/>
      <c r="L6712" s="12"/>
      <c r="M6712" s="12"/>
      <c r="N6712" s="12"/>
      <c r="O6712" s="12"/>
    </row>
    <row r="6713" spans="1:15" ht="15">
      <c r="A6713" s="10"/>
      <c r="B6713" s="11"/>
      <c r="C6713" s="12"/>
      <c r="D6713" s="12"/>
      <c r="E6713" s="12"/>
      <c r="F6713" s="12"/>
      <c r="G6713" s="12"/>
      <c r="H6713" s="12"/>
      <c r="I6713" s="12"/>
      <c r="J6713" s="12"/>
      <c r="K6713" s="12"/>
      <c r="L6713" s="12"/>
      <c r="M6713" s="12"/>
      <c r="N6713" s="12"/>
      <c r="O6713" s="12"/>
    </row>
    <row r="6714" spans="1:15" ht="15">
      <c r="A6714" s="10"/>
      <c r="B6714" s="11"/>
      <c r="C6714" s="12"/>
      <c r="D6714" s="12"/>
      <c r="E6714" s="12"/>
      <c r="F6714" s="12"/>
      <c r="G6714" s="12"/>
      <c r="H6714" s="12"/>
      <c r="I6714" s="12"/>
      <c r="J6714" s="12"/>
      <c r="K6714" s="12"/>
      <c r="L6714" s="12"/>
      <c r="M6714" s="12"/>
      <c r="N6714" s="12"/>
      <c r="O6714" s="12"/>
    </row>
    <row r="6715" spans="1:15" ht="15">
      <c r="A6715" s="10"/>
      <c r="B6715" s="11"/>
      <c r="C6715" s="12"/>
      <c r="D6715" s="12"/>
      <c r="E6715" s="12"/>
      <c r="F6715" s="12"/>
      <c r="G6715" s="12"/>
      <c r="H6715" s="12"/>
      <c r="I6715" s="12"/>
      <c r="J6715" s="12"/>
      <c r="K6715" s="12"/>
      <c r="L6715" s="12"/>
      <c r="M6715" s="12"/>
      <c r="N6715" s="12"/>
      <c r="O6715" s="12"/>
    </row>
    <row r="6716" spans="1:15" ht="15">
      <c r="A6716" s="10"/>
      <c r="B6716" s="11"/>
      <c r="C6716" s="12"/>
      <c r="D6716" s="12"/>
      <c r="E6716" s="12"/>
      <c r="F6716" s="12"/>
      <c r="G6716" s="12"/>
      <c r="H6716" s="12"/>
      <c r="I6716" s="12"/>
      <c r="J6716" s="12"/>
      <c r="K6716" s="12"/>
      <c r="L6716" s="12"/>
      <c r="M6716" s="12"/>
      <c r="N6716" s="12"/>
      <c r="O6716" s="12"/>
    </row>
    <row r="6717" spans="1:15" ht="15">
      <c r="A6717" s="10"/>
      <c r="B6717" s="11"/>
      <c r="C6717" s="12"/>
      <c r="D6717" s="12"/>
      <c r="E6717" s="12"/>
      <c r="F6717" s="12"/>
      <c r="G6717" s="12"/>
      <c r="H6717" s="12"/>
      <c r="I6717" s="12"/>
      <c r="J6717" s="12"/>
      <c r="K6717" s="12"/>
      <c r="L6717" s="12"/>
      <c r="M6717" s="12"/>
      <c r="N6717" s="12"/>
      <c r="O6717" s="12"/>
    </row>
    <row r="6718" spans="1:15" ht="15">
      <c r="A6718" s="10"/>
      <c r="B6718" s="11"/>
      <c r="C6718" s="12"/>
      <c r="D6718" s="12"/>
      <c r="E6718" s="12"/>
      <c r="F6718" s="12"/>
      <c r="G6718" s="12"/>
      <c r="H6718" s="12"/>
      <c r="I6718" s="12"/>
      <c r="J6718" s="12"/>
      <c r="K6718" s="12"/>
      <c r="L6718" s="12"/>
      <c r="M6718" s="12"/>
      <c r="N6718" s="12"/>
      <c r="O6718" s="12"/>
    </row>
    <row r="6719" spans="1:15" ht="15">
      <c r="A6719" s="10"/>
      <c r="B6719" s="11"/>
      <c r="C6719" s="12"/>
      <c r="D6719" s="12"/>
      <c r="E6719" s="12"/>
      <c r="F6719" s="12"/>
      <c r="G6719" s="12"/>
      <c r="H6719" s="12"/>
      <c r="I6719" s="12"/>
      <c r="J6719" s="12"/>
      <c r="K6719" s="12"/>
      <c r="L6719" s="12"/>
      <c r="M6719" s="12"/>
      <c r="N6719" s="12"/>
      <c r="O6719" s="12"/>
    </row>
    <row r="6720" spans="1:15" ht="15">
      <c r="A6720" s="10"/>
      <c r="B6720" s="11"/>
      <c r="C6720" s="12"/>
      <c r="D6720" s="12"/>
      <c r="E6720" s="12"/>
      <c r="F6720" s="12"/>
      <c r="G6720" s="12"/>
      <c r="H6720" s="12"/>
      <c r="I6720" s="12"/>
      <c r="J6720" s="12"/>
      <c r="K6720" s="12"/>
      <c r="L6720" s="12"/>
      <c r="M6720" s="12"/>
      <c r="N6720" s="12"/>
      <c r="O6720" s="12"/>
    </row>
    <row r="6721" spans="1:15" ht="15">
      <c r="A6721" s="10"/>
      <c r="B6721" s="11"/>
      <c r="C6721" s="12"/>
      <c r="D6721" s="12"/>
      <c r="E6721" s="12"/>
      <c r="F6721" s="12"/>
      <c r="G6721" s="12"/>
      <c r="H6721" s="12"/>
      <c r="I6721" s="12"/>
      <c r="J6721" s="12"/>
      <c r="K6721" s="12"/>
      <c r="L6721" s="12"/>
      <c r="M6721" s="12"/>
      <c r="N6721" s="12"/>
      <c r="O6721" s="12"/>
    </row>
    <row r="6722" spans="1:15" ht="15">
      <c r="A6722" s="10"/>
      <c r="B6722" s="11"/>
      <c r="C6722" s="12"/>
      <c r="D6722" s="12"/>
      <c r="E6722" s="12"/>
      <c r="F6722" s="12"/>
      <c r="G6722" s="12"/>
      <c r="H6722" s="12"/>
      <c r="I6722" s="12"/>
      <c r="J6722" s="12"/>
      <c r="K6722" s="12"/>
      <c r="L6722" s="12"/>
      <c r="M6722" s="12"/>
      <c r="N6722" s="12"/>
      <c r="O6722" s="12"/>
    </row>
    <row r="6723" spans="1:15" ht="15">
      <c r="A6723" s="10"/>
      <c r="B6723" s="11"/>
      <c r="C6723" s="12"/>
      <c r="D6723" s="12"/>
      <c r="E6723" s="12"/>
      <c r="F6723" s="12"/>
      <c r="G6723" s="12"/>
      <c r="H6723" s="12"/>
      <c r="I6723" s="12"/>
      <c r="J6723" s="12"/>
      <c r="K6723" s="12"/>
      <c r="L6723" s="12"/>
      <c r="M6723" s="12"/>
      <c r="N6723" s="12"/>
      <c r="O6723" s="12"/>
    </row>
    <row r="6724" spans="1:15" ht="15">
      <c r="A6724" s="10"/>
      <c r="B6724" s="11"/>
      <c r="C6724" s="12"/>
      <c r="D6724" s="12"/>
      <c r="E6724" s="12"/>
      <c r="F6724" s="12"/>
      <c r="G6724" s="12"/>
      <c r="H6724" s="12"/>
      <c r="I6724" s="12"/>
      <c r="J6724" s="12"/>
      <c r="K6724" s="12"/>
      <c r="L6724" s="12"/>
      <c r="M6724" s="12"/>
      <c r="N6724" s="12"/>
      <c r="O6724" s="12"/>
    </row>
    <row r="6725" spans="1:15" ht="15">
      <c r="A6725" s="10"/>
      <c r="B6725" s="11"/>
      <c r="C6725" s="12"/>
      <c r="D6725" s="12"/>
      <c r="E6725" s="12"/>
      <c r="F6725" s="12"/>
      <c r="G6725" s="12"/>
      <c r="H6725" s="12"/>
      <c r="I6725" s="12"/>
      <c r="J6725" s="12"/>
      <c r="K6725" s="12"/>
      <c r="L6725" s="12"/>
      <c r="M6725" s="12"/>
      <c r="N6725" s="12"/>
      <c r="O6725" s="12"/>
    </row>
    <row r="6726" spans="1:15" ht="15">
      <c r="A6726" s="10"/>
      <c r="B6726" s="11"/>
      <c r="C6726" s="12"/>
      <c r="D6726" s="12"/>
      <c r="E6726" s="12"/>
      <c r="F6726" s="12"/>
      <c r="G6726" s="12"/>
      <c r="H6726" s="12"/>
      <c r="I6726" s="12"/>
      <c r="J6726" s="12"/>
      <c r="K6726" s="12"/>
      <c r="L6726" s="12"/>
      <c r="M6726" s="12"/>
      <c r="N6726" s="12"/>
      <c r="O6726" s="12"/>
    </row>
    <row r="6727" spans="1:15" ht="15">
      <c r="A6727" s="10"/>
      <c r="B6727" s="11"/>
      <c r="C6727" s="12"/>
      <c r="D6727" s="12"/>
      <c r="E6727" s="12"/>
      <c r="F6727" s="12"/>
      <c r="G6727" s="12"/>
      <c r="H6727" s="12"/>
      <c r="I6727" s="12"/>
      <c r="J6727" s="12"/>
      <c r="K6727" s="12"/>
      <c r="L6727" s="12"/>
      <c r="M6727" s="12"/>
      <c r="N6727" s="12"/>
      <c r="O6727" s="12"/>
    </row>
    <row r="6728" spans="1:15" ht="15">
      <c r="A6728" s="10"/>
      <c r="B6728" s="11"/>
      <c r="C6728" s="12"/>
      <c r="D6728" s="12"/>
      <c r="E6728" s="12"/>
      <c r="F6728" s="12"/>
      <c r="G6728" s="12"/>
      <c r="H6728" s="12"/>
      <c r="I6728" s="12"/>
      <c r="J6728" s="12"/>
      <c r="K6728" s="12"/>
      <c r="L6728" s="12"/>
      <c r="M6728" s="12"/>
      <c r="N6728" s="12"/>
      <c r="O6728" s="12"/>
    </row>
    <row r="6729" spans="1:15" ht="15">
      <c r="A6729" s="10"/>
      <c r="B6729" s="11"/>
      <c r="C6729" s="12"/>
      <c r="D6729" s="12"/>
      <c r="E6729" s="12"/>
      <c r="F6729" s="12"/>
      <c r="G6729" s="12"/>
      <c r="H6729" s="12"/>
      <c r="I6729" s="12"/>
      <c r="J6729" s="12"/>
      <c r="K6729" s="12"/>
      <c r="L6729" s="12"/>
      <c r="M6729" s="12"/>
      <c r="N6729" s="12"/>
      <c r="O6729" s="12"/>
    </row>
    <row r="6730" spans="1:15" ht="15">
      <c r="A6730" s="10"/>
      <c r="B6730" s="11"/>
      <c r="C6730" s="12"/>
      <c r="D6730" s="12"/>
      <c r="E6730" s="12"/>
      <c r="F6730" s="12"/>
      <c r="G6730" s="12"/>
      <c r="H6730" s="12"/>
      <c r="I6730" s="12"/>
      <c r="J6730" s="12"/>
      <c r="K6730" s="12"/>
      <c r="L6730" s="12"/>
      <c r="M6730" s="12"/>
      <c r="N6730" s="12"/>
      <c r="O6730" s="12"/>
    </row>
    <row r="6731" spans="1:15" ht="15">
      <c r="A6731" s="10"/>
      <c r="B6731" s="11"/>
      <c r="C6731" s="12"/>
      <c r="D6731" s="12"/>
      <c r="E6731" s="12"/>
      <c r="F6731" s="12"/>
      <c r="G6731" s="12"/>
      <c r="H6731" s="12"/>
      <c r="I6731" s="12"/>
      <c r="J6731" s="12"/>
      <c r="K6731" s="12"/>
      <c r="L6731" s="12"/>
      <c r="M6731" s="12"/>
      <c r="N6731" s="12"/>
      <c r="O6731" s="12"/>
    </row>
    <row r="6732" spans="1:15" ht="15">
      <c r="A6732" s="10"/>
      <c r="B6732" s="11"/>
      <c r="C6732" s="12"/>
      <c r="D6732" s="12"/>
      <c r="E6732" s="12"/>
      <c r="F6732" s="12"/>
      <c r="G6732" s="12"/>
      <c r="H6732" s="12"/>
      <c r="I6732" s="12"/>
      <c r="J6732" s="12"/>
      <c r="K6732" s="12"/>
      <c r="L6732" s="12"/>
      <c r="M6732" s="12"/>
      <c r="N6732" s="12"/>
      <c r="O6732" s="12"/>
    </row>
    <row r="6733" spans="1:15" ht="15">
      <c r="A6733" s="10"/>
      <c r="B6733" s="11"/>
      <c r="C6733" s="12"/>
      <c r="D6733" s="12"/>
      <c r="E6733" s="12"/>
      <c r="F6733" s="12"/>
      <c r="G6733" s="12"/>
      <c r="H6733" s="12"/>
      <c r="I6733" s="12"/>
      <c r="J6733" s="12"/>
      <c r="K6733" s="12"/>
      <c r="L6733" s="12"/>
      <c r="M6733" s="12"/>
      <c r="N6733" s="12"/>
      <c r="O6733" s="12"/>
    </row>
    <row r="6734" spans="1:15" ht="15">
      <c r="A6734" s="10"/>
      <c r="B6734" s="11"/>
      <c r="C6734" s="12"/>
      <c r="D6734" s="12"/>
      <c r="E6734" s="12"/>
      <c r="F6734" s="12"/>
      <c r="G6734" s="12"/>
      <c r="H6734" s="12"/>
      <c r="I6734" s="12"/>
      <c r="J6734" s="12"/>
      <c r="K6734" s="12"/>
      <c r="L6734" s="12"/>
      <c r="M6734" s="12"/>
      <c r="N6734" s="12"/>
      <c r="O6734" s="12"/>
    </row>
    <row r="6735" spans="1:15" ht="15">
      <c r="A6735" s="10"/>
      <c r="B6735" s="11"/>
      <c r="C6735" s="12"/>
      <c r="D6735" s="12"/>
      <c r="E6735" s="12"/>
      <c r="F6735" s="12"/>
      <c r="G6735" s="12"/>
      <c r="H6735" s="12"/>
      <c r="I6735" s="12"/>
      <c r="J6735" s="12"/>
      <c r="K6735" s="12"/>
      <c r="L6735" s="12"/>
      <c r="M6735" s="12"/>
      <c r="N6735" s="12"/>
      <c r="O6735" s="12"/>
    </row>
    <row r="6736" spans="1:15" ht="15">
      <c r="A6736" s="10"/>
      <c r="B6736" s="11"/>
      <c r="C6736" s="12"/>
      <c r="D6736" s="12"/>
      <c r="E6736" s="12"/>
      <c r="F6736" s="12"/>
      <c r="G6736" s="12"/>
      <c r="H6736" s="12"/>
      <c r="I6736" s="12"/>
      <c r="J6736" s="12"/>
      <c r="K6736" s="12"/>
      <c r="L6736" s="12"/>
      <c r="M6736" s="12"/>
      <c r="N6736" s="12"/>
      <c r="O6736" s="12"/>
    </row>
    <row r="6737" spans="1:15" ht="15">
      <c r="A6737" s="10"/>
      <c r="B6737" s="11"/>
      <c r="C6737" s="12"/>
      <c r="D6737" s="12"/>
      <c r="E6737" s="12"/>
      <c r="F6737" s="12"/>
      <c r="G6737" s="12"/>
      <c r="H6737" s="12"/>
      <c r="I6737" s="12"/>
      <c r="J6737" s="12"/>
      <c r="K6737" s="12"/>
      <c r="L6737" s="12"/>
      <c r="M6737" s="12"/>
      <c r="N6737" s="12"/>
      <c r="O6737" s="12"/>
    </row>
    <row r="6738" spans="1:15" ht="15">
      <c r="A6738" s="10"/>
      <c r="B6738" s="11"/>
      <c r="C6738" s="12"/>
      <c r="D6738" s="12"/>
      <c r="E6738" s="12"/>
      <c r="F6738" s="12"/>
      <c r="G6738" s="12"/>
      <c r="H6738" s="12"/>
      <c r="I6738" s="12"/>
      <c r="J6738" s="12"/>
      <c r="K6738" s="12"/>
      <c r="L6738" s="12"/>
      <c r="M6738" s="12"/>
      <c r="N6738" s="12"/>
      <c r="O6738" s="12"/>
    </row>
    <row r="6739" spans="1:15" ht="15">
      <c r="A6739" s="10"/>
      <c r="B6739" s="11"/>
      <c r="C6739" s="12"/>
      <c r="D6739" s="12"/>
      <c r="E6739" s="12"/>
      <c r="F6739" s="12"/>
      <c r="G6739" s="12"/>
      <c r="H6739" s="12"/>
      <c r="I6739" s="12"/>
      <c r="J6739" s="12"/>
      <c r="K6739" s="12"/>
      <c r="L6739" s="12"/>
      <c r="M6739" s="12"/>
      <c r="N6739" s="12"/>
      <c r="O6739" s="12"/>
    </row>
    <row r="6740" spans="1:15" ht="15">
      <c r="A6740" s="10"/>
      <c r="B6740" s="11"/>
      <c r="C6740" s="12"/>
      <c r="D6740" s="12"/>
      <c r="E6740" s="12"/>
      <c r="F6740" s="12"/>
      <c r="G6740" s="12"/>
      <c r="H6740" s="12"/>
      <c r="I6740" s="12"/>
      <c r="J6740" s="12"/>
      <c r="K6740" s="12"/>
      <c r="L6740" s="12"/>
      <c r="M6740" s="12"/>
      <c r="N6740" s="12"/>
      <c r="O6740" s="12"/>
    </row>
    <row r="6741" spans="1:15" ht="15">
      <c r="A6741" s="10"/>
      <c r="B6741" s="11"/>
      <c r="C6741" s="12"/>
      <c r="D6741" s="12"/>
      <c r="E6741" s="12"/>
      <c r="F6741" s="12"/>
      <c r="G6741" s="12"/>
      <c r="H6741" s="12"/>
      <c r="I6741" s="12"/>
      <c r="J6741" s="12"/>
      <c r="K6741" s="12"/>
      <c r="L6741" s="12"/>
      <c r="M6741" s="12"/>
      <c r="N6741" s="12"/>
      <c r="O6741" s="12"/>
    </row>
    <row r="6742" spans="1:15" ht="15">
      <c r="A6742" s="10"/>
      <c r="B6742" s="11"/>
      <c r="C6742" s="12"/>
      <c r="D6742" s="12"/>
      <c r="E6742" s="12"/>
      <c r="F6742" s="12"/>
      <c r="G6742" s="12"/>
      <c r="H6742" s="12"/>
      <c r="I6742" s="12"/>
      <c r="J6742" s="12"/>
      <c r="K6742" s="12"/>
      <c r="L6742" s="12"/>
      <c r="M6742" s="12"/>
      <c r="N6742" s="12"/>
      <c r="O6742" s="12"/>
    </row>
    <row r="6743" spans="1:15" ht="15">
      <c r="A6743" s="10"/>
      <c r="B6743" s="11"/>
      <c r="C6743" s="12"/>
      <c r="D6743" s="12"/>
      <c r="E6743" s="12"/>
      <c r="F6743" s="12"/>
      <c r="G6743" s="12"/>
      <c r="H6743" s="12"/>
      <c r="I6743" s="12"/>
      <c r="J6743" s="12"/>
      <c r="K6743" s="12"/>
      <c r="L6743" s="12"/>
      <c r="M6743" s="12"/>
      <c r="N6743" s="12"/>
      <c r="O6743" s="12"/>
    </row>
    <row r="6744" spans="1:15" ht="15">
      <c r="A6744" s="10"/>
      <c r="B6744" s="11"/>
      <c r="C6744" s="12"/>
      <c r="D6744" s="12"/>
      <c r="E6744" s="12"/>
      <c r="F6744" s="12"/>
      <c r="G6744" s="12"/>
      <c r="H6744" s="12"/>
      <c r="I6744" s="12"/>
      <c r="J6744" s="12"/>
      <c r="K6744" s="12"/>
      <c r="L6744" s="12"/>
      <c r="M6744" s="12"/>
      <c r="N6744" s="12"/>
      <c r="O6744" s="12"/>
    </row>
    <row r="6745" spans="1:15" ht="15">
      <c r="A6745" s="10"/>
      <c r="B6745" s="11"/>
      <c r="C6745" s="12"/>
      <c r="D6745" s="12"/>
      <c r="E6745" s="12"/>
      <c r="F6745" s="12"/>
      <c r="G6745" s="12"/>
      <c r="H6745" s="12"/>
      <c r="I6745" s="12"/>
      <c r="J6745" s="12"/>
      <c r="K6745" s="12"/>
      <c r="L6745" s="12"/>
      <c r="M6745" s="12"/>
      <c r="N6745" s="12"/>
      <c r="O6745" s="12"/>
    </row>
    <row r="6746" spans="1:15" ht="15">
      <c r="A6746" s="10"/>
      <c r="B6746" s="11"/>
      <c r="C6746" s="12"/>
      <c r="D6746" s="12"/>
      <c r="E6746" s="12"/>
      <c r="F6746" s="12"/>
      <c r="G6746" s="12"/>
      <c r="H6746" s="12"/>
      <c r="I6746" s="12"/>
      <c r="J6746" s="12"/>
      <c r="K6746" s="12"/>
      <c r="L6746" s="12"/>
      <c r="M6746" s="12"/>
      <c r="N6746" s="12"/>
      <c r="O6746" s="12"/>
    </row>
    <row r="6747" spans="1:15" ht="15">
      <c r="A6747" s="10"/>
      <c r="B6747" s="11"/>
      <c r="C6747" s="12"/>
      <c r="D6747" s="12"/>
      <c r="E6747" s="12"/>
      <c r="F6747" s="12"/>
      <c r="G6747" s="12"/>
      <c r="H6747" s="12"/>
      <c r="I6747" s="12"/>
      <c r="J6747" s="12"/>
      <c r="K6747" s="12"/>
      <c r="L6747" s="12"/>
      <c r="M6747" s="12"/>
      <c r="N6747" s="12"/>
      <c r="O6747" s="12"/>
    </row>
    <row r="6748" spans="1:15" ht="15">
      <c r="A6748" s="10"/>
      <c r="B6748" s="11"/>
      <c r="C6748" s="12"/>
      <c r="D6748" s="12"/>
      <c r="E6748" s="12"/>
      <c r="F6748" s="12"/>
      <c r="G6748" s="12"/>
      <c r="H6748" s="12"/>
      <c r="I6748" s="12"/>
      <c r="J6748" s="12"/>
      <c r="K6748" s="12"/>
      <c r="L6748" s="12"/>
      <c r="M6748" s="12"/>
      <c r="N6748" s="12"/>
      <c r="O6748" s="12"/>
    </row>
    <row r="6749" spans="1:15" ht="15">
      <c r="A6749" s="10"/>
      <c r="B6749" s="11"/>
      <c r="C6749" s="12"/>
      <c r="D6749" s="12"/>
      <c r="E6749" s="12"/>
      <c r="F6749" s="12"/>
      <c r="G6749" s="12"/>
      <c r="H6749" s="12"/>
      <c r="I6749" s="12"/>
      <c r="J6749" s="12"/>
      <c r="K6749" s="12"/>
      <c r="L6749" s="12"/>
      <c r="M6749" s="12"/>
      <c r="N6749" s="12"/>
      <c r="O6749" s="12"/>
    </row>
    <row r="6750" spans="1:15" ht="15">
      <c r="A6750" s="10"/>
      <c r="B6750" s="11"/>
      <c r="C6750" s="12"/>
      <c r="D6750" s="12"/>
      <c r="E6750" s="12"/>
      <c r="F6750" s="12"/>
      <c r="G6750" s="12"/>
      <c r="H6750" s="12"/>
      <c r="I6750" s="12"/>
      <c r="J6750" s="12"/>
      <c r="K6750" s="12"/>
      <c r="L6750" s="12"/>
      <c r="M6750" s="12"/>
      <c r="N6750" s="12"/>
      <c r="O6750" s="12"/>
    </row>
    <row r="6751" spans="1:15" ht="15">
      <c r="A6751" s="10"/>
      <c r="B6751" s="11"/>
      <c r="C6751" s="12"/>
      <c r="D6751" s="12"/>
      <c r="E6751" s="12"/>
      <c r="F6751" s="12"/>
      <c r="G6751" s="12"/>
      <c r="H6751" s="12"/>
      <c r="I6751" s="12"/>
      <c r="J6751" s="12"/>
      <c r="K6751" s="12"/>
      <c r="L6751" s="12"/>
      <c r="M6751" s="12"/>
      <c r="N6751" s="12"/>
      <c r="O6751" s="12"/>
    </row>
    <row r="6752" spans="1:15" ht="15">
      <c r="A6752" s="10"/>
      <c r="B6752" s="11"/>
      <c r="C6752" s="12"/>
      <c r="D6752" s="12"/>
      <c r="E6752" s="12"/>
      <c r="F6752" s="12"/>
      <c r="G6752" s="12"/>
      <c r="H6752" s="12"/>
      <c r="I6752" s="12"/>
      <c r="J6752" s="12"/>
      <c r="K6752" s="12"/>
      <c r="L6752" s="12"/>
      <c r="M6752" s="12"/>
      <c r="N6752" s="12"/>
      <c r="O6752" s="12"/>
    </row>
    <row r="6753" spans="1:15" ht="15">
      <c r="A6753" s="10"/>
      <c r="B6753" s="11"/>
      <c r="C6753" s="12"/>
      <c r="D6753" s="12"/>
      <c r="E6753" s="12"/>
      <c r="F6753" s="12"/>
      <c r="G6753" s="12"/>
      <c r="H6753" s="12"/>
      <c r="I6753" s="12"/>
      <c r="J6753" s="12"/>
      <c r="K6753" s="12"/>
      <c r="L6753" s="12"/>
      <c r="M6753" s="12"/>
      <c r="N6753" s="12"/>
      <c r="O6753" s="12"/>
    </row>
    <row r="6754" spans="1:15" ht="15">
      <c r="A6754" s="10"/>
      <c r="B6754" s="11"/>
      <c r="C6754" s="12"/>
      <c r="D6754" s="12"/>
      <c r="E6754" s="12"/>
      <c r="F6754" s="12"/>
      <c r="G6754" s="12"/>
      <c r="H6754" s="12"/>
      <c r="I6754" s="12"/>
      <c r="J6754" s="12"/>
      <c r="K6754" s="12"/>
      <c r="L6754" s="12"/>
      <c r="M6754" s="12"/>
      <c r="N6754" s="12"/>
      <c r="O6754" s="12"/>
    </row>
    <row r="6755" spans="1:15" ht="15">
      <c r="A6755" s="10"/>
      <c r="B6755" s="11"/>
      <c r="C6755" s="12"/>
      <c r="D6755" s="12"/>
      <c r="E6755" s="12"/>
      <c r="F6755" s="12"/>
      <c r="G6755" s="12"/>
      <c r="H6755" s="12"/>
      <c r="I6755" s="12"/>
      <c r="J6755" s="12"/>
      <c r="K6755" s="12"/>
      <c r="L6755" s="12"/>
      <c r="M6755" s="12"/>
      <c r="N6755" s="12"/>
      <c r="O6755" s="12"/>
    </row>
    <row r="6756" spans="1:15" ht="15">
      <c r="A6756" s="10"/>
      <c r="B6756" s="11"/>
      <c r="C6756" s="12"/>
      <c r="D6756" s="12"/>
      <c r="E6756" s="12"/>
      <c r="F6756" s="12"/>
      <c r="G6756" s="12"/>
      <c r="H6756" s="12"/>
      <c r="I6756" s="12"/>
      <c r="J6756" s="12"/>
      <c r="K6756" s="12"/>
      <c r="L6756" s="12"/>
      <c r="M6756" s="12"/>
      <c r="N6756" s="12"/>
      <c r="O6756" s="12"/>
    </row>
    <row r="6757" spans="1:15" ht="15">
      <c r="A6757" s="10"/>
      <c r="B6757" s="11"/>
      <c r="C6757" s="12"/>
      <c r="D6757" s="12"/>
      <c r="E6757" s="12"/>
      <c r="F6757" s="12"/>
      <c r="G6757" s="12"/>
      <c r="H6757" s="12"/>
      <c r="I6757" s="12"/>
      <c r="J6757" s="12"/>
      <c r="K6757" s="12"/>
      <c r="L6757" s="12"/>
      <c r="M6757" s="12"/>
      <c r="N6757" s="12"/>
      <c r="O6757" s="12"/>
    </row>
    <row r="6758" spans="1:15" ht="15">
      <c r="A6758" s="10"/>
      <c r="B6758" s="11"/>
      <c r="C6758" s="12"/>
      <c r="D6758" s="12"/>
      <c r="E6758" s="12"/>
      <c r="F6758" s="12"/>
      <c r="G6758" s="12"/>
      <c r="H6758" s="12"/>
      <c r="I6758" s="12"/>
      <c r="J6758" s="12"/>
      <c r="K6758" s="12"/>
      <c r="L6758" s="12"/>
      <c r="M6758" s="12"/>
      <c r="N6758" s="12"/>
      <c r="O6758" s="12"/>
    </row>
    <row r="6759" spans="1:15" ht="15">
      <c r="A6759" s="10"/>
      <c r="B6759" s="11"/>
      <c r="C6759" s="12"/>
      <c r="D6759" s="12"/>
      <c r="E6759" s="12"/>
      <c r="F6759" s="12"/>
      <c r="G6759" s="12"/>
      <c r="H6759" s="12"/>
      <c r="I6759" s="12"/>
      <c r="J6759" s="12"/>
      <c r="K6759" s="12"/>
      <c r="L6759" s="12"/>
      <c r="M6759" s="12"/>
      <c r="N6759" s="12"/>
      <c r="O6759" s="12"/>
    </row>
    <row r="6760" spans="1:15" ht="15">
      <c r="A6760" s="10"/>
      <c r="B6760" s="11"/>
      <c r="C6760" s="12"/>
      <c r="D6760" s="12"/>
      <c r="E6760" s="12"/>
      <c r="F6760" s="12"/>
      <c r="G6760" s="12"/>
      <c r="H6760" s="12"/>
      <c r="I6760" s="12"/>
      <c r="J6760" s="12"/>
      <c r="K6760" s="12"/>
      <c r="L6760" s="12"/>
      <c r="M6760" s="12"/>
      <c r="N6760" s="12"/>
      <c r="O6760" s="12"/>
    </row>
    <row r="6761" spans="1:15" ht="15">
      <c r="A6761" s="10"/>
      <c r="B6761" s="11"/>
      <c r="C6761" s="12"/>
      <c r="D6761" s="12"/>
      <c r="E6761" s="12"/>
      <c r="F6761" s="12"/>
      <c r="G6761" s="12"/>
      <c r="H6761" s="12"/>
      <c r="I6761" s="12"/>
      <c r="J6761" s="12"/>
      <c r="K6761" s="12"/>
      <c r="L6761" s="12"/>
      <c r="M6761" s="12"/>
      <c r="N6761" s="12"/>
      <c r="O6761" s="12"/>
    </row>
    <row r="6762" spans="1:15" ht="15">
      <c r="A6762" s="10"/>
      <c r="B6762" s="11"/>
      <c r="C6762" s="12"/>
      <c r="D6762" s="12"/>
      <c r="E6762" s="12"/>
      <c r="F6762" s="12"/>
      <c r="G6762" s="12"/>
      <c r="H6762" s="12"/>
      <c r="I6762" s="12"/>
      <c r="J6762" s="12"/>
      <c r="K6762" s="12"/>
      <c r="L6762" s="12"/>
      <c r="M6762" s="12"/>
      <c r="N6762" s="12"/>
      <c r="O6762" s="12"/>
    </row>
    <row r="6763" spans="1:15" ht="15">
      <c r="A6763" s="10"/>
      <c r="B6763" s="11"/>
      <c r="C6763" s="12"/>
      <c r="D6763" s="12"/>
      <c r="E6763" s="12"/>
      <c r="F6763" s="12"/>
      <c r="G6763" s="12"/>
      <c r="H6763" s="12"/>
      <c r="I6763" s="12"/>
      <c r="J6763" s="12"/>
      <c r="K6763" s="12"/>
      <c r="L6763" s="12"/>
      <c r="M6763" s="12"/>
      <c r="N6763" s="12"/>
      <c r="O6763" s="12"/>
    </row>
    <row r="6764" spans="1:15" ht="15">
      <c r="A6764" s="10"/>
      <c r="B6764" s="11"/>
      <c r="C6764" s="12"/>
      <c r="D6764" s="12"/>
      <c r="E6764" s="12"/>
      <c r="F6764" s="12"/>
      <c r="G6764" s="12"/>
      <c r="H6764" s="12"/>
      <c r="I6764" s="12"/>
      <c r="J6764" s="12"/>
      <c r="K6764" s="12"/>
      <c r="L6764" s="12"/>
      <c r="M6764" s="12"/>
      <c r="N6764" s="12"/>
      <c r="O6764" s="12"/>
    </row>
    <row r="6765" spans="1:15" ht="15">
      <c r="A6765" s="10"/>
      <c r="B6765" s="11"/>
      <c r="C6765" s="12"/>
      <c r="D6765" s="12"/>
      <c r="E6765" s="12"/>
      <c r="F6765" s="12"/>
      <c r="G6765" s="12"/>
      <c r="H6765" s="12"/>
      <c r="I6765" s="12"/>
      <c r="J6765" s="12"/>
      <c r="K6765" s="12"/>
      <c r="L6765" s="12"/>
      <c r="M6765" s="12"/>
      <c r="N6765" s="12"/>
      <c r="O6765" s="12"/>
    </row>
    <row r="6766" spans="1:15" ht="15">
      <c r="A6766" s="10"/>
      <c r="B6766" s="11"/>
      <c r="C6766" s="12"/>
      <c r="D6766" s="12"/>
      <c r="E6766" s="12"/>
      <c r="F6766" s="12"/>
      <c r="G6766" s="12"/>
      <c r="H6766" s="12"/>
      <c r="I6766" s="12"/>
      <c r="J6766" s="12"/>
      <c r="K6766" s="12"/>
      <c r="L6766" s="12"/>
      <c r="M6766" s="12"/>
      <c r="N6766" s="12"/>
      <c r="O6766" s="12"/>
    </row>
    <row r="6767" spans="1:15" ht="15">
      <c r="A6767" s="10"/>
      <c r="B6767" s="11"/>
      <c r="C6767" s="12"/>
      <c r="D6767" s="12"/>
      <c r="E6767" s="12"/>
      <c r="F6767" s="12"/>
      <c r="G6767" s="12"/>
      <c r="H6767" s="12"/>
      <c r="I6767" s="12"/>
      <c r="J6767" s="12"/>
      <c r="K6767" s="12"/>
      <c r="L6767" s="12"/>
      <c r="M6767" s="12"/>
      <c r="N6767" s="12"/>
      <c r="O6767" s="12"/>
    </row>
    <row r="6768" spans="1:15" ht="15">
      <c r="A6768" s="10"/>
      <c r="B6768" s="11"/>
      <c r="C6768" s="12"/>
      <c r="D6768" s="12"/>
      <c r="E6768" s="12"/>
      <c r="F6768" s="12"/>
      <c r="G6768" s="12"/>
      <c r="H6768" s="12"/>
      <c r="I6768" s="12"/>
      <c r="J6768" s="12"/>
      <c r="K6768" s="12"/>
      <c r="L6768" s="12"/>
      <c r="M6768" s="12"/>
      <c r="N6768" s="12"/>
      <c r="O6768" s="12"/>
    </row>
    <row r="6769" spans="1:15" ht="15">
      <c r="A6769" s="10"/>
      <c r="B6769" s="11"/>
      <c r="C6769" s="12"/>
      <c r="D6769" s="12"/>
      <c r="E6769" s="12"/>
      <c r="F6769" s="12"/>
      <c r="G6769" s="12"/>
      <c r="H6769" s="12"/>
      <c r="I6769" s="12"/>
      <c r="J6769" s="12"/>
      <c r="K6769" s="12"/>
      <c r="L6769" s="12"/>
      <c r="M6769" s="12"/>
      <c r="N6769" s="12"/>
      <c r="O6769" s="12"/>
    </row>
    <row r="6770" spans="1:15" ht="15">
      <c r="A6770" s="10"/>
      <c r="B6770" s="11"/>
      <c r="C6770" s="12"/>
      <c r="D6770" s="12"/>
      <c r="E6770" s="12"/>
      <c r="F6770" s="12"/>
      <c r="G6770" s="12"/>
      <c r="H6770" s="12"/>
      <c r="I6770" s="12"/>
      <c r="J6770" s="12"/>
      <c r="K6770" s="12"/>
      <c r="L6770" s="12"/>
      <c r="M6770" s="12"/>
      <c r="N6770" s="12"/>
      <c r="O6770" s="12"/>
    </row>
    <row r="6771" spans="1:15" ht="15">
      <c r="A6771" s="10"/>
      <c r="B6771" s="11"/>
      <c r="C6771" s="12"/>
      <c r="D6771" s="12"/>
      <c r="E6771" s="12"/>
      <c r="F6771" s="12"/>
      <c r="G6771" s="12"/>
      <c r="H6771" s="12"/>
      <c r="I6771" s="12"/>
      <c r="J6771" s="12"/>
      <c r="K6771" s="12"/>
      <c r="L6771" s="12"/>
      <c r="M6771" s="12"/>
      <c r="N6771" s="12"/>
      <c r="O6771" s="12"/>
    </row>
    <row r="6772" spans="1:15" ht="15">
      <c r="A6772" s="10"/>
      <c r="B6772" s="11"/>
      <c r="C6772" s="12"/>
      <c r="D6772" s="12"/>
      <c r="E6772" s="12"/>
      <c r="F6772" s="12"/>
      <c r="G6772" s="12"/>
      <c r="H6772" s="12"/>
      <c r="I6772" s="12"/>
      <c r="J6772" s="12"/>
      <c r="K6772" s="12"/>
      <c r="L6772" s="12"/>
      <c r="M6772" s="12"/>
      <c r="N6772" s="12"/>
      <c r="O6772" s="12"/>
    </row>
    <row r="6773" spans="1:15" ht="15">
      <c r="A6773" s="10"/>
      <c r="B6773" s="11"/>
      <c r="C6773" s="12"/>
      <c r="D6773" s="12"/>
      <c r="E6773" s="12"/>
      <c r="F6773" s="12"/>
      <c r="G6773" s="12"/>
      <c r="H6773" s="12"/>
      <c r="I6773" s="12"/>
      <c r="J6773" s="12"/>
      <c r="K6773" s="12"/>
      <c r="L6773" s="12"/>
      <c r="M6773" s="12"/>
      <c r="N6773" s="12"/>
      <c r="O6773" s="12"/>
    </row>
    <row r="6774" spans="1:15" ht="15">
      <c r="A6774" s="10"/>
      <c r="B6774" s="11"/>
      <c r="C6774" s="12"/>
      <c r="D6774" s="12"/>
      <c r="E6774" s="12"/>
      <c r="F6774" s="12"/>
      <c r="G6774" s="12"/>
      <c r="H6774" s="12"/>
      <c r="I6774" s="12"/>
      <c r="J6774" s="12"/>
      <c r="K6774" s="12"/>
      <c r="L6774" s="12"/>
      <c r="M6774" s="12"/>
      <c r="N6774" s="12"/>
      <c r="O6774" s="12"/>
    </row>
    <row r="6775" spans="1:15" ht="15">
      <c r="A6775" s="10"/>
      <c r="B6775" s="11"/>
      <c r="C6775" s="12"/>
      <c r="D6775" s="12"/>
      <c r="E6775" s="12"/>
      <c r="F6775" s="12"/>
      <c r="G6775" s="12"/>
      <c r="H6775" s="12"/>
      <c r="I6775" s="12"/>
      <c r="J6775" s="12"/>
      <c r="K6775" s="12"/>
      <c r="L6775" s="12"/>
      <c r="M6775" s="12"/>
      <c r="N6775" s="12"/>
      <c r="O6775" s="12"/>
    </row>
    <row r="6776" spans="1:15" ht="15">
      <c r="A6776" s="10"/>
      <c r="B6776" s="11"/>
      <c r="C6776" s="12"/>
      <c r="D6776" s="12"/>
      <c r="E6776" s="12"/>
      <c r="F6776" s="12"/>
      <c r="G6776" s="12"/>
      <c r="H6776" s="12"/>
      <c r="I6776" s="12"/>
      <c r="J6776" s="12"/>
      <c r="K6776" s="12"/>
      <c r="L6776" s="12"/>
      <c r="M6776" s="12"/>
      <c r="N6776" s="12"/>
      <c r="O6776" s="12"/>
    </row>
    <row r="6777" spans="1:15" ht="15">
      <c r="A6777" s="10"/>
      <c r="B6777" s="11"/>
      <c r="C6777" s="12"/>
      <c r="D6777" s="12"/>
      <c r="E6777" s="12"/>
      <c r="F6777" s="12"/>
      <c r="G6777" s="12"/>
      <c r="H6777" s="12"/>
      <c r="I6777" s="12"/>
      <c r="J6777" s="12"/>
      <c r="K6777" s="12"/>
      <c r="L6777" s="12"/>
      <c r="M6777" s="12"/>
      <c r="N6777" s="12"/>
      <c r="O6777" s="12"/>
    </row>
    <row r="6778" spans="1:15" ht="15">
      <c r="A6778" s="10"/>
      <c r="B6778" s="11"/>
      <c r="C6778" s="12"/>
      <c r="D6778" s="12"/>
      <c r="E6778" s="12"/>
      <c r="F6778" s="12"/>
      <c r="G6778" s="12"/>
      <c r="H6778" s="12"/>
      <c r="I6778" s="12"/>
      <c r="J6778" s="12"/>
      <c r="K6778" s="12"/>
      <c r="L6778" s="12"/>
      <c r="M6778" s="12"/>
      <c r="N6778" s="12"/>
      <c r="O6778" s="12"/>
    </row>
    <row r="6779" spans="1:15" ht="15">
      <c r="A6779" s="10"/>
      <c r="B6779" s="11"/>
      <c r="C6779" s="12"/>
      <c r="D6779" s="12"/>
      <c r="E6779" s="12"/>
      <c r="F6779" s="12"/>
      <c r="G6779" s="12"/>
      <c r="H6779" s="12"/>
      <c r="I6779" s="12"/>
      <c r="J6779" s="12"/>
      <c r="K6779" s="12"/>
      <c r="L6779" s="12"/>
      <c r="M6779" s="12"/>
      <c r="N6779" s="12"/>
      <c r="O6779" s="12"/>
    </row>
    <row r="6780" spans="1:15" ht="15">
      <c r="A6780" s="10"/>
      <c r="B6780" s="11"/>
      <c r="C6780" s="12"/>
      <c r="D6780" s="12"/>
      <c r="E6780" s="12"/>
      <c r="F6780" s="12"/>
      <c r="G6780" s="12"/>
      <c r="H6780" s="12"/>
      <c r="I6780" s="12"/>
      <c r="J6780" s="12"/>
      <c r="K6780" s="12"/>
      <c r="L6780" s="12"/>
      <c r="M6780" s="12"/>
      <c r="N6780" s="12"/>
      <c r="O6780" s="12"/>
    </row>
    <row r="6781" spans="1:15" ht="15">
      <c r="A6781" s="10"/>
      <c r="B6781" s="11"/>
      <c r="C6781" s="12"/>
      <c r="D6781" s="12"/>
      <c r="E6781" s="12"/>
      <c r="F6781" s="12"/>
      <c r="G6781" s="12"/>
      <c r="H6781" s="12"/>
      <c r="I6781" s="12"/>
      <c r="J6781" s="12"/>
      <c r="K6781" s="12"/>
      <c r="L6781" s="12"/>
      <c r="M6781" s="12"/>
      <c r="N6781" s="12"/>
      <c r="O6781" s="12"/>
    </row>
    <row r="6782" spans="1:15" ht="15">
      <c r="A6782" s="10"/>
      <c r="B6782" s="11"/>
      <c r="C6782" s="12"/>
      <c r="D6782" s="12"/>
      <c r="E6782" s="12"/>
      <c r="F6782" s="12"/>
      <c r="G6782" s="12"/>
      <c r="H6782" s="12"/>
      <c r="I6782" s="12"/>
      <c r="J6782" s="12"/>
      <c r="K6782" s="12"/>
      <c r="L6782" s="12"/>
      <c r="M6782" s="12"/>
      <c r="N6782" s="12"/>
      <c r="O6782" s="12"/>
    </row>
    <row r="6783" spans="1:15" ht="15">
      <c r="A6783" s="10"/>
      <c r="B6783" s="11"/>
      <c r="C6783" s="12"/>
      <c r="D6783" s="12"/>
      <c r="E6783" s="12"/>
      <c r="F6783" s="12"/>
      <c r="G6783" s="12"/>
      <c r="H6783" s="12"/>
      <c r="I6783" s="12"/>
      <c r="J6783" s="12"/>
      <c r="K6783" s="12"/>
      <c r="L6783" s="12"/>
      <c r="M6783" s="12"/>
      <c r="N6783" s="12"/>
      <c r="O6783" s="12"/>
    </row>
    <row r="6784" spans="1:15" ht="15">
      <c r="A6784" s="10"/>
      <c r="B6784" s="11"/>
      <c r="C6784" s="12"/>
      <c r="D6784" s="12"/>
      <c r="E6784" s="12"/>
      <c r="F6784" s="12"/>
      <c r="G6784" s="12"/>
      <c r="H6784" s="12"/>
      <c r="I6784" s="12"/>
      <c r="J6784" s="12"/>
      <c r="K6784" s="12"/>
      <c r="L6784" s="12"/>
      <c r="M6784" s="12"/>
      <c r="N6784" s="12"/>
      <c r="O6784" s="12"/>
    </row>
    <row r="6785" spans="1:15" ht="15">
      <c r="A6785" s="10"/>
      <c r="B6785" s="11"/>
      <c r="C6785" s="12"/>
      <c r="D6785" s="12"/>
      <c r="E6785" s="12"/>
      <c r="F6785" s="12"/>
      <c r="G6785" s="12"/>
      <c r="H6785" s="12"/>
      <c r="I6785" s="12"/>
      <c r="J6785" s="12"/>
      <c r="K6785" s="12"/>
      <c r="L6785" s="12"/>
      <c r="M6785" s="12"/>
      <c r="N6785" s="12"/>
      <c r="O6785" s="12"/>
    </row>
    <row r="6786" spans="1:15" ht="15">
      <c r="A6786" s="10"/>
      <c r="B6786" s="11"/>
      <c r="C6786" s="12"/>
      <c r="D6786" s="12"/>
      <c r="E6786" s="12"/>
      <c r="F6786" s="12"/>
      <c r="G6786" s="12"/>
      <c r="H6786" s="12"/>
      <c r="I6786" s="12"/>
      <c r="J6786" s="12"/>
      <c r="K6786" s="12"/>
      <c r="L6786" s="12"/>
      <c r="M6786" s="12"/>
      <c r="N6786" s="12"/>
      <c r="O6786" s="12"/>
    </row>
    <row r="6787" spans="1:15" ht="15">
      <c r="A6787" s="10"/>
      <c r="B6787" s="11"/>
      <c r="C6787" s="12"/>
      <c r="D6787" s="12"/>
      <c r="E6787" s="12"/>
      <c r="F6787" s="12"/>
      <c r="G6787" s="12"/>
      <c r="H6787" s="12"/>
      <c r="I6787" s="12"/>
      <c r="J6787" s="12"/>
      <c r="K6787" s="12"/>
      <c r="L6787" s="12"/>
      <c r="M6787" s="12"/>
      <c r="N6787" s="12"/>
      <c r="O6787" s="12"/>
    </row>
    <row r="6788" spans="1:15" ht="15">
      <c r="A6788" s="10"/>
      <c r="B6788" s="11"/>
      <c r="C6788" s="12"/>
      <c r="D6788" s="12"/>
      <c r="E6788" s="12"/>
      <c r="F6788" s="12"/>
      <c r="G6788" s="12"/>
      <c r="H6788" s="12"/>
      <c r="I6788" s="12"/>
      <c r="J6788" s="12"/>
      <c r="K6788" s="12"/>
      <c r="L6788" s="12"/>
      <c r="M6788" s="12"/>
      <c r="N6788" s="12"/>
      <c r="O6788" s="12"/>
    </row>
    <row r="6789" spans="1:15" ht="15">
      <c r="A6789" s="10"/>
      <c r="B6789" s="11"/>
      <c r="C6789" s="12"/>
      <c r="D6789" s="12"/>
      <c r="E6789" s="12"/>
      <c r="F6789" s="12"/>
      <c r="G6789" s="12"/>
      <c r="H6789" s="12"/>
      <c r="I6789" s="12"/>
      <c r="J6789" s="12"/>
      <c r="K6789" s="12"/>
      <c r="L6789" s="12"/>
      <c r="M6789" s="12"/>
      <c r="N6789" s="12"/>
      <c r="O6789" s="12"/>
    </row>
    <row r="6790" spans="1:15" ht="15">
      <c r="A6790" s="10"/>
      <c r="B6790" s="11"/>
      <c r="C6790" s="12"/>
      <c r="D6790" s="12"/>
      <c r="E6790" s="12"/>
      <c r="F6790" s="12"/>
      <c r="G6790" s="12"/>
      <c r="H6790" s="12"/>
      <c r="I6790" s="12"/>
      <c r="J6790" s="12"/>
      <c r="K6790" s="12"/>
      <c r="L6790" s="12"/>
      <c r="M6790" s="12"/>
      <c r="N6790" s="12"/>
      <c r="O6790" s="12"/>
    </row>
    <row r="6791" spans="1:15" ht="15">
      <c r="A6791" s="10"/>
      <c r="B6791" s="11"/>
      <c r="C6791" s="12"/>
      <c r="D6791" s="12"/>
      <c r="E6791" s="12"/>
      <c r="F6791" s="12"/>
      <c r="G6791" s="12"/>
      <c r="H6791" s="12"/>
      <c r="I6791" s="12"/>
      <c r="J6791" s="12"/>
      <c r="K6791" s="12"/>
      <c r="L6791" s="12"/>
      <c r="M6791" s="12"/>
      <c r="N6791" s="12"/>
      <c r="O6791" s="12"/>
    </row>
    <row r="6792" spans="1:15" ht="15">
      <c r="A6792" s="10"/>
      <c r="B6792" s="11"/>
      <c r="C6792" s="12"/>
      <c r="D6792" s="12"/>
      <c r="E6792" s="12"/>
      <c r="F6792" s="12"/>
      <c r="G6792" s="12"/>
      <c r="H6792" s="12"/>
      <c r="I6792" s="12"/>
      <c r="J6792" s="12"/>
      <c r="K6792" s="12"/>
      <c r="L6792" s="12"/>
      <c r="M6792" s="12"/>
      <c r="N6792" s="12"/>
      <c r="O6792" s="12"/>
    </row>
    <row r="6793" spans="1:15" ht="15">
      <c r="A6793" s="10"/>
      <c r="B6793" s="11"/>
      <c r="C6793" s="12"/>
      <c r="D6793" s="12"/>
      <c r="E6793" s="12"/>
      <c r="F6793" s="12"/>
      <c r="G6793" s="12"/>
      <c r="H6793" s="12"/>
      <c r="I6793" s="12"/>
      <c r="J6793" s="12"/>
      <c r="K6793" s="12"/>
      <c r="L6793" s="12"/>
      <c r="M6793" s="12"/>
      <c r="N6793" s="12"/>
      <c r="O6793" s="12"/>
    </row>
    <row r="6794" spans="1:15" ht="15">
      <c r="A6794" s="10"/>
      <c r="B6794" s="11"/>
      <c r="C6794" s="12"/>
      <c r="D6794" s="12"/>
      <c r="E6794" s="12"/>
      <c r="F6794" s="12"/>
      <c r="G6794" s="12"/>
      <c r="H6794" s="12"/>
      <c r="I6794" s="12"/>
      <c r="J6794" s="12"/>
      <c r="K6794" s="12"/>
      <c r="L6794" s="12"/>
      <c r="M6794" s="12"/>
      <c r="N6794" s="12"/>
      <c r="O6794" s="12"/>
    </row>
    <row r="6795" spans="1:15" ht="15">
      <c r="A6795" s="10"/>
      <c r="B6795" s="11"/>
      <c r="C6795" s="12"/>
      <c r="D6795" s="12"/>
      <c r="E6795" s="12"/>
      <c r="F6795" s="12"/>
      <c r="G6795" s="12"/>
      <c r="H6795" s="12"/>
      <c r="I6795" s="12"/>
      <c r="J6795" s="12"/>
      <c r="K6795" s="12"/>
      <c r="L6795" s="12"/>
      <c r="M6795" s="12"/>
      <c r="N6795" s="12"/>
      <c r="O6795" s="12"/>
    </row>
    <row r="6796" spans="1:15" ht="15">
      <c r="A6796" s="10"/>
      <c r="B6796" s="11"/>
      <c r="C6796" s="12"/>
      <c r="D6796" s="12"/>
      <c r="E6796" s="12"/>
      <c r="F6796" s="12"/>
      <c r="G6796" s="12"/>
      <c r="H6796" s="12"/>
      <c r="I6796" s="12"/>
      <c r="J6796" s="12"/>
      <c r="K6796" s="12"/>
      <c r="L6796" s="12"/>
      <c r="M6796" s="12"/>
      <c r="N6796" s="12"/>
      <c r="O6796" s="12"/>
    </row>
    <row r="6797" spans="1:15" ht="15">
      <c r="A6797" s="10"/>
      <c r="B6797" s="11"/>
      <c r="C6797" s="12"/>
      <c r="D6797" s="12"/>
      <c r="E6797" s="12"/>
      <c r="F6797" s="12"/>
      <c r="G6797" s="12"/>
      <c r="H6797" s="12"/>
      <c r="I6797" s="12"/>
      <c r="J6797" s="12"/>
      <c r="K6797" s="12"/>
      <c r="L6797" s="12"/>
      <c r="M6797" s="12"/>
      <c r="N6797" s="12"/>
      <c r="O6797" s="12"/>
    </row>
    <row r="6798" spans="1:15" ht="15">
      <c r="A6798" s="10"/>
      <c r="B6798" s="11"/>
      <c r="C6798" s="12"/>
      <c r="D6798" s="12"/>
      <c r="E6798" s="12"/>
      <c r="F6798" s="12"/>
      <c r="G6798" s="12"/>
      <c r="H6798" s="12"/>
      <c r="I6798" s="12"/>
      <c r="J6798" s="12"/>
      <c r="K6798" s="12"/>
      <c r="L6798" s="12"/>
      <c r="M6798" s="12"/>
      <c r="N6798" s="12"/>
      <c r="O6798" s="12"/>
    </row>
    <row r="6799" spans="1:15" ht="15">
      <c r="A6799" s="10"/>
      <c r="B6799" s="11"/>
      <c r="C6799" s="12"/>
      <c r="D6799" s="12"/>
      <c r="E6799" s="12"/>
      <c r="F6799" s="12"/>
      <c r="G6799" s="12"/>
      <c r="H6799" s="12"/>
      <c r="I6799" s="12"/>
      <c r="J6799" s="12"/>
      <c r="K6799" s="12"/>
      <c r="L6799" s="12"/>
      <c r="M6799" s="12"/>
      <c r="N6799" s="12"/>
      <c r="O6799" s="12"/>
    </row>
    <row r="6800" spans="1:15" ht="15">
      <c r="A6800" s="10"/>
      <c r="B6800" s="11"/>
      <c r="C6800" s="12"/>
      <c r="D6800" s="12"/>
      <c r="E6800" s="12"/>
      <c r="F6800" s="12"/>
      <c r="G6800" s="12"/>
      <c r="H6800" s="12"/>
      <c r="I6800" s="12"/>
      <c r="J6800" s="12"/>
      <c r="K6800" s="12"/>
      <c r="L6800" s="12"/>
      <c r="M6800" s="12"/>
      <c r="N6800" s="12"/>
      <c r="O6800" s="12"/>
    </row>
    <row r="6801" spans="1:15" ht="15">
      <c r="A6801" s="10"/>
      <c r="B6801" s="11"/>
      <c r="C6801" s="12"/>
      <c r="D6801" s="12"/>
      <c r="E6801" s="12"/>
      <c r="F6801" s="12"/>
      <c r="G6801" s="12"/>
      <c r="H6801" s="12"/>
      <c r="I6801" s="12"/>
      <c r="J6801" s="12"/>
      <c r="K6801" s="12"/>
      <c r="L6801" s="12"/>
      <c r="M6801" s="12"/>
      <c r="N6801" s="12"/>
      <c r="O6801" s="12"/>
    </row>
    <row r="6802" spans="1:15" ht="15">
      <c r="A6802" s="10"/>
      <c r="B6802" s="11"/>
      <c r="C6802" s="12"/>
      <c r="D6802" s="12"/>
      <c r="E6802" s="12"/>
      <c r="F6802" s="12"/>
      <c r="G6802" s="12"/>
      <c r="H6802" s="12"/>
      <c r="I6802" s="12"/>
      <c r="J6802" s="12"/>
      <c r="K6802" s="12"/>
      <c r="L6802" s="12"/>
      <c r="M6802" s="12"/>
      <c r="N6802" s="12"/>
      <c r="O6802" s="12"/>
    </row>
    <row r="6803" spans="1:15" ht="15">
      <c r="A6803" s="10"/>
      <c r="B6803" s="11"/>
      <c r="C6803" s="12"/>
      <c r="D6803" s="12"/>
      <c r="E6803" s="12"/>
      <c r="F6803" s="12"/>
      <c r="G6803" s="12"/>
      <c r="H6803" s="12"/>
      <c r="I6803" s="12"/>
      <c r="J6803" s="12"/>
      <c r="K6803" s="12"/>
      <c r="L6803" s="12"/>
      <c r="M6803" s="12"/>
      <c r="N6803" s="12"/>
      <c r="O6803" s="12"/>
    </row>
    <row r="6804" spans="1:15" ht="15">
      <c r="A6804" s="10"/>
      <c r="B6804" s="11"/>
      <c r="C6804" s="12"/>
      <c r="D6804" s="12"/>
      <c r="E6804" s="12"/>
      <c r="F6804" s="12"/>
      <c r="G6804" s="12"/>
      <c r="H6804" s="12"/>
      <c r="I6804" s="12"/>
      <c r="J6804" s="12"/>
      <c r="K6804" s="12"/>
      <c r="L6804" s="12"/>
      <c r="M6804" s="12"/>
      <c r="N6804" s="12"/>
      <c r="O6804" s="12"/>
    </row>
    <row r="6805" spans="1:15" ht="15">
      <c r="A6805" s="10"/>
      <c r="B6805" s="11"/>
      <c r="C6805" s="12"/>
      <c r="D6805" s="12"/>
      <c r="E6805" s="12"/>
      <c r="F6805" s="12"/>
      <c r="G6805" s="12"/>
      <c r="H6805" s="12"/>
      <c r="I6805" s="12"/>
      <c r="J6805" s="12"/>
      <c r="K6805" s="12"/>
      <c r="L6805" s="12"/>
      <c r="M6805" s="12"/>
      <c r="N6805" s="12"/>
      <c r="O6805" s="12"/>
    </row>
    <row r="6806" spans="1:15" ht="15">
      <c r="A6806" s="10"/>
      <c r="B6806" s="11"/>
      <c r="C6806" s="12"/>
      <c r="D6806" s="12"/>
      <c r="E6806" s="12"/>
      <c r="F6806" s="12"/>
      <c r="G6806" s="12"/>
      <c r="H6806" s="12"/>
      <c r="I6806" s="12"/>
      <c r="J6806" s="12"/>
      <c r="K6806" s="12"/>
      <c r="L6806" s="12"/>
      <c r="M6806" s="12"/>
      <c r="N6806" s="12"/>
      <c r="O6806" s="12"/>
    </row>
    <row r="6807" spans="1:15" ht="15">
      <c r="A6807" s="10"/>
      <c r="B6807" s="11"/>
      <c r="C6807" s="12"/>
      <c r="D6807" s="12"/>
      <c r="E6807" s="12"/>
      <c r="F6807" s="12"/>
      <c r="G6807" s="12"/>
      <c r="H6807" s="12"/>
      <c r="I6807" s="12"/>
      <c r="J6807" s="12"/>
      <c r="K6807" s="12"/>
      <c r="L6807" s="12"/>
      <c r="M6807" s="12"/>
      <c r="N6807" s="12"/>
      <c r="O6807" s="12"/>
    </row>
    <row r="6808" spans="1:15" ht="15">
      <c r="A6808" s="10"/>
      <c r="B6808" s="11"/>
      <c r="C6808" s="12"/>
      <c r="D6808" s="12"/>
      <c r="E6808" s="12"/>
      <c r="F6808" s="12"/>
      <c r="G6808" s="12"/>
      <c r="H6808" s="12"/>
      <c r="I6808" s="12"/>
      <c r="J6808" s="12"/>
      <c r="K6808" s="12"/>
      <c r="L6808" s="12"/>
      <c r="M6808" s="12"/>
      <c r="N6808" s="12"/>
      <c r="O6808" s="12"/>
    </row>
    <row r="6809" spans="1:15" ht="15">
      <c r="A6809" s="10"/>
      <c r="B6809" s="11"/>
      <c r="C6809" s="12"/>
      <c r="D6809" s="12"/>
      <c r="E6809" s="12"/>
      <c r="F6809" s="12"/>
      <c r="G6809" s="12"/>
      <c r="H6809" s="12"/>
      <c r="I6809" s="12"/>
      <c r="J6809" s="12"/>
      <c r="K6809" s="12"/>
      <c r="L6809" s="12"/>
      <c r="M6809" s="12"/>
      <c r="N6809" s="12"/>
      <c r="O6809" s="12"/>
    </row>
    <row r="6810" spans="1:15" ht="15">
      <c r="A6810" s="10"/>
      <c r="B6810" s="11"/>
      <c r="C6810" s="12"/>
      <c r="D6810" s="12"/>
      <c r="E6810" s="12"/>
      <c r="F6810" s="12"/>
      <c r="G6810" s="12"/>
      <c r="H6810" s="12"/>
      <c r="I6810" s="12"/>
      <c r="J6810" s="12"/>
      <c r="K6810" s="12"/>
      <c r="L6810" s="12"/>
      <c r="M6810" s="12"/>
      <c r="N6810" s="12"/>
      <c r="O6810" s="12"/>
    </row>
    <row r="6811" spans="1:15" ht="15">
      <c r="A6811" s="10"/>
      <c r="B6811" s="11"/>
      <c r="C6811" s="12"/>
      <c r="D6811" s="12"/>
      <c r="E6811" s="12"/>
      <c r="F6811" s="12"/>
      <c r="G6811" s="12"/>
      <c r="H6811" s="12"/>
      <c r="I6811" s="12"/>
      <c r="J6811" s="12"/>
      <c r="K6811" s="12"/>
      <c r="L6811" s="12"/>
      <c r="M6811" s="12"/>
      <c r="N6811" s="12"/>
      <c r="O6811" s="12"/>
    </row>
    <row r="6812" spans="1:15" ht="15">
      <c r="A6812" s="10"/>
      <c r="B6812" s="11"/>
      <c r="C6812" s="12"/>
      <c r="D6812" s="12"/>
      <c r="E6812" s="12"/>
      <c r="F6812" s="12"/>
      <c r="G6812" s="12"/>
      <c r="H6812" s="12"/>
      <c r="I6812" s="12"/>
      <c r="J6812" s="12"/>
      <c r="K6812" s="12"/>
      <c r="L6812" s="12"/>
      <c r="M6812" s="12"/>
      <c r="N6812" s="12"/>
      <c r="O6812" s="12"/>
    </row>
    <row r="6813" spans="1:15" ht="15">
      <c r="A6813" s="10"/>
      <c r="B6813" s="11"/>
      <c r="C6813" s="12"/>
      <c r="D6813" s="12"/>
      <c r="E6813" s="12"/>
      <c r="F6813" s="12"/>
      <c r="G6813" s="12"/>
      <c r="H6813" s="12"/>
      <c r="I6813" s="12"/>
      <c r="J6813" s="12"/>
      <c r="K6813" s="12"/>
      <c r="L6813" s="12"/>
      <c r="M6813" s="12"/>
      <c r="N6813" s="12"/>
      <c r="O6813" s="12"/>
    </row>
    <row r="6814" spans="1:15" ht="15">
      <c r="A6814" s="10"/>
      <c r="B6814" s="11"/>
      <c r="C6814" s="12"/>
      <c r="D6814" s="12"/>
      <c r="E6814" s="12"/>
      <c r="F6814" s="12"/>
      <c r="G6814" s="12"/>
      <c r="H6814" s="12"/>
      <c r="I6814" s="12"/>
      <c r="J6814" s="12"/>
      <c r="K6814" s="12"/>
      <c r="L6814" s="12"/>
      <c r="M6814" s="12"/>
      <c r="N6814" s="12"/>
      <c r="O6814" s="12"/>
    </row>
    <row r="6815" spans="1:15" ht="15">
      <c r="A6815" s="10"/>
      <c r="B6815" s="11"/>
      <c r="C6815" s="12"/>
      <c r="D6815" s="12"/>
      <c r="E6815" s="12"/>
      <c r="F6815" s="12"/>
      <c r="G6815" s="12"/>
      <c r="H6815" s="12"/>
      <c r="I6815" s="12"/>
      <c r="J6815" s="12"/>
      <c r="K6815" s="12"/>
      <c r="L6815" s="12"/>
      <c r="M6815" s="12"/>
      <c r="N6815" s="12"/>
      <c r="O6815" s="12"/>
    </row>
    <row r="6816" spans="1:15" ht="15">
      <c r="A6816" s="10"/>
      <c r="B6816" s="11"/>
      <c r="C6816" s="12"/>
      <c r="D6816" s="12"/>
      <c r="E6816" s="12"/>
      <c r="F6816" s="12"/>
      <c r="G6816" s="12"/>
      <c r="H6816" s="12"/>
      <c r="I6816" s="12"/>
      <c r="J6816" s="12"/>
      <c r="K6816" s="12"/>
      <c r="L6816" s="12"/>
      <c r="M6816" s="12"/>
      <c r="N6816" s="12"/>
      <c r="O6816" s="12"/>
    </row>
    <row r="6817" spans="1:15" ht="15">
      <c r="A6817" s="10"/>
      <c r="B6817" s="11"/>
      <c r="C6817" s="12"/>
      <c r="D6817" s="12"/>
      <c r="E6817" s="12"/>
      <c r="F6817" s="12"/>
      <c r="G6817" s="12"/>
      <c r="H6817" s="12"/>
      <c r="I6817" s="12"/>
      <c r="J6817" s="12"/>
      <c r="K6817" s="12"/>
      <c r="L6817" s="12"/>
      <c r="M6817" s="12"/>
      <c r="N6817" s="12"/>
      <c r="O6817" s="12"/>
    </row>
    <row r="6818" spans="1:15" ht="15">
      <c r="A6818" s="10"/>
      <c r="B6818" s="11"/>
      <c r="C6818" s="12"/>
      <c r="D6818" s="12"/>
      <c r="E6818" s="12"/>
      <c r="F6818" s="12"/>
      <c r="G6818" s="12"/>
      <c r="H6818" s="12"/>
      <c r="I6818" s="12"/>
      <c r="J6818" s="12"/>
      <c r="K6818" s="12"/>
      <c r="L6818" s="12"/>
      <c r="M6818" s="12"/>
      <c r="N6818" s="12"/>
      <c r="O6818" s="12"/>
    </row>
    <row r="6819" spans="1:15" ht="15">
      <c r="A6819" s="10"/>
      <c r="B6819" s="11"/>
      <c r="C6819" s="12"/>
      <c r="D6819" s="12"/>
      <c r="E6819" s="12"/>
      <c r="F6819" s="12"/>
      <c r="G6819" s="12"/>
      <c r="H6819" s="12"/>
      <c r="I6819" s="12"/>
      <c r="J6819" s="12"/>
      <c r="K6819" s="12"/>
      <c r="L6819" s="12"/>
      <c r="M6819" s="12"/>
      <c r="N6819" s="12"/>
      <c r="O6819" s="12"/>
    </row>
    <row r="6820" spans="1:15" ht="15">
      <c r="A6820" s="10"/>
      <c r="B6820" s="11"/>
      <c r="C6820" s="12"/>
      <c r="D6820" s="12"/>
      <c r="E6820" s="12"/>
      <c r="F6820" s="12"/>
      <c r="G6820" s="12"/>
      <c r="H6820" s="12"/>
      <c r="I6820" s="12"/>
      <c r="J6820" s="12"/>
      <c r="K6820" s="12"/>
      <c r="L6820" s="12"/>
      <c r="M6820" s="12"/>
      <c r="N6820" s="12"/>
      <c r="O6820" s="12"/>
    </row>
    <row r="6821" spans="1:15" ht="15">
      <c r="A6821" s="10"/>
      <c r="B6821" s="11"/>
      <c r="C6821" s="12"/>
      <c r="D6821" s="12"/>
      <c r="E6821" s="12"/>
      <c r="F6821" s="12"/>
      <c r="G6821" s="12"/>
      <c r="H6821" s="12"/>
      <c r="I6821" s="12"/>
      <c r="J6821" s="12"/>
      <c r="K6821" s="12"/>
      <c r="L6821" s="12"/>
      <c r="M6821" s="12"/>
      <c r="N6821" s="12"/>
      <c r="O6821" s="12"/>
    </row>
    <row r="6822" spans="1:15" ht="15">
      <c r="A6822" s="10"/>
      <c r="B6822" s="11"/>
      <c r="C6822" s="12"/>
      <c r="D6822" s="12"/>
      <c r="E6822" s="12"/>
      <c r="F6822" s="12"/>
      <c r="G6822" s="12"/>
      <c r="H6822" s="12"/>
      <c r="I6822" s="12"/>
      <c r="J6822" s="12"/>
      <c r="K6822" s="12"/>
      <c r="L6822" s="12"/>
      <c r="M6822" s="12"/>
      <c r="N6822" s="12"/>
      <c r="O6822" s="12"/>
    </row>
    <row r="6823" spans="1:15" ht="15">
      <c r="A6823" s="10"/>
      <c r="B6823" s="11"/>
      <c r="C6823" s="12"/>
      <c r="D6823" s="12"/>
      <c r="E6823" s="12"/>
      <c r="F6823" s="12"/>
      <c r="G6823" s="12"/>
      <c r="H6823" s="12"/>
      <c r="I6823" s="12"/>
      <c r="J6823" s="12"/>
      <c r="K6823" s="12"/>
      <c r="L6823" s="12"/>
      <c r="M6823" s="12"/>
      <c r="N6823" s="12"/>
      <c r="O6823" s="12"/>
    </row>
    <row r="6824" spans="1:15" ht="15">
      <c r="A6824" s="10"/>
      <c r="B6824" s="11"/>
      <c r="C6824" s="12"/>
      <c r="D6824" s="12"/>
      <c r="E6824" s="12"/>
      <c r="F6824" s="12"/>
      <c r="G6824" s="12"/>
      <c r="H6824" s="12"/>
      <c r="I6824" s="12"/>
      <c r="J6824" s="12"/>
      <c r="K6824" s="12"/>
      <c r="L6824" s="12"/>
      <c r="M6824" s="12"/>
      <c r="N6824" s="12"/>
      <c r="O6824" s="12"/>
    </row>
    <row r="6825" spans="1:15" ht="15">
      <c r="A6825" s="10"/>
      <c r="B6825" s="11"/>
      <c r="C6825" s="12"/>
      <c r="D6825" s="12"/>
      <c r="E6825" s="12"/>
      <c r="F6825" s="12"/>
      <c r="G6825" s="12"/>
      <c r="H6825" s="12"/>
      <c r="I6825" s="12"/>
      <c r="J6825" s="12"/>
      <c r="K6825" s="12"/>
      <c r="L6825" s="12"/>
      <c r="M6825" s="12"/>
      <c r="N6825" s="12"/>
      <c r="O6825" s="12"/>
    </row>
    <row r="6826" spans="1:15" ht="15">
      <c r="A6826" s="10"/>
      <c r="B6826" s="11"/>
      <c r="C6826" s="12"/>
      <c r="D6826" s="12"/>
      <c r="E6826" s="12"/>
      <c r="F6826" s="12"/>
      <c r="G6826" s="12"/>
      <c r="H6826" s="12"/>
      <c r="I6826" s="12"/>
      <c r="J6826" s="12"/>
      <c r="K6826" s="12"/>
      <c r="L6826" s="12"/>
      <c r="M6826" s="12"/>
      <c r="N6826" s="12"/>
      <c r="O6826" s="12"/>
    </row>
    <row r="6827" spans="1:15" ht="15">
      <c r="A6827" s="10"/>
      <c r="B6827" s="11"/>
      <c r="C6827" s="12"/>
      <c r="D6827" s="12"/>
      <c r="E6827" s="12"/>
      <c r="F6827" s="12"/>
      <c r="G6827" s="12"/>
      <c r="H6827" s="12"/>
      <c r="I6827" s="12"/>
      <c r="J6827" s="12"/>
      <c r="K6827" s="12"/>
      <c r="L6827" s="12"/>
      <c r="M6827" s="12"/>
      <c r="N6827" s="12"/>
      <c r="O6827" s="12"/>
    </row>
    <row r="6828" spans="1:15" ht="15">
      <c r="A6828" s="10"/>
      <c r="B6828" s="11"/>
      <c r="C6828" s="12"/>
      <c r="D6828" s="12"/>
      <c r="E6828" s="12"/>
      <c r="F6828" s="12"/>
      <c r="G6828" s="12"/>
      <c r="H6828" s="12"/>
      <c r="I6828" s="12"/>
      <c r="J6828" s="12"/>
      <c r="K6828" s="12"/>
      <c r="L6828" s="12"/>
      <c r="M6828" s="12"/>
      <c r="N6828" s="12"/>
      <c r="O6828" s="12"/>
    </row>
    <row r="6829" spans="1:15" ht="15">
      <c r="A6829" s="10"/>
      <c r="B6829" s="11"/>
      <c r="C6829" s="12"/>
      <c r="D6829" s="12"/>
      <c r="E6829" s="12"/>
      <c r="F6829" s="12"/>
      <c r="G6829" s="12"/>
      <c r="H6829" s="12"/>
      <c r="I6829" s="12"/>
      <c r="J6829" s="12"/>
      <c r="K6829" s="12"/>
      <c r="L6829" s="12"/>
      <c r="M6829" s="12"/>
      <c r="N6829" s="12"/>
      <c r="O6829" s="12"/>
    </row>
    <row r="6830" spans="1:15" ht="15">
      <c r="A6830" s="10"/>
      <c r="B6830" s="11"/>
      <c r="C6830" s="12"/>
      <c r="D6830" s="12"/>
      <c r="E6830" s="12"/>
      <c r="F6830" s="12"/>
      <c r="G6830" s="12"/>
      <c r="H6830" s="12"/>
      <c r="I6830" s="12"/>
      <c r="J6830" s="12"/>
      <c r="K6830" s="12"/>
      <c r="L6830" s="12"/>
      <c r="M6830" s="12"/>
      <c r="N6830" s="12"/>
      <c r="O6830" s="12"/>
    </row>
    <row r="6831" spans="1:15" ht="15">
      <c r="A6831" s="10"/>
      <c r="B6831" s="11"/>
      <c r="C6831" s="12"/>
      <c r="D6831" s="12"/>
      <c r="E6831" s="12"/>
      <c r="F6831" s="12"/>
      <c r="G6831" s="12"/>
      <c r="H6831" s="12"/>
      <c r="I6831" s="12"/>
      <c r="J6831" s="12"/>
      <c r="K6831" s="12"/>
      <c r="L6831" s="12"/>
      <c r="M6831" s="12"/>
      <c r="N6831" s="12"/>
      <c r="O6831" s="12"/>
    </row>
    <row r="6832" spans="1:15" ht="15">
      <c r="A6832" s="10"/>
      <c r="B6832" s="11"/>
      <c r="C6832" s="12"/>
      <c r="D6832" s="12"/>
      <c r="E6832" s="12"/>
      <c r="F6832" s="12"/>
      <c r="G6832" s="12"/>
      <c r="H6832" s="12"/>
      <c r="I6832" s="12"/>
      <c r="J6832" s="12"/>
      <c r="K6832" s="12"/>
      <c r="L6832" s="12"/>
      <c r="M6832" s="12"/>
      <c r="N6832" s="12"/>
      <c r="O6832" s="12"/>
    </row>
    <row r="6833" spans="1:15" ht="15">
      <c r="A6833" s="10"/>
      <c r="B6833" s="11"/>
      <c r="C6833" s="12"/>
      <c r="D6833" s="12"/>
      <c r="E6833" s="12"/>
      <c r="F6833" s="12"/>
      <c r="G6833" s="12"/>
      <c r="H6833" s="12"/>
      <c r="I6833" s="12"/>
      <c r="J6833" s="12"/>
      <c r="K6833" s="12"/>
      <c r="L6833" s="12"/>
      <c r="M6833" s="12"/>
      <c r="N6833" s="12"/>
      <c r="O6833" s="12"/>
    </row>
    <row r="6834" spans="1:15" ht="15">
      <c r="A6834" s="10"/>
      <c r="B6834" s="11"/>
      <c r="C6834" s="12"/>
      <c r="D6834" s="12"/>
      <c r="E6834" s="12"/>
      <c r="F6834" s="12"/>
      <c r="G6834" s="12"/>
      <c r="H6834" s="12"/>
      <c r="I6834" s="12"/>
      <c r="J6834" s="12"/>
      <c r="K6834" s="12"/>
      <c r="L6834" s="12"/>
      <c r="M6834" s="12"/>
      <c r="N6834" s="12"/>
      <c r="O6834" s="12"/>
    </row>
    <row r="6835" spans="1:15" ht="15">
      <c r="A6835" s="10"/>
      <c r="B6835" s="11"/>
      <c r="C6835" s="12"/>
      <c r="D6835" s="12"/>
      <c r="E6835" s="12"/>
      <c r="F6835" s="12"/>
      <c r="G6835" s="12"/>
      <c r="H6835" s="12"/>
      <c r="I6835" s="12"/>
      <c r="J6835" s="12"/>
      <c r="K6835" s="12"/>
      <c r="L6835" s="12"/>
      <c r="M6835" s="12"/>
      <c r="N6835" s="12"/>
      <c r="O6835" s="12"/>
    </row>
    <row r="6836" spans="1:15" ht="15">
      <c r="A6836" s="10"/>
      <c r="B6836" s="11"/>
      <c r="C6836" s="12"/>
      <c r="D6836" s="12"/>
      <c r="E6836" s="12"/>
      <c r="F6836" s="12"/>
      <c r="G6836" s="12"/>
      <c r="H6836" s="12"/>
      <c r="I6836" s="12"/>
      <c r="J6836" s="12"/>
      <c r="K6836" s="12"/>
      <c r="L6836" s="12"/>
      <c r="M6836" s="12"/>
      <c r="N6836" s="12"/>
      <c r="O6836" s="12"/>
    </row>
    <row r="6837" spans="1:15" ht="15">
      <c r="A6837" s="10"/>
      <c r="B6837" s="11"/>
      <c r="C6837" s="12"/>
      <c r="D6837" s="12"/>
      <c r="E6837" s="12"/>
      <c r="F6837" s="12"/>
      <c r="G6837" s="12"/>
      <c r="H6837" s="12"/>
      <c r="I6837" s="12"/>
      <c r="J6837" s="12"/>
      <c r="K6837" s="12"/>
      <c r="L6837" s="12"/>
      <c r="M6837" s="12"/>
      <c r="N6837" s="12"/>
      <c r="O6837" s="12"/>
    </row>
    <row r="6838" spans="1:15" ht="15">
      <c r="A6838" s="10"/>
      <c r="B6838" s="11"/>
      <c r="C6838" s="12"/>
      <c r="D6838" s="12"/>
      <c r="E6838" s="12"/>
      <c r="F6838" s="12"/>
      <c r="G6838" s="12"/>
      <c r="H6838" s="12"/>
      <c r="I6838" s="12"/>
      <c r="J6838" s="12"/>
      <c r="K6838" s="12"/>
      <c r="L6838" s="12"/>
      <c r="M6838" s="12"/>
      <c r="N6838" s="12"/>
      <c r="O6838" s="12"/>
    </row>
    <row r="6839" spans="1:15" ht="15">
      <c r="A6839" s="10"/>
      <c r="B6839" s="11"/>
      <c r="C6839" s="12"/>
      <c r="D6839" s="12"/>
      <c r="E6839" s="12"/>
      <c r="F6839" s="12"/>
      <c r="G6839" s="12"/>
      <c r="H6839" s="12"/>
      <c r="I6839" s="12"/>
      <c r="J6839" s="12"/>
      <c r="K6839" s="12"/>
      <c r="L6839" s="12"/>
      <c r="M6839" s="12"/>
      <c r="N6839" s="12"/>
      <c r="O6839" s="12"/>
    </row>
    <row r="6840" spans="1:15" ht="15">
      <c r="A6840" s="10"/>
      <c r="B6840" s="11"/>
      <c r="C6840" s="12"/>
      <c r="D6840" s="12"/>
      <c r="E6840" s="12"/>
      <c r="F6840" s="12"/>
      <c r="G6840" s="12"/>
      <c r="H6840" s="12"/>
      <c r="I6840" s="12"/>
      <c r="J6840" s="12"/>
      <c r="K6840" s="12"/>
      <c r="L6840" s="12"/>
      <c r="M6840" s="12"/>
      <c r="N6840" s="12"/>
      <c r="O6840" s="12"/>
    </row>
    <row r="6841" spans="1:15" ht="15">
      <c r="A6841" s="10"/>
      <c r="B6841" s="11"/>
      <c r="C6841" s="12"/>
      <c r="D6841" s="12"/>
      <c r="E6841" s="12"/>
      <c r="F6841" s="12"/>
      <c r="G6841" s="12"/>
      <c r="H6841" s="12"/>
      <c r="I6841" s="12"/>
      <c r="J6841" s="12"/>
      <c r="K6841" s="12"/>
      <c r="L6841" s="12"/>
      <c r="M6841" s="12"/>
      <c r="N6841" s="12"/>
      <c r="O6841" s="12"/>
    </row>
    <row r="6842" spans="1:15" ht="15">
      <c r="A6842" s="10"/>
      <c r="B6842" s="11"/>
      <c r="C6842" s="12"/>
      <c r="D6842" s="12"/>
      <c r="E6842" s="12"/>
      <c r="F6842" s="12"/>
      <c r="G6842" s="12"/>
      <c r="H6842" s="12"/>
      <c r="I6842" s="12"/>
      <c r="J6842" s="12"/>
      <c r="K6842" s="12"/>
      <c r="L6842" s="12"/>
      <c r="M6842" s="12"/>
      <c r="N6842" s="12"/>
      <c r="O6842" s="12"/>
    </row>
    <row r="6843" spans="1:15" ht="15">
      <c r="A6843" s="10"/>
      <c r="B6843" s="11"/>
      <c r="C6843" s="12"/>
      <c r="D6843" s="12"/>
      <c r="E6843" s="12"/>
      <c r="F6843" s="12"/>
      <c r="G6843" s="12"/>
      <c r="H6843" s="12"/>
      <c r="I6843" s="12"/>
      <c r="J6843" s="12"/>
      <c r="K6843" s="12"/>
      <c r="L6843" s="12"/>
      <c r="M6843" s="12"/>
      <c r="N6843" s="12"/>
      <c r="O6843" s="12"/>
    </row>
    <row r="6844" spans="1:15" ht="15">
      <c r="A6844" s="10"/>
      <c r="B6844" s="11"/>
      <c r="C6844" s="12"/>
      <c r="D6844" s="12"/>
      <c r="E6844" s="12"/>
      <c r="F6844" s="12"/>
      <c r="G6844" s="12"/>
      <c r="H6844" s="12"/>
      <c r="I6844" s="12"/>
      <c r="J6844" s="12"/>
      <c r="K6844" s="12"/>
      <c r="L6844" s="12"/>
      <c r="M6844" s="12"/>
      <c r="N6844" s="12"/>
      <c r="O6844" s="12"/>
    </row>
    <row r="6845" spans="1:15" ht="15">
      <c r="A6845" s="10"/>
      <c r="B6845" s="11"/>
      <c r="C6845" s="12"/>
      <c r="D6845" s="12"/>
      <c r="E6845" s="12"/>
      <c r="F6845" s="12"/>
      <c r="G6845" s="12"/>
      <c r="H6845" s="12"/>
      <c r="I6845" s="12"/>
      <c r="J6845" s="12"/>
      <c r="K6845" s="12"/>
      <c r="L6845" s="12"/>
      <c r="M6845" s="12"/>
      <c r="N6845" s="12"/>
      <c r="O6845" s="12"/>
    </row>
    <row r="6846" spans="1:15" ht="15">
      <c r="A6846" s="10"/>
      <c r="B6846" s="11"/>
      <c r="C6846" s="12"/>
      <c r="D6846" s="12"/>
      <c r="E6846" s="12"/>
      <c r="F6846" s="12"/>
      <c r="G6846" s="12"/>
      <c r="H6846" s="12"/>
      <c r="I6846" s="12"/>
      <c r="J6846" s="12"/>
      <c r="K6846" s="12"/>
      <c r="L6846" s="12"/>
      <c r="M6846" s="12"/>
      <c r="N6846" s="12"/>
      <c r="O6846" s="12"/>
    </row>
    <row r="6847" spans="1:15" ht="15">
      <c r="A6847" s="10"/>
      <c r="B6847" s="11"/>
      <c r="C6847" s="12"/>
      <c r="D6847" s="12"/>
      <c r="E6847" s="12"/>
      <c r="F6847" s="12"/>
      <c r="G6847" s="12"/>
      <c r="H6847" s="12"/>
      <c r="I6847" s="12"/>
      <c r="J6847" s="12"/>
      <c r="K6847" s="12"/>
      <c r="L6847" s="12"/>
      <c r="M6847" s="12"/>
      <c r="N6847" s="12"/>
      <c r="O6847" s="12"/>
    </row>
    <row r="6848" spans="1:15" ht="15">
      <c r="A6848" s="10"/>
      <c r="B6848" s="11"/>
      <c r="C6848" s="12"/>
      <c r="D6848" s="12"/>
      <c r="E6848" s="12"/>
      <c r="F6848" s="12"/>
      <c r="G6848" s="12"/>
      <c r="H6848" s="12"/>
      <c r="I6848" s="12"/>
      <c r="J6848" s="12"/>
      <c r="K6848" s="12"/>
      <c r="L6848" s="12"/>
      <c r="M6848" s="12"/>
      <c r="N6848" s="12"/>
      <c r="O6848" s="12"/>
    </row>
    <row r="6849" spans="1:15" ht="15">
      <c r="A6849" s="10"/>
      <c r="B6849" s="11"/>
      <c r="C6849" s="12"/>
      <c r="D6849" s="12"/>
      <c r="E6849" s="12"/>
      <c r="F6849" s="12"/>
      <c r="G6849" s="12"/>
      <c r="H6849" s="12"/>
      <c r="I6849" s="12"/>
      <c r="J6849" s="12"/>
      <c r="K6849" s="12"/>
      <c r="L6849" s="12"/>
      <c r="M6849" s="12"/>
      <c r="N6849" s="12"/>
      <c r="O6849" s="12"/>
    </row>
    <row r="6850" spans="1:15" ht="15">
      <c r="A6850" s="10"/>
      <c r="B6850" s="11"/>
      <c r="C6850" s="12"/>
      <c r="D6850" s="12"/>
      <c r="E6850" s="12"/>
      <c r="F6850" s="12"/>
      <c r="G6850" s="12"/>
      <c r="H6850" s="12"/>
      <c r="I6850" s="12"/>
      <c r="J6850" s="12"/>
      <c r="K6850" s="12"/>
      <c r="L6850" s="12"/>
      <c r="M6850" s="12"/>
      <c r="N6850" s="12"/>
      <c r="O6850" s="12"/>
    </row>
    <row r="6851" spans="1:15" ht="15">
      <c r="A6851" s="10"/>
      <c r="B6851" s="11"/>
      <c r="C6851" s="12"/>
      <c r="D6851" s="12"/>
      <c r="E6851" s="12"/>
      <c r="F6851" s="12"/>
      <c r="G6851" s="12"/>
      <c r="H6851" s="12"/>
      <c r="I6851" s="12"/>
      <c r="J6851" s="12"/>
      <c r="K6851" s="12"/>
      <c r="L6851" s="12"/>
      <c r="M6851" s="12"/>
      <c r="N6851" s="12"/>
      <c r="O6851" s="12"/>
    </row>
    <row r="6852" spans="1:15" ht="15">
      <c r="A6852" s="10"/>
      <c r="B6852" s="11"/>
      <c r="C6852" s="12"/>
      <c r="D6852" s="12"/>
      <c r="E6852" s="12"/>
      <c r="F6852" s="12"/>
      <c r="G6852" s="12"/>
      <c r="H6852" s="12"/>
      <c r="I6852" s="12"/>
      <c r="J6852" s="12"/>
      <c r="K6852" s="12"/>
      <c r="L6852" s="12"/>
      <c r="M6852" s="12"/>
      <c r="N6852" s="12"/>
      <c r="O6852" s="12"/>
    </row>
    <row r="6853" spans="1:15" ht="15">
      <c r="A6853" s="10"/>
      <c r="B6853" s="11"/>
      <c r="C6853" s="12"/>
      <c r="D6853" s="12"/>
      <c r="E6853" s="12"/>
      <c r="F6853" s="12"/>
      <c r="G6853" s="12"/>
      <c r="H6853" s="12"/>
      <c r="I6853" s="12"/>
      <c r="J6853" s="12"/>
      <c r="K6853" s="12"/>
      <c r="L6853" s="12"/>
      <c r="M6853" s="12"/>
      <c r="N6853" s="12"/>
      <c r="O6853" s="12"/>
    </row>
    <row r="6854" spans="1:15" ht="15">
      <c r="A6854" s="10"/>
      <c r="B6854" s="11"/>
      <c r="C6854" s="12"/>
      <c r="D6854" s="12"/>
      <c r="E6854" s="12"/>
      <c r="F6854" s="12"/>
      <c r="G6854" s="12"/>
      <c r="H6854" s="12"/>
      <c r="I6854" s="12"/>
      <c r="J6854" s="12"/>
      <c r="K6854" s="12"/>
      <c r="L6854" s="12"/>
      <c r="M6854" s="12"/>
      <c r="N6854" s="12"/>
      <c r="O6854" s="12"/>
    </row>
    <row r="6855" spans="1:15" ht="15">
      <c r="A6855" s="10"/>
      <c r="B6855" s="11"/>
      <c r="C6855" s="12"/>
      <c r="D6855" s="12"/>
      <c r="E6855" s="12"/>
      <c r="F6855" s="12"/>
      <c r="G6855" s="12"/>
      <c r="H6855" s="12"/>
      <c r="I6855" s="12"/>
      <c r="J6855" s="12"/>
      <c r="K6855" s="12"/>
      <c r="L6855" s="12"/>
      <c r="M6855" s="12"/>
      <c r="N6855" s="12"/>
      <c r="O6855" s="12"/>
    </row>
    <row r="6856" spans="1:15" ht="15">
      <c r="A6856" s="10"/>
      <c r="B6856" s="11"/>
      <c r="C6856" s="12"/>
      <c r="D6856" s="12"/>
      <c r="E6856" s="12"/>
      <c r="F6856" s="12"/>
      <c r="G6856" s="12"/>
      <c r="H6856" s="12"/>
      <c r="I6856" s="12"/>
      <c r="J6856" s="12"/>
      <c r="K6856" s="12"/>
      <c r="L6856" s="12"/>
      <c r="M6856" s="12"/>
      <c r="N6856" s="12"/>
      <c r="O6856" s="12"/>
    </row>
    <row r="6857" spans="1:15" ht="15">
      <c r="A6857" s="10"/>
      <c r="B6857" s="11"/>
      <c r="C6857" s="12"/>
      <c r="D6857" s="12"/>
      <c r="E6857" s="12"/>
      <c r="F6857" s="12"/>
      <c r="G6857" s="12"/>
      <c r="H6857" s="12"/>
      <c r="I6857" s="12"/>
      <c r="J6857" s="12"/>
      <c r="K6857" s="12"/>
      <c r="L6857" s="12"/>
      <c r="M6857" s="12"/>
      <c r="N6857" s="12"/>
      <c r="O6857" s="12"/>
    </row>
    <row r="6858" spans="1:15" ht="15">
      <c r="A6858" s="10"/>
      <c r="B6858" s="11"/>
      <c r="C6858" s="12"/>
      <c r="D6858" s="12"/>
      <c r="E6858" s="12"/>
      <c r="F6858" s="12"/>
      <c r="G6858" s="12"/>
      <c r="H6858" s="12"/>
      <c r="I6858" s="12"/>
      <c r="J6858" s="12"/>
      <c r="K6858" s="12"/>
      <c r="L6858" s="12"/>
      <c r="M6858" s="12"/>
      <c r="N6858" s="12"/>
      <c r="O6858" s="12"/>
    </row>
    <row r="6859" spans="1:15" ht="15">
      <c r="A6859" s="10"/>
      <c r="B6859" s="11"/>
      <c r="C6859" s="12"/>
      <c r="D6859" s="12"/>
      <c r="E6859" s="12"/>
      <c r="F6859" s="12"/>
      <c r="G6859" s="12"/>
      <c r="H6859" s="12"/>
      <c r="I6859" s="12"/>
      <c r="J6859" s="12"/>
      <c r="K6859" s="12"/>
      <c r="L6859" s="12"/>
      <c r="M6859" s="12"/>
      <c r="N6859" s="12"/>
      <c r="O6859" s="12"/>
    </row>
    <row r="6860" spans="1:15" ht="15">
      <c r="A6860" s="10"/>
      <c r="B6860" s="11"/>
      <c r="C6860" s="12"/>
      <c r="D6860" s="12"/>
      <c r="E6860" s="12"/>
      <c r="F6860" s="12"/>
      <c r="G6860" s="12"/>
      <c r="H6860" s="12"/>
      <c r="I6860" s="12"/>
      <c r="J6860" s="12"/>
      <c r="K6860" s="12"/>
      <c r="L6860" s="12"/>
      <c r="M6860" s="12"/>
      <c r="N6860" s="12"/>
      <c r="O6860" s="12"/>
    </row>
    <row r="6861" spans="1:15" ht="15">
      <c r="A6861" s="10"/>
      <c r="B6861" s="11"/>
      <c r="C6861" s="12"/>
      <c r="D6861" s="12"/>
      <c r="E6861" s="12"/>
      <c r="F6861" s="12"/>
      <c r="G6861" s="12"/>
      <c r="H6861" s="12"/>
      <c r="I6861" s="12"/>
      <c r="J6861" s="12"/>
      <c r="K6861" s="12"/>
      <c r="L6861" s="12"/>
      <c r="M6861" s="12"/>
      <c r="N6861" s="12"/>
      <c r="O6861" s="12"/>
    </row>
    <row r="6862" spans="1:15" ht="15">
      <c r="A6862" s="10"/>
      <c r="B6862" s="11"/>
      <c r="C6862" s="12"/>
      <c r="D6862" s="12"/>
      <c r="E6862" s="12"/>
      <c r="F6862" s="12"/>
      <c r="G6862" s="12"/>
      <c r="H6862" s="12"/>
      <c r="I6862" s="12"/>
      <c r="J6862" s="12"/>
      <c r="K6862" s="12"/>
      <c r="L6862" s="12"/>
      <c r="M6862" s="12"/>
      <c r="N6862" s="12"/>
      <c r="O6862" s="12"/>
    </row>
    <row r="6863" spans="1:15" ht="15">
      <c r="A6863" s="10"/>
      <c r="B6863" s="11"/>
      <c r="C6863" s="12"/>
      <c r="D6863" s="12"/>
      <c r="E6863" s="12"/>
      <c r="F6863" s="12"/>
      <c r="G6863" s="12"/>
      <c r="H6863" s="12"/>
      <c r="I6863" s="12"/>
      <c r="J6863" s="12"/>
      <c r="K6863" s="12"/>
      <c r="L6863" s="12"/>
      <c r="M6863" s="12"/>
      <c r="N6863" s="12"/>
      <c r="O6863" s="12"/>
    </row>
    <row r="6864" spans="1:15" ht="15">
      <c r="A6864" s="10"/>
      <c r="B6864" s="11"/>
      <c r="C6864" s="12"/>
      <c r="D6864" s="12"/>
      <c r="E6864" s="12"/>
      <c r="F6864" s="12"/>
      <c r="G6864" s="12"/>
      <c r="H6864" s="12"/>
      <c r="I6864" s="12"/>
      <c r="J6864" s="12"/>
      <c r="K6864" s="12"/>
      <c r="L6864" s="12"/>
      <c r="M6864" s="12"/>
      <c r="N6864" s="12"/>
      <c r="O6864" s="12"/>
    </row>
    <row r="6865" spans="1:15" ht="15">
      <c r="A6865" s="10"/>
      <c r="B6865" s="11"/>
      <c r="C6865" s="12"/>
      <c r="D6865" s="12"/>
      <c r="E6865" s="12"/>
      <c r="F6865" s="12"/>
      <c r="G6865" s="12"/>
      <c r="H6865" s="12"/>
      <c r="I6865" s="12"/>
      <c r="J6865" s="12"/>
      <c r="K6865" s="12"/>
      <c r="L6865" s="12"/>
      <c r="M6865" s="12"/>
      <c r="N6865" s="12"/>
      <c r="O6865" s="12"/>
    </row>
    <row r="6866" spans="1:15" ht="15">
      <c r="A6866" s="10"/>
      <c r="B6866" s="11"/>
      <c r="C6866" s="12"/>
      <c r="D6866" s="12"/>
      <c r="E6866" s="12"/>
      <c r="F6866" s="12"/>
      <c r="G6866" s="12"/>
      <c r="H6866" s="12"/>
      <c r="I6866" s="12"/>
      <c r="J6866" s="12"/>
      <c r="K6866" s="12"/>
      <c r="L6866" s="12"/>
      <c r="M6866" s="12"/>
      <c r="N6866" s="12"/>
      <c r="O6866" s="12"/>
    </row>
    <row r="6867" spans="1:15" ht="15">
      <c r="A6867" s="10"/>
      <c r="B6867" s="11"/>
      <c r="C6867" s="12"/>
      <c r="D6867" s="12"/>
      <c r="E6867" s="12"/>
      <c r="F6867" s="12"/>
      <c r="G6867" s="12"/>
      <c r="H6867" s="12"/>
      <c r="I6867" s="12"/>
      <c r="J6867" s="12"/>
      <c r="K6867" s="12"/>
      <c r="L6867" s="12"/>
      <c r="M6867" s="12"/>
      <c r="N6867" s="12"/>
      <c r="O6867" s="12"/>
    </row>
    <row r="6868" spans="1:15" ht="15">
      <c r="A6868" s="10"/>
      <c r="B6868" s="11"/>
      <c r="C6868" s="12"/>
      <c r="D6868" s="12"/>
      <c r="E6868" s="12"/>
      <c r="F6868" s="12"/>
      <c r="G6868" s="12"/>
      <c r="H6868" s="12"/>
      <c r="I6868" s="12"/>
      <c r="J6868" s="12"/>
      <c r="K6868" s="12"/>
      <c r="L6868" s="12"/>
      <c r="M6868" s="12"/>
      <c r="N6868" s="12"/>
      <c r="O6868" s="12"/>
    </row>
    <row r="6869" spans="1:15" ht="15">
      <c r="A6869" s="10"/>
      <c r="B6869" s="11"/>
      <c r="C6869" s="12"/>
      <c r="D6869" s="12"/>
      <c r="E6869" s="12"/>
      <c r="F6869" s="12"/>
      <c r="G6869" s="12"/>
      <c r="H6869" s="12"/>
      <c r="I6869" s="12"/>
      <c r="J6869" s="12"/>
      <c r="K6869" s="12"/>
      <c r="L6869" s="12"/>
      <c r="M6869" s="12"/>
      <c r="N6869" s="12"/>
      <c r="O6869" s="12"/>
    </row>
    <row r="6870" spans="1:15" ht="15">
      <c r="A6870" s="10"/>
      <c r="B6870" s="11"/>
      <c r="C6870" s="12"/>
      <c r="D6870" s="12"/>
      <c r="E6870" s="12"/>
      <c r="F6870" s="12"/>
      <c r="G6870" s="12"/>
      <c r="H6870" s="12"/>
      <c r="I6870" s="12"/>
      <c r="J6870" s="12"/>
      <c r="K6870" s="12"/>
      <c r="L6870" s="12"/>
      <c r="M6870" s="12"/>
      <c r="N6870" s="12"/>
      <c r="O6870" s="12"/>
    </row>
    <row r="6871" spans="1:15" ht="15">
      <c r="A6871" s="10"/>
      <c r="B6871" s="11"/>
      <c r="C6871" s="12"/>
      <c r="D6871" s="12"/>
      <c r="E6871" s="12"/>
      <c r="F6871" s="12"/>
      <c r="G6871" s="12"/>
      <c r="H6871" s="12"/>
      <c r="I6871" s="12"/>
      <c r="J6871" s="12"/>
      <c r="K6871" s="12"/>
      <c r="L6871" s="12"/>
      <c r="M6871" s="12"/>
      <c r="N6871" s="12"/>
      <c r="O6871" s="12"/>
    </row>
    <row r="6872" spans="1:15" ht="15">
      <c r="A6872" s="10"/>
      <c r="B6872" s="11"/>
      <c r="C6872" s="12"/>
      <c r="D6872" s="12"/>
      <c r="E6872" s="12"/>
      <c r="F6872" s="12"/>
      <c r="G6872" s="12"/>
      <c r="H6872" s="12"/>
      <c r="I6872" s="12"/>
      <c r="J6872" s="12"/>
      <c r="K6872" s="12"/>
      <c r="L6872" s="12"/>
      <c r="M6872" s="12"/>
      <c r="N6872" s="12"/>
      <c r="O6872" s="12"/>
    </row>
    <row r="6873" spans="1:15" ht="15">
      <c r="A6873" s="10"/>
      <c r="B6873" s="11"/>
      <c r="C6873" s="12"/>
      <c r="D6873" s="12"/>
      <c r="E6873" s="12"/>
      <c r="F6873" s="12"/>
      <c r="G6873" s="12"/>
      <c r="H6873" s="12"/>
      <c r="I6873" s="12"/>
      <c r="J6873" s="12"/>
      <c r="K6873" s="12"/>
      <c r="L6873" s="12"/>
      <c r="M6873" s="12"/>
      <c r="N6873" s="12"/>
      <c r="O6873" s="12"/>
    </row>
    <row r="6874" spans="1:15" ht="15">
      <c r="A6874" s="10"/>
      <c r="B6874" s="11"/>
      <c r="C6874" s="12"/>
      <c r="D6874" s="12"/>
      <c r="E6874" s="12"/>
      <c r="F6874" s="12"/>
      <c r="G6874" s="12"/>
      <c r="H6874" s="12"/>
      <c r="I6874" s="12"/>
      <c r="J6874" s="12"/>
      <c r="K6874" s="12"/>
      <c r="L6874" s="12"/>
      <c r="M6874" s="12"/>
      <c r="N6874" s="12"/>
      <c r="O6874" s="12"/>
    </row>
    <row r="6875" spans="1:15" ht="15">
      <c r="A6875" s="10"/>
      <c r="B6875" s="11"/>
      <c r="C6875" s="12"/>
      <c r="D6875" s="12"/>
      <c r="E6875" s="12"/>
      <c r="F6875" s="12"/>
      <c r="G6875" s="12"/>
      <c r="H6875" s="12"/>
      <c r="I6875" s="12"/>
      <c r="J6875" s="12"/>
      <c r="K6875" s="12"/>
      <c r="L6875" s="12"/>
      <c r="M6875" s="12"/>
      <c r="N6875" s="12"/>
      <c r="O6875" s="12"/>
    </row>
    <row r="6876" spans="1:15" ht="15">
      <c r="A6876" s="10"/>
      <c r="B6876" s="11"/>
      <c r="C6876" s="12"/>
      <c r="D6876" s="12"/>
      <c r="E6876" s="12"/>
      <c r="F6876" s="12"/>
      <c r="G6876" s="12"/>
      <c r="H6876" s="12"/>
      <c r="I6876" s="12"/>
      <c r="J6876" s="12"/>
      <c r="K6876" s="12"/>
      <c r="L6876" s="12"/>
      <c r="M6876" s="12"/>
      <c r="N6876" s="12"/>
      <c r="O6876" s="12"/>
    </row>
    <row r="6877" spans="1:15" ht="15">
      <c r="A6877" s="10"/>
      <c r="B6877" s="11"/>
      <c r="C6877" s="12"/>
      <c r="D6877" s="12"/>
      <c r="E6877" s="12"/>
      <c r="F6877" s="12"/>
      <c r="G6877" s="12"/>
      <c r="H6877" s="12"/>
      <c r="I6877" s="12"/>
      <c r="J6877" s="12"/>
      <c r="K6877" s="12"/>
      <c r="L6877" s="12"/>
      <c r="M6877" s="12"/>
      <c r="N6877" s="12"/>
      <c r="O6877" s="12"/>
    </row>
    <row r="6878" spans="1:15" ht="15">
      <c r="A6878" s="10"/>
      <c r="B6878" s="11"/>
      <c r="C6878" s="12"/>
      <c r="D6878" s="12"/>
      <c r="E6878" s="12"/>
      <c r="F6878" s="12"/>
      <c r="G6878" s="12"/>
      <c r="H6878" s="12"/>
      <c r="I6878" s="12"/>
      <c r="J6878" s="12"/>
      <c r="K6878" s="12"/>
      <c r="L6878" s="12"/>
      <c r="M6878" s="12"/>
      <c r="N6878" s="12"/>
      <c r="O6878" s="12"/>
    </row>
    <row r="6879" spans="1:15" ht="15">
      <c r="A6879" s="10"/>
      <c r="B6879" s="11"/>
      <c r="C6879" s="12"/>
      <c r="D6879" s="12"/>
      <c r="E6879" s="12"/>
      <c r="F6879" s="12"/>
      <c r="G6879" s="12"/>
      <c r="H6879" s="12"/>
      <c r="I6879" s="12"/>
      <c r="J6879" s="12"/>
      <c r="K6879" s="12"/>
      <c r="L6879" s="12"/>
      <c r="M6879" s="12"/>
      <c r="N6879" s="12"/>
      <c r="O6879" s="12"/>
    </row>
    <row r="6880" spans="1:15" ht="15">
      <c r="A6880" s="10"/>
      <c r="B6880" s="11"/>
      <c r="C6880" s="12"/>
      <c r="D6880" s="12"/>
      <c r="E6880" s="12"/>
      <c r="F6880" s="12"/>
      <c r="G6880" s="12"/>
      <c r="H6880" s="12"/>
      <c r="I6880" s="12"/>
      <c r="J6880" s="12"/>
      <c r="K6880" s="12"/>
      <c r="L6880" s="12"/>
      <c r="M6880" s="12"/>
      <c r="N6880" s="12"/>
      <c r="O6880" s="12"/>
    </row>
    <row r="6881" spans="1:15" ht="15">
      <c r="A6881" s="10"/>
      <c r="B6881" s="11"/>
      <c r="C6881" s="12"/>
      <c r="D6881" s="12"/>
      <c r="E6881" s="12"/>
      <c r="F6881" s="12"/>
      <c r="G6881" s="12"/>
      <c r="H6881" s="12"/>
      <c r="I6881" s="12"/>
      <c r="J6881" s="12"/>
      <c r="K6881" s="12"/>
      <c r="L6881" s="12"/>
      <c r="M6881" s="12"/>
      <c r="N6881" s="12"/>
      <c r="O6881" s="12"/>
    </row>
    <row r="6882" spans="1:15" ht="15">
      <c r="A6882" s="10"/>
      <c r="B6882" s="11"/>
      <c r="C6882" s="12"/>
      <c r="D6882" s="12"/>
      <c r="E6882" s="12"/>
      <c r="F6882" s="12"/>
      <c r="G6882" s="12"/>
      <c r="H6882" s="12"/>
      <c r="I6882" s="12"/>
      <c r="J6882" s="12"/>
      <c r="K6882" s="12"/>
      <c r="L6882" s="12"/>
      <c r="M6882" s="12"/>
      <c r="N6882" s="12"/>
      <c r="O6882" s="12"/>
    </row>
    <row r="6883" spans="1:15" ht="15">
      <c r="A6883" s="10"/>
      <c r="B6883" s="11"/>
      <c r="C6883" s="12"/>
      <c r="D6883" s="12"/>
      <c r="E6883" s="12"/>
      <c r="F6883" s="12"/>
      <c r="G6883" s="12"/>
      <c r="H6883" s="12"/>
      <c r="I6883" s="12"/>
      <c r="J6883" s="12"/>
      <c r="K6883" s="12"/>
      <c r="L6883" s="12"/>
      <c r="M6883" s="12"/>
      <c r="N6883" s="12"/>
      <c r="O6883" s="12"/>
    </row>
    <row r="6884" spans="1:15" ht="15">
      <c r="A6884" s="10"/>
      <c r="B6884" s="11"/>
      <c r="C6884" s="12"/>
      <c r="D6884" s="12"/>
      <c r="E6884" s="12"/>
      <c r="F6884" s="12"/>
      <c r="G6884" s="12"/>
      <c r="H6884" s="12"/>
      <c r="I6884" s="12"/>
      <c r="J6884" s="12"/>
      <c r="K6884" s="12"/>
      <c r="L6884" s="12"/>
      <c r="M6884" s="12"/>
      <c r="N6884" s="12"/>
      <c r="O6884" s="12"/>
    </row>
    <row r="6885" spans="1:15" ht="15">
      <c r="A6885" s="10"/>
      <c r="B6885" s="11"/>
      <c r="C6885" s="12"/>
      <c r="D6885" s="12"/>
      <c r="E6885" s="12"/>
      <c r="F6885" s="12"/>
      <c r="G6885" s="12"/>
      <c r="H6885" s="12"/>
      <c r="I6885" s="12"/>
      <c r="J6885" s="12"/>
      <c r="K6885" s="12"/>
      <c r="L6885" s="12"/>
      <c r="M6885" s="12"/>
      <c r="N6885" s="12"/>
      <c r="O6885" s="12"/>
    </row>
    <row r="6886" spans="1:15" ht="15">
      <c r="A6886" s="10"/>
      <c r="B6886" s="11"/>
      <c r="C6886" s="12"/>
      <c r="D6886" s="12"/>
      <c r="E6886" s="12"/>
      <c r="F6886" s="12"/>
      <c r="G6886" s="12"/>
      <c r="H6886" s="12"/>
      <c r="I6886" s="12"/>
      <c r="J6886" s="12"/>
      <c r="K6886" s="12"/>
      <c r="L6886" s="12"/>
      <c r="M6886" s="12"/>
      <c r="N6886" s="12"/>
      <c r="O6886" s="12"/>
    </row>
    <row r="6887" spans="1:15" ht="15">
      <c r="A6887" s="10"/>
      <c r="B6887" s="11"/>
      <c r="C6887" s="12"/>
      <c r="D6887" s="12"/>
      <c r="E6887" s="12"/>
      <c r="F6887" s="12"/>
      <c r="G6887" s="12"/>
      <c r="H6887" s="12"/>
      <c r="I6887" s="12"/>
      <c r="J6887" s="12"/>
      <c r="K6887" s="12"/>
      <c r="L6887" s="12"/>
      <c r="M6887" s="12"/>
      <c r="N6887" s="12"/>
      <c r="O6887" s="12"/>
    </row>
    <row r="6888" spans="1:15" ht="15">
      <c r="A6888" s="10"/>
      <c r="B6888" s="11"/>
      <c r="C6888" s="12"/>
      <c r="D6888" s="12"/>
      <c r="E6888" s="12"/>
      <c r="F6888" s="12"/>
      <c r="G6888" s="12"/>
      <c r="H6888" s="12"/>
      <c r="I6888" s="12"/>
      <c r="J6888" s="12"/>
      <c r="K6888" s="12"/>
      <c r="L6888" s="12"/>
      <c r="M6888" s="12"/>
      <c r="N6888" s="12"/>
      <c r="O6888" s="12"/>
    </row>
    <row r="6889" spans="1:15" ht="15">
      <c r="A6889" s="10"/>
      <c r="B6889" s="11"/>
      <c r="C6889" s="12"/>
      <c r="D6889" s="12"/>
      <c r="E6889" s="12"/>
      <c r="F6889" s="12"/>
      <c r="G6889" s="12"/>
      <c r="H6889" s="12"/>
      <c r="I6889" s="12"/>
      <c r="J6889" s="12"/>
      <c r="K6889" s="12"/>
      <c r="L6889" s="12"/>
      <c r="M6889" s="12"/>
      <c r="N6889" s="12"/>
      <c r="O6889" s="12"/>
    </row>
    <row r="6890" spans="1:15" ht="15">
      <c r="A6890" s="10"/>
      <c r="B6890" s="11"/>
      <c r="C6890" s="12"/>
      <c r="D6890" s="12"/>
      <c r="E6890" s="12"/>
      <c r="F6890" s="12"/>
      <c r="G6890" s="12"/>
      <c r="H6890" s="12"/>
      <c r="I6890" s="12"/>
      <c r="J6890" s="12"/>
      <c r="K6890" s="12"/>
      <c r="L6890" s="12"/>
      <c r="M6890" s="12"/>
      <c r="N6890" s="12"/>
      <c r="O6890" s="12"/>
    </row>
    <row r="6891" spans="1:15" ht="15">
      <c r="A6891" s="10"/>
      <c r="B6891" s="11"/>
      <c r="C6891" s="12"/>
      <c r="D6891" s="12"/>
      <c r="E6891" s="12"/>
      <c r="F6891" s="12"/>
      <c r="G6891" s="12"/>
      <c r="H6891" s="12"/>
      <c r="I6891" s="12"/>
      <c r="J6891" s="12"/>
      <c r="K6891" s="12"/>
      <c r="L6891" s="12"/>
      <c r="M6891" s="12"/>
      <c r="N6891" s="12"/>
      <c r="O6891" s="12"/>
    </row>
    <row r="6892" spans="1:15" ht="15">
      <c r="A6892" s="10"/>
      <c r="B6892" s="11"/>
      <c r="C6892" s="12"/>
      <c r="D6892" s="12"/>
      <c r="E6892" s="12"/>
      <c r="F6892" s="12"/>
      <c r="G6892" s="12"/>
      <c r="H6892" s="12"/>
      <c r="I6892" s="12"/>
      <c r="J6892" s="12"/>
      <c r="K6892" s="12"/>
      <c r="L6892" s="12"/>
      <c r="M6892" s="12"/>
      <c r="N6892" s="12"/>
      <c r="O6892" s="12"/>
    </row>
    <row r="6893" spans="1:15" ht="15">
      <c r="A6893" s="10"/>
      <c r="B6893" s="11"/>
      <c r="C6893" s="12"/>
      <c r="D6893" s="12"/>
      <c r="E6893" s="12"/>
      <c r="F6893" s="12"/>
      <c r="G6893" s="12"/>
      <c r="H6893" s="12"/>
      <c r="I6893" s="12"/>
      <c r="J6893" s="12"/>
      <c r="K6893" s="12"/>
      <c r="L6893" s="12"/>
      <c r="M6893" s="12"/>
      <c r="N6893" s="12"/>
      <c r="O6893" s="12"/>
    </row>
    <row r="6894" spans="1:15" ht="15">
      <c r="A6894" s="10"/>
      <c r="B6894" s="11"/>
      <c r="C6894" s="12"/>
      <c r="D6894" s="12"/>
      <c r="E6894" s="12"/>
      <c r="F6894" s="12"/>
      <c r="G6894" s="12"/>
      <c r="H6894" s="12"/>
      <c r="I6894" s="12"/>
      <c r="J6894" s="12"/>
      <c r="K6894" s="12"/>
      <c r="L6894" s="12"/>
      <c r="M6894" s="12"/>
      <c r="N6894" s="12"/>
      <c r="O6894" s="12"/>
    </row>
    <row r="6895" spans="1:15" ht="15">
      <c r="A6895" s="10"/>
      <c r="B6895" s="11"/>
      <c r="C6895" s="12"/>
      <c r="D6895" s="12"/>
      <c r="E6895" s="12"/>
      <c r="F6895" s="12"/>
      <c r="G6895" s="12"/>
      <c r="H6895" s="12"/>
      <c r="I6895" s="12"/>
      <c r="J6895" s="12"/>
      <c r="K6895" s="12"/>
      <c r="L6895" s="12"/>
      <c r="M6895" s="12"/>
      <c r="N6895" s="12"/>
      <c r="O6895" s="12"/>
    </row>
    <row r="6896" spans="1:15" ht="15">
      <c r="A6896" s="10"/>
      <c r="B6896" s="11"/>
      <c r="C6896" s="12"/>
      <c r="D6896" s="12"/>
      <c r="E6896" s="12"/>
      <c r="F6896" s="12"/>
      <c r="G6896" s="12"/>
      <c r="H6896" s="12"/>
      <c r="I6896" s="12"/>
      <c r="J6896" s="12"/>
      <c r="K6896" s="12"/>
      <c r="L6896" s="12"/>
      <c r="M6896" s="12"/>
      <c r="N6896" s="12"/>
      <c r="O6896" s="12"/>
    </row>
    <row r="6897" spans="1:15" ht="15">
      <c r="A6897" s="10"/>
      <c r="B6897" s="11"/>
      <c r="C6897" s="12"/>
      <c r="D6897" s="12"/>
      <c r="E6897" s="12"/>
      <c r="F6897" s="12"/>
      <c r="G6897" s="12"/>
      <c r="H6897" s="12"/>
      <c r="I6897" s="12"/>
      <c r="J6897" s="12"/>
      <c r="K6897" s="12"/>
      <c r="L6897" s="12"/>
      <c r="M6897" s="12"/>
      <c r="N6897" s="12"/>
      <c r="O6897" s="12"/>
    </row>
    <row r="6898" spans="1:15" ht="15">
      <c r="A6898" s="10"/>
      <c r="B6898" s="11"/>
      <c r="C6898" s="12"/>
      <c r="D6898" s="12"/>
      <c r="E6898" s="12"/>
      <c r="F6898" s="12"/>
      <c r="G6898" s="12"/>
      <c r="H6898" s="12"/>
      <c r="I6898" s="12"/>
      <c r="J6898" s="12"/>
      <c r="K6898" s="12"/>
      <c r="L6898" s="12"/>
      <c r="M6898" s="12"/>
      <c r="N6898" s="12"/>
      <c r="O6898" s="12"/>
    </row>
    <row r="6899" spans="1:15" ht="15">
      <c r="A6899" s="10"/>
      <c r="B6899" s="11"/>
      <c r="C6899" s="12"/>
      <c r="D6899" s="12"/>
      <c r="E6899" s="12"/>
      <c r="F6899" s="12"/>
      <c r="G6899" s="12"/>
      <c r="H6899" s="12"/>
      <c r="I6899" s="12"/>
      <c r="J6899" s="12"/>
      <c r="K6899" s="12"/>
      <c r="L6899" s="12"/>
      <c r="M6899" s="12"/>
      <c r="N6899" s="12"/>
      <c r="O6899" s="12"/>
    </row>
    <row r="6900" spans="1:15" ht="15">
      <c r="A6900" s="10"/>
      <c r="B6900" s="11"/>
      <c r="C6900" s="12"/>
      <c r="D6900" s="12"/>
      <c r="E6900" s="12"/>
      <c r="F6900" s="12"/>
      <c r="G6900" s="12"/>
      <c r="H6900" s="12"/>
      <c r="I6900" s="12"/>
      <c r="J6900" s="12"/>
      <c r="K6900" s="12"/>
      <c r="L6900" s="12"/>
      <c r="M6900" s="12"/>
      <c r="N6900" s="12"/>
      <c r="O6900" s="12"/>
    </row>
    <row r="6901" spans="1:15" ht="15">
      <c r="A6901" s="10"/>
      <c r="B6901" s="11"/>
      <c r="C6901" s="12"/>
      <c r="D6901" s="12"/>
      <c r="E6901" s="12"/>
      <c r="F6901" s="12"/>
      <c r="G6901" s="12"/>
      <c r="H6901" s="12"/>
      <c r="I6901" s="12"/>
      <c r="J6901" s="12"/>
      <c r="K6901" s="12"/>
      <c r="L6901" s="12"/>
      <c r="M6901" s="12"/>
      <c r="N6901" s="12"/>
      <c r="O6901" s="12"/>
    </row>
    <row r="6902" spans="1:15" ht="15">
      <c r="A6902" s="10"/>
      <c r="B6902" s="11"/>
      <c r="C6902" s="12"/>
      <c r="D6902" s="12"/>
      <c r="E6902" s="12"/>
      <c r="F6902" s="12"/>
      <c r="G6902" s="12"/>
      <c r="H6902" s="12"/>
      <c r="I6902" s="12"/>
      <c r="J6902" s="12"/>
      <c r="K6902" s="12"/>
      <c r="L6902" s="12"/>
      <c r="M6902" s="12"/>
      <c r="N6902" s="12"/>
      <c r="O6902" s="12"/>
    </row>
    <row r="6903" spans="1:15" ht="15">
      <c r="A6903" s="10"/>
      <c r="B6903" s="11"/>
      <c r="C6903" s="12"/>
      <c r="D6903" s="12"/>
      <c r="E6903" s="12"/>
      <c r="F6903" s="12"/>
      <c r="G6903" s="12"/>
      <c r="H6903" s="12"/>
      <c r="I6903" s="12"/>
      <c r="J6903" s="12"/>
      <c r="K6903" s="12"/>
      <c r="L6903" s="12"/>
      <c r="M6903" s="12"/>
      <c r="N6903" s="12"/>
      <c r="O6903" s="12"/>
    </row>
    <row r="6904" spans="1:15" ht="15">
      <c r="A6904" s="10"/>
      <c r="B6904" s="11"/>
      <c r="C6904" s="12"/>
      <c r="D6904" s="12"/>
      <c r="E6904" s="12"/>
      <c r="F6904" s="12"/>
      <c r="G6904" s="12"/>
      <c r="H6904" s="12"/>
      <c r="I6904" s="12"/>
      <c r="J6904" s="12"/>
      <c r="K6904" s="12"/>
      <c r="L6904" s="12"/>
      <c r="M6904" s="12"/>
      <c r="N6904" s="12"/>
      <c r="O6904" s="12"/>
    </row>
    <row r="6905" spans="1:15" ht="15">
      <c r="A6905" s="10"/>
      <c r="B6905" s="11"/>
      <c r="C6905" s="12"/>
      <c r="D6905" s="12"/>
      <c r="E6905" s="12"/>
      <c r="F6905" s="12"/>
      <c r="G6905" s="12"/>
      <c r="H6905" s="12"/>
      <c r="I6905" s="12"/>
      <c r="J6905" s="12"/>
      <c r="K6905" s="12"/>
      <c r="L6905" s="12"/>
      <c r="M6905" s="12"/>
      <c r="N6905" s="12"/>
      <c r="O6905" s="12"/>
    </row>
    <row r="6906" spans="1:15" ht="15">
      <c r="A6906" s="10"/>
      <c r="B6906" s="11"/>
      <c r="C6906" s="12"/>
      <c r="D6906" s="12"/>
      <c r="E6906" s="12"/>
      <c r="F6906" s="12"/>
      <c r="G6906" s="12"/>
      <c r="H6906" s="12"/>
      <c r="I6906" s="12"/>
      <c r="J6906" s="12"/>
      <c r="K6906" s="12"/>
      <c r="L6906" s="12"/>
      <c r="M6906" s="12"/>
      <c r="N6906" s="12"/>
      <c r="O6906" s="12"/>
    </row>
    <row r="6907" spans="1:15" ht="15">
      <c r="A6907" s="10"/>
      <c r="B6907" s="11"/>
      <c r="C6907" s="12"/>
      <c r="D6907" s="12"/>
      <c r="E6907" s="12"/>
      <c r="F6907" s="12"/>
      <c r="G6907" s="12"/>
      <c r="H6907" s="12"/>
      <c r="I6907" s="12"/>
      <c r="J6907" s="12"/>
      <c r="K6907" s="12"/>
      <c r="L6907" s="12"/>
      <c r="M6907" s="12"/>
      <c r="N6907" s="12"/>
      <c r="O6907" s="12"/>
    </row>
    <row r="6908" spans="1:15" ht="15">
      <c r="A6908" s="10"/>
      <c r="B6908" s="11"/>
      <c r="C6908" s="12"/>
      <c r="D6908" s="12"/>
      <c r="E6908" s="12"/>
      <c r="F6908" s="12"/>
      <c r="G6908" s="12"/>
      <c r="H6908" s="12"/>
      <c r="I6908" s="12"/>
      <c r="J6908" s="12"/>
      <c r="K6908" s="12"/>
      <c r="L6908" s="12"/>
      <c r="M6908" s="12"/>
      <c r="N6908" s="12"/>
      <c r="O6908" s="12"/>
    </row>
    <row r="6909" spans="1:15" ht="15">
      <c r="A6909" s="10"/>
      <c r="B6909" s="11"/>
      <c r="C6909" s="12"/>
      <c r="D6909" s="12"/>
      <c r="E6909" s="12"/>
      <c r="F6909" s="12"/>
      <c r="G6909" s="12"/>
      <c r="H6909" s="12"/>
      <c r="I6909" s="12"/>
      <c r="J6909" s="12"/>
      <c r="K6909" s="12"/>
      <c r="L6909" s="12"/>
      <c r="M6909" s="12"/>
      <c r="N6909" s="12"/>
      <c r="O6909" s="12"/>
    </row>
    <row r="6910" spans="1:15" ht="15">
      <c r="A6910" s="10"/>
      <c r="B6910" s="11"/>
      <c r="C6910" s="12"/>
      <c r="D6910" s="12"/>
      <c r="E6910" s="12"/>
      <c r="F6910" s="12"/>
      <c r="G6910" s="12"/>
      <c r="H6910" s="12"/>
      <c r="I6910" s="12"/>
      <c r="J6910" s="12"/>
      <c r="K6910" s="12"/>
      <c r="L6910" s="12"/>
      <c r="M6910" s="12"/>
      <c r="N6910" s="12"/>
      <c r="O6910" s="12"/>
    </row>
    <row r="6911" spans="1:15" ht="15">
      <c r="A6911" s="10"/>
      <c r="B6911" s="11"/>
      <c r="C6911" s="12"/>
      <c r="D6911" s="12"/>
      <c r="E6911" s="12"/>
      <c r="F6911" s="12"/>
      <c r="G6911" s="12"/>
      <c r="H6911" s="12"/>
      <c r="I6911" s="12"/>
      <c r="J6911" s="12"/>
      <c r="K6911" s="12"/>
      <c r="L6911" s="12"/>
      <c r="M6911" s="12"/>
      <c r="N6911" s="12"/>
      <c r="O6911" s="12"/>
    </row>
    <row r="6912" spans="1:15" ht="15">
      <c r="A6912" s="10"/>
      <c r="B6912" s="11"/>
      <c r="C6912" s="12"/>
      <c r="D6912" s="12"/>
      <c r="E6912" s="12"/>
      <c r="F6912" s="12"/>
      <c r="G6912" s="12"/>
      <c r="H6912" s="12"/>
      <c r="I6912" s="12"/>
      <c r="J6912" s="12"/>
      <c r="K6912" s="12"/>
      <c r="L6912" s="12"/>
      <c r="M6912" s="12"/>
      <c r="N6912" s="12"/>
      <c r="O6912" s="12"/>
    </row>
    <row r="6913" spans="1:15" ht="15">
      <c r="A6913" s="10"/>
      <c r="B6913" s="11"/>
      <c r="C6913" s="12"/>
      <c r="D6913" s="12"/>
      <c r="E6913" s="12"/>
      <c r="F6913" s="12"/>
      <c r="G6913" s="12"/>
      <c r="H6913" s="12"/>
      <c r="I6913" s="12"/>
      <c r="J6913" s="12"/>
      <c r="K6913" s="12"/>
      <c r="L6913" s="12"/>
      <c r="M6913" s="12"/>
      <c r="N6913" s="12"/>
      <c r="O6913" s="12"/>
    </row>
    <row r="6914" spans="1:15" ht="15">
      <c r="A6914" s="10"/>
      <c r="B6914" s="11"/>
      <c r="C6914" s="12"/>
      <c r="D6914" s="12"/>
      <c r="E6914" s="12"/>
      <c r="F6914" s="12"/>
      <c r="G6914" s="12"/>
      <c r="H6914" s="12"/>
      <c r="I6914" s="12"/>
      <c r="J6914" s="12"/>
      <c r="K6914" s="12"/>
      <c r="L6914" s="12"/>
      <c r="M6914" s="12"/>
      <c r="N6914" s="12"/>
      <c r="O6914" s="12"/>
    </row>
    <row r="6915" spans="1:15" ht="15">
      <c r="A6915" s="10"/>
      <c r="B6915" s="11"/>
      <c r="C6915" s="12"/>
      <c r="D6915" s="12"/>
      <c r="E6915" s="12"/>
      <c r="F6915" s="12"/>
      <c r="G6915" s="12"/>
      <c r="H6915" s="12"/>
      <c r="I6915" s="12"/>
      <c r="J6915" s="12"/>
      <c r="K6915" s="12"/>
      <c r="L6915" s="12"/>
      <c r="M6915" s="12"/>
      <c r="N6915" s="12"/>
      <c r="O6915" s="12"/>
    </row>
    <row r="6916" spans="1:15" ht="15">
      <c r="A6916" s="10"/>
      <c r="B6916" s="11"/>
      <c r="C6916" s="12"/>
      <c r="D6916" s="12"/>
      <c r="E6916" s="12"/>
      <c r="F6916" s="12"/>
      <c r="G6916" s="12"/>
      <c r="H6916" s="12"/>
      <c r="I6916" s="12"/>
      <c r="J6916" s="12"/>
      <c r="K6916" s="12"/>
      <c r="L6916" s="12"/>
      <c r="M6916" s="12"/>
      <c r="N6916" s="12"/>
      <c r="O6916" s="12"/>
    </row>
    <row r="6917" spans="1:15" ht="15">
      <c r="A6917" s="10"/>
      <c r="B6917" s="11"/>
      <c r="C6917" s="12"/>
      <c r="D6917" s="12"/>
      <c r="E6917" s="12"/>
      <c r="F6917" s="12"/>
      <c r="G6917" s="12"/>
      <c r="H6917" s="12"/>
      <c r="I6917" s="12"/>
      <c r="J6917" s="12"/>
      <c r="K6917" s="12"/>
      <c r="L6917" s="12"/>
      <c r="M6917" s="12"/>
      <c r="N6917" s="12"/>
      <c r="O6917" s="12"/>
    </row>
    <row r="6918" spans="1:15" ht="15">
      <c r="A6918" s="10"/>
      <c r="B6918" s="11"/>
      <c r="C6918" s="12"/>
      <c r="D6918" s="12"/>
      <c r="E6918" s="12"/>
      <c r="F6918" s="12"/>
      <c r="G6918" s="12"/>
      <c r="H6918" s="12"/>
      <c r="I6918" s="12"/>
      <c r="J6918" s="12"/>
      <c r="K6918" s="12"/>
      <c r="L6918" s="12"/>
      <c r="M6918" s="12"/>
      <c r="N6918" s="12"/>
      <c r="O6918" s="12"/>
    </row>
    <row r="6919" spans="1:15" ht="15">
      <c r="A6919" s="10"/>
      <c r="B6919" s="11"/>
      <c r="C6919" s="12"/>
      <c r="D6919" s="12"/>
      <c r="E6919" s="12"/>
      <c r="F6919" s="12"/>
      <c r="G6919" s="12"/>
      <c r="H6919" s="12"/>
      <c r="I6919" s="12"/>
      <c r="J6919" s="12"/>
      <c r="K6919" s="12"/>
      <c r="L6919" s="12"/>
      <c r="M6919" s="12"/>
      <c r="N6919" s="12"/>
      <c r="O6919" s="12"/>
    </row>
    <row r="6920" spans="1:15" ht="15">
      <c r="A6920" s="10"/>
      <c r="B6920" s="11"/>
      <c r="C6920" s="12"/>
      <c r="D6920" s="12"/>
      <c r="E6920" s="12"/>
      <c r="F6920" s="12"/>
      <c r="G6920" s="12"/>
      <c r="H6920" s="12"/>
      <c r="I6920" s="12"/>
      <c r="J6920" s="12"/>
      <c r="K6920" s="12"/>
      <c r="L6920" s="12"/>
      <c r="M6920" s="12"/>
      <c r="N6920" s="12"/>
      <c r="O6920" s="12"/>
    </row>
    <row r="6921" spans="1:15" ht="15">
      <c r="A6921" s="10"/>
      <c r="B6921" s="11"/>
      <c r="C6921" s="12"/>
      <c r="D6921" s="12"/>
      <c r="E6921" s="12"/>
      <c r="F6921" s="12"/>
      <c r="G6921" s="12"/>
      <c r="H6921" s="12"/>
      <c r="I6921" s="12"/>
      <c r="J6921" s="12"/>
      <c r="K6921" s="12"/>
      <c r="L6921" s="12"/>
      <c r="M6921" s="12"/>
      <c r="N6921" s="12"/>
      <c r="O6921" s="12"/>
    </row>
    <row r="6922" spans="1:15" ht="15">
      <c r="A6922" s="10"/>
      <c r="B6922" s="11"/>
      <c r="C6922" s="12"/>
      <c r="D6922" s="12"/>
      <c r="E6922" s="12"/>
      <c r="F6922" s="12"/>
      <c r="G6922" s="12"/>
      <c r="H6922" s="12"/>
      <c r="I6922" s="12"/>
      <c r="J6922" s="12"/>
      <c r="K6922" s="12"/>
      <c r="L6922" s="12"/>
      <c r="M6922" s="12"/>
      <c r="N6922" s="12"/>
      <c r="O6922" s="12"/>
    </row>
    <row r="6923" spans="1:15" ht="15">
      <c r="A6923" s="10"/>
      <c r="B6923" s="11"/>
      <c r="C6923" s="12"/>
      <c r="D6923" s="12"/>
      <c r="E6923" s="12"/>
      <c r="F6923" s="12"/>
      <c r="G6923" s="12"/>
      <c r="H6923" s="12"/>
      <c r="I6923" s="12"/>
      <c r="J6923" s="12"/>
      <c r="K6923" s="12"/>
      <c r="L6923" s="12"/>
      <c r="M6923" s="12"/>
      <c r="N6923" s="12"/>
      <c r="O6923" s="12"/>
    </row>
    <row r="6924" spans="1:15" ht="15">
      <c r="A6924" s="10"/>
      <c r="B6924" s="11"/>
      <c r="C6924" s="12"/>
      <c r="D6924" s="12"/>
      <c r="E6924" s="12"/>
      <c r="F6924" s="12"/>
      <c r="G6924" s="12"/>
      <c r="H6924" s="12"/>
      <c r="I6924" s="12"/>
      <c r="J6924" s="12"/>
      <c r="K6924" s="12"/>
      <c r="L6924" s="12"/>
      <c r="M6924" s="12"/>
      <c r="N6924" s="12"/>
      <c r="O6924" s="12"/>
    </row>
    <row r="6925" spans="1:15" ht="15">
      <c r="A6925" s="10"/>
      <c r="B6925" s="11"/>
      <c r="C6925" s="12"/>
      <c r="D6925" s="12"/>
      <c r="E6925" s="12"/>
      <c r="F6925" s="12"/>
      <c r="G6925" s="12"/>
      <c r="H6925" s="12"/>
      <c r="I6925" s="12"/>
      <c r="J6925" s="12"/>
      <c r="K6925" s="12"/>
      <c r="L6925" s="12"/>
      <c r="M6925" s="12"/>
      <c r="N6925" s="12"/>
      <c r="O6925" s="12"/>
    </row>
    <row r="6926" spans="1:15" ht="15">
      <c r="A6926" s="10"/>
      <c r="B6926" s="11"/>
      <c r="C6926" s="12"/>
      <c r="D6926" s="12"/>
      <c r="E6926" s="12"/>
      <c r="F6926" s="12"/>
      <c r="G6926" s="12"/>
      <c r="H6926" s="12"/>
      <c r="I6926" s="12"/>
      <c r="J6926" s="12"/>
      <c r="K6926" s="12"/>
      <c r="L6926" s="12"/>
      <c r="M6926" s="12"/>
      <c r="N6926" s="12"/>
      <c r="O6926" s="12"/>
    </row>
    <row r="6927" spans="1:15" ht="15">
      <c r="A6927" s="10"/>
      <c r="B6927" s="11"/>
      <c r="C6927" s="12"/>
      <c r="D6927" s="12"/>
      <c r="E6927" s="12"/>
      <c r="F6927" s="12"/>
      <c r="G6927" s="12"/>
      <c r="H6927" s="12"/>
      <c r="I6927" s="12"/>
      <c r="J6927" s="12"/>
      <c r="K6927" s="12"/>
      <c r="L6927" s="12"/>
      <c r="M6927" s="12"/>
      <c r="N6927" s="12"/>
      <c r="O6927" s="12"/>
    </row>
    <row r="6928" spans="1:15" ht="15">
      <c r="A6928" s="10"/>
      <c r="B6928" s="11"/>
      <c r="C6928" s="12"/>
      <c r="D6928" s="12"/>
      <c r="E6928" s="12"/>
      <c r="F6928" s="12"/>
      <c r="G6928" s="12"/>
      <c r="H6928" s="12"/>
      <c r="I6928" s="12"/>
      <c r="J6928" s="12"/>
      <c r="K6928" s="12"/>
      <c r="L6928" s="12"/>
      <c r="M6928" s="12"/>
      <c r="N6928" s="12"/>
      <c r="O6928" s="12"/>
    </row>
    <row r="6929" spans="1:15" ht="15">
      <c r="A6929" s="10"/>
      <c r="B6929" s="11"/>
      <c r="C6929" s="12"/>
      <c r="D6929" s="12"/>
      <c r="E6929" s="12"/>
      <c r="F6929" s="12"/>
      <c r="G6929" s="12"/>
      <c r="H6929" s="12"/>
      <c r="I6929" s="12"/>
      <c r="J6929" s="12"/>
      <c r="K6929" s="12"/>
      <c r="L6929" s="12"/>
      <c r="M6929" s="12"/>
      <c r="N6929" s="12"/>
      <c r="O6929" s="12"/>
    </row>
    <row r="6930" spans="1:15" ht="15">
      <c r="A6930" s="10"/>
      <c r="B6930" s="11"/>
      <c r="C6930" s="12"/>
      <c r="D6930" s="12"/>
      <c r="E6930" s="12"/>
      <c r="F6930" s="12"/>
      <c r="G6930" s="12"/>
      <c r="H6930" s="12"/>
      <c r="I6930" s="12"/>
      <c r="J6930" s="12"/>
      <c r="K6930" s="12"/>
      <c r="L6930" s="12"/>
      <c r="M6930" s="12"/>
      <c r="N6930" s="12"/>
      <c r="O6930" s="12"/>
    </row>
    <row r="6931" spans="1:15" ht="15">
      <c r="A6931" s="10"/>
      <c r="B6931" s="11"/>
      <c r="C6931" s="12"/>
      <c r="D6931" s="12"/>
      <c r="E6931" s="12"/>
      <c r="F6931" s="12"/>
      <c r="G6931" s="12"/>
      <c r="H6931" s="12"/>
      <c r="I6931" s="12"/>
      <c r="J6931" s="12"/>
      <c r="K6931" s="12"/>
      <c r="L6931" s="12"/>
      <c r="M6931" s="12"/>
      <c r="N6931" s="12"/>
      <c r="O6931" s="12"/>
    </row>
    <row r="6932" spans="1:15" ht="15">
      <c r="A6932" s="10"/>
      <c r="B6932" s="11"/>
      <c r="C6932" s="12"/>
      <c r="D6932" s="12"/>
      <c r="E6932" s="12"/>
      <c r="F6932" s="12"/>
      <c r="G6932" s="12"/>
      <c r="H6932" s="12"/>
      <c r="I6932" s="12"/>
      <c r="J6932" s="12"/>
      <c r="K6932" s="12"/>
      <c r="L6932" s="12"/>
      <c r="M6932" s="12"/>
      <c r="N6932" s="12"/>
      <c r="O6932" s="12"/>
    </row>
    <row r="6933" spans="1:15" ht="15">
      <c r="A6933" s="10"/>
      <c r="B6933" s="11"/>
      <c r="C6933" s="12"/>
      <c r="D6933" s="12"/>
      <c r="E6933" s="12"/>
      <c r="F6933" s="12"/>
      <c r="G6933" s="12"/>
      <c r="H6933" s="12"/>
      <c r="I6933" s="12"/>
      <c r="J6933" s="12"/>
      <c r="K6933" s="12"/>
      <c r="L6933" s="12"/>
      <c r="M6933" s="12"/>
      <c r="N6933" s="12"/>
      <c r="O6933" s="12"/>
    </row>
    <row r="6934" spans="1:15" ht="15">
      <c r="A6934" s="10"/>
      <c r="B6934" s="11"/>
      <c r="C6934" s="12"/>
      <c r="D6934" s="12"/>
      <c r="E6934" s="12"/>
      <c r="F6934" s="12"/>
      <c r="G6934" s="12"/>
      <c r="H6934" s="12"/>
      <c r="I6934" s="12"/>
      <c r="J6934" s="12"/>
      <c r="K6934" s="12"/>
      <c r="L6934" s="12"/>
      <c r="M6934" s="12"/>
      <c r="N6934" s="12"/>
      <c r="O6934" s="12"/>
    </row>
    <row r="6935" spans="1:15" ht="15">
      <c r="A6935" s="10"/>
      <c r="B6935" s="11"/>
      <c r="C6935" s="12"/>
      <c r="D6935" s="12"/>
      <c r="E6935" s="12"/>
      <c r="F6935" s="12"/>
      <c r="G6935" s="12"/>
      <c r="H6935" s="12"/>
      <c r="I6935" s="12"/>
      <c r="J6935" s="12"/>
      <c r="K6935" s="12"/>
      <c r="L6935" s="12"/>
      <c r="M6935" s="12"/>
      <c r="N6935" s="12"/>
      <c r="O6935" s="12"/>
    </row>
    <row r="6936" spans="1:15" ht="15">
      <c r="A6936" s="10"/>
      <c r="B6936" s="11"/>
      <c r="C6936" s="12"/>
      <c r="D6936" s="12"/>
      <c r="E6936" s="12"/>
      <c r="F6936" s="12"/>
      <c r="G6936" s="12"/>
      <c r="H6936" s="12"/>
      <c r="I6936" s="12"/>
      <c r="J6936" s="12"/>
      <c r="K6936" s="12"/>
      <c r="L6936" s="12"/>
      <c r="M6936" s="12"/>
      <c r="N6936" s="12"/>
      <c r="O6936" s="12"/>
    </row>
    <row r="6937" spans="1:15" ht="15">
      <c r="A6937" s="10"/>
      <c r="B6937" s="11"/>
      <c r="C6937" s="12"/>
      <c r="D6937" s="12"/>
      <c r="E6937" s="12"/>
      <c r="F6937" s="12"/>
      <c r="G6937" s="12"/>
      <c r="H6937" s="12"/>
      <c r="I6937" s="12"/>
      <c r="J6937" s="12"/>
      <c r="K6937" s="12"/>
      <c r="L6937" s="12"/>
      <c r="M6937" s="12"/>
      <c r="N6937" s="12"/>
      <c r="O6937" s="12"/>
    </row>
    <row r="6938" spans="1:15" ht="15">
      <c r="A6938" s="10"/>
      <c r="B6938" s="11"/>
      <c r="C6938" s="12"/>
      <c r="D6938" s="12"/>
      <c r="E6938" s="12"/>
      <c r="F6938" s="12"/>
      <c r="G6938" s="12"/>
      <c r="H6938" s="12"/>
      <c r="I6938" s="12"/>
      <c r="J6938" s="12"/>
      <c r="K6938" s="12"/>
      <c r="L6938" s="12"/>
      <c r="M6938" s="12"/>
      <c r="N6938" s="12"/>
      <c r="O6938" s="12"/>
    </row>
    <row r="6939" spans="1:15" ht="15">
      <c r="A6939" s="10"/>
      <c r="B6939" s="11"/>
      <c r="C6939" s="12"/>
      <c r="D6939" s="12"/>
      <c r="E6939" s="12"/>
      <c r="F6939" s="12"/>
      <c r="G6939" s="12"/>
      <c r="H6939" s="12"/>
      <c r="I6939" s="12"/>
      <c r="J6939" s="12"/>
      <c r="K6939" s="12"/>
      <c r="L6939" s="12"/>
      <c r="M6939" s="12"/>
      <c r="N6939" s="12"/>
      <c r="O6939" s="12"/>
    </row>
    <row r="6940" spans="1:15" ht="15">
      <c r="A6940" s="10"/>
      <c r="B6940" s="11"/>
      <c r="C6940" s="12"/>
      <c r="D6940" s="12"/>
      <c r="E6940" s="12"/>
      <c r="F6940" s="12"/>
      <c r="G6940" s="12"/>
      <c r="H6940" s="12"/>
      <c r="I6940" s="12"/>
      <c r="J6940" s="12"/>
      <c r="K6940" s="12"/>
      <c r="L6940" s="12"/>
      <c r="M6940" s="12"/>
      <c r="N6940" s="12"/>
      <c r="O6940" s="12"/>
    </row>
    <row r="6941" spans="1:15" ht="15">
      <c r="A6941" s="10"/>
      <c r="B6941" s="11"/>
      <c r="C6941" s="12"/>
      <c r="D6941" s="12"/>
      <c r="E6941" s="12"/>
      <c r="F6941" s="12"/>
      <c r="G6941" s="12"/>
      <c r="H6941" s="12"/>
      <c r="I6941" s="12"/>
      <c r="J6941" s="12"/>
      <c r="K6941" s="12"/>
      <c r="L6941" s="12"/>
      <c r="M6941" s="12"/>
      <c r="N6941" s="12"/>
      <c r="O6941" s="12"/>
    </row>
    <row r="6942" spans="1:15" ht="15">
      <c r="A6942" s="10"/>
      <c r="B6942" s="11"/>
      <c r="C6942" s="12"/>
      <c r="D6942" s="12"/>
      <c r="E6942" s="12"/>
      <c r="F6942" s="12"/>
      <c r="G6942" s="12"/>
      <c r="H6942" s="12"/>
      <c r="I6942" s="12"/>
      <c r="J6942" s="12"/>
      <c r="K6942" s="12"/>
      <c r="L6942" s="12"/>
      <c r="M6942" s="12"/>
      <c r="N6942" s="12"/>
      <c r="O6942" s="12"/>
    </row>
    <row r="6943" spans="1:15" ht="15">
      <c r="A6943" s="10"/>
      <c r="B6943" s="11"/>
      <c r="C6943" s="12"/>
      <c r="D6943" s="12"/>
      <c r="E6943" s="12"/>
      <c r="F6943" s="12"/>
      <c r="G6943" s="12"/>
      <c r="H6943" s="12"/>
      <c r="I6943" s="12"/>
      <c r="J6943" s="12"/>
      <c r="K6943" s="12"/>
      <c r="L6943" s="12"/>
      <c r="M6943" s="12"/>
      <c r="N6943" s="12"/>
      <c r="O6943" s="12"/>
    </row>
    <row r="6944" spans="1:15" ht="15">
      <c r="A6944" s="10"/>
      <c r="B6944" s="11"/>
      <c r="C6944" s="12"/>
      <c r="D6944" s="12"/>
      <c r="E6944" s="12"/>
      <c r="F6944" s="12"/>
      <c r="G6944" s="12"/>
      <c r="H6944" s="12"/>
      <c r="I6944" s="12"/>
      <c r="J6944" s="12"/>
      <c r="K6944" s="12"/>
      <c r="L6944" s="12"/>
      <c r="M6944" s="12"/>
      <c r="N6944" s="12"/>
      <c r="O6944" s="12"/>
    </row>
    <row r="6945" spans="1:15" ht="15">
      <c r="A6945" s="10"/>
      <c r="B6945" s="11"/>
      <c r="C6945" s="12"/>
      <c r="D6945" s="12"/>
      <c r="E6945" s="12"/>
      <c r="F6945" s="12"/>
      <c r="G6945" s="12"/>
      <c r="H6945" s="12"/>
      <c r="I6945" s="12"/>
      <c r="J6945" s="12"/>
      <c r="K6945" s="12"/>
      <c r="L6945" s="12"/>
      <c r="M6945" s="12"/>
      <c r="N6945" s="12"/>
      <c r="O6945" s="12"/>
    </row>
    <row r="6946" spans="1:15" ht="15">
      <c r="A6946" s="10"/>
      <c r="B6946" s="11"/>
      <c r="C6946" s="12"/>
      <c r="D6946" s="12"/>
      <c r="E6946" s="12"/>
      <c r="F6946" s="12"/>
      <c r="G6946" s="12"/>
      <c r="H6946" s="12"/>
      <c r="I6946" s="12"/>
      <c r="J6946" s="12"/>
      <c r="K6946" s="12"/>
      <c r="L6946" s="12"/>
      <c r="M6946" s="12"/>
      <c r="N6946" s="12"/>
      <c r="O6946" s="12"/>
    </row>
    <row r="6947" spans="1:15" ht="15">
      <c r="A6947" s="10"/>
      <c r="B6947" s="11"/>
      <c r="C6947" s="12"/>
      <c r="D6947" s="12"/>
      <c r="E6947" s="12"/>
      <c r="F6947" s="12"/>
      <c r="G6947" s="12"/>
      <c r="H6947" s="12"/>
      <c r="I6947" s="12"/>
      <c r="J6947" s="12"/>
      <c r="K6947" s="12"/>
      <c r="L6947" s="12"/>
      <c r="M6947" s="12"/>
      <c r="N6947" s="12"/>
      <c r="O6947" s="12"/>
    </row>
    <row r="6948" spans="1:15" ht="15">
      <c r="A6948" s="10"/>
      <c r="B6948" s="11"/>
      <c r="C6948" s="12"/>
      <c r="D6948" s="12"/>
      <c r="E6948" s="12"/>
      <c r="F6948" s="12"/>
      <c r="G6948" s="12"/>
      <c r="H6948" s="12"/>
      <c r="I6948" s="12"/>
      <c r="J6948" s="12"/>
      <c r="K6948" s="12"/>
      <c r="L6948" s="12"/>
      <c r="M6948" s="12"/>
      <c r="N6948" s="12"/>
      <c r="O6948" s="12"/>
    </row>
    <row r="6949" spans="1:15" ht="15">
      <c r="A6949" s="10"/>
      <c r="B6949" s="11"/>
      <c r="C6949" s="12"/>
      <c r="D6949" s="12"/>
      <c r="E6949" s="12"/>
      <c r="F6949" s="12"/>
      <c r="G6949" s="12"/>
      <c r="H6949" s="12"/>
      <c r="I6949" s="12"/>
      <c r="J6949" s="12"/>
      <c r="K6949" s="12"/>
      <c r="L6949" s="12"/>
      <c r="M6949" s="12"/>
      <c r="N6949" s="12"/>
      <c r="O6949" s="12"/>
    </row>
    <row r="6950" spans="1:15" ht="15">
      <c r="A6950" s="10"/>
      <c r="B6950" s="11"/>
      <c r="C6950" s="12"/>
      <c r="D6950" s="12"/>
      <c r="E6950" s="12"/>
      <c r="F6950" s="12"/>
      <c r="G6950" s="12"/>
      <c r="H6950" s="12"/>
      <c r="I6950" s="12"/>
      <c r="J6950" s="12"/>
      <c r="K6950" s="12"/>
      <c r="L6950" s="12"/>
      <c r="M6950" s="12"/>
      <c r="N6950" s="12"/>
      <c r="O6950" s="12"/>
    </row>
    <row r="6951" spans="1:15" ht="15">
      <c r="A6951" s="10"/>
      <c r="B6951" s="11"/>
      <c r="C6951" s="12"/>
      <c r="D6951" s="12"/>
      <c r="E6951" s="12"/>
      <c r="F6951" s="12"/>
      <c r="G6951" s="12"/>
      <c r="H6951" s="12"/>
      <c r="I6951" s="12"/>
      <c r="J6951" s="12"/>
      <c r="K6951" s="12"/>
      <c r="L6951" s="12"/>
      <c r="M6951" s="12"/>
      <c r="N6951" s="12"/>
      <c r="O6951" s="12"/>
    </row>
    <row r="6952" spans="1:15" ht="15">
      <c r="A6952" s="10"/>
      <c r="B6952" s="11"/>
      <c r="C6952" s="12"/>
      <c r="D6952" s="12"/>
      <c r="E6952" s="12"/>
      <c r="F6952" s="12"/>
      <c r="G6952" s="12"/>
      <c r="H6952" s="12"/>
      <c r="I6952" s="12"/>
      <c r="J6952" s="12"/>
      <c r="K6952" s="12"/>
      <c r="L6952" s="12"/>
      <c r="M6952" s="12"/>
      <c r="N6952" s="12"/>
      <c r="O6952" s="12"/>
    </row>
    <row r="6953" spans="1:15" ht="15">
      <c r="A6953" s="10"/>
      <c r="B6953" s="11"/>
      <c r="C6953" s="12"/>
      <c r="D6953" s="12"/>
      <c r="E6953" s="12"/>
      <c r="F6953" s="12"/>
      <c r="G6953" s="12"/>
      <c r="H6953" s="12"/>
      <c r="I6953" s="12"/>
      <c r="J6953" s="12"/>
      <c r="K6953" s="12"/>
      <c r="L6953" s="12"/>
      <c r="M6953" s="12"/>
      <c r="N6953" s="12"/>
      <c r="O6953" s="12"/>
    </row>
    <row r="6954" spans="1:15" ht="15">
      <c r="A6954" s="10"/>
      <c r="B6954" s="11"/>
      <c r="C6954" s="12"/>
      <c r="D6954" s="12"/>
      <c r="E6954" s="12"/>
      <c r="F6954" s="12"/>
      <c r="G6954" s="12"/>
      <c r="H6954" s="12"/>
      <c r="I6954" s="12"/>
      <c r="J6954" s="12"/>
      <c r="K6954" s="12"/>
      <c r="L6954" s="12"/>
      <c r="M6954" s="12"/>
      <c r="N6954" s="12"/>
      <c r="O6954" s="12"/>
    </row>
    <row r="6955" spans="1:15" ht="15">
      <c r="A6955" s="10"/>
      <c r="B6955" s="11"/>
      <c r="C6955" s="12"/>
      <c r="D6955" s="12"/>
      <c r="E6955" s="12"/>
      <c r="F6955" s="12"/>
      <c r="G6955" s="12"/>
      <c r="H6955" s="12"/>
      <c r="I6955" s="12"/>
      <c r="J6955" s="12"/>
      <c r="K6955" s="12"/>
      <c r="L6955" s="12"/>
      <c r="M6955" s="12"/>
      <c r="N6955" s="12"/>
      <c r="O6955" s="12"/>
    </row>
    <row r="6956" spans="1:15" ht="15">
      <c r="A6956" s="10"/>
      <c r="B6956" s="11"/>
      <c r="C6956" s="12"/>
      <c r="D6956" s="12"/>
      <c r="E6956" s="12"/>
      <c r="F6956" s="12"/>
      <c r="G6956" s="12"/>
      <c r="H6956" s="12"/>
      <c r="I6956" s="12"/>
      <c r="J6956" s="12"/>
      <c r="K6956" s="12"/>
      <c r="L6956" s="12"/>
      <c r="M6956" s="12"/>
      <c r="N6956" s="12"/>
      <c r="O6956" s="12"/>
    </row>
    <row r="6957" spans="1:15" ht="15">
      <c r="A6957" s="10"/>
      <c r="B6957" s="11"/>
      <c r="C6957" s="12"/>
      <c r="D6957" s="12"/>
      <c r="E6957" s="12"/>
      <c r="F6957" s="12"/>
      <c r="G6957" s="12"/>
      <c r="H6957" s="12"/>
      <c r="I6957" s="12"/>
      <c r="J6957" s="12"/>
      <c r="K6957" s="12"/>
      <c r="L6957" s="12"/>
      <c r="M6957" s="12"/>
      <c r="N6957" s="12"/>
      <c r="O6957" s="12"/>
    </row>
    <row r="6958" spans="1:15" ht="15">
      <c r="A6958" s="10"/>
      <c r="B6958" s="11"/>
      <c r="C6958" s="12"/>
      <c r="D6958" s="12"/>
      <c r="E6958" s="12"/>
      <c r="F6958" s="12"/>
      <c r="G6958" s="12"/>
      <c r="H6958" s="12"/>
      <c r="I6958" s="12"/>
      <c r="J6958" s="12"/>
      <c r="K6958" s="12"/>
      <c r="L6958" s="12"/>
      <c r="M6958" s="12"/>
      <c r="N6958" s="12"/>
      <c r="O6958" s="12"/>
    </row>
    <row r="6959" spans="1:15" ht="15">
      <c r="A6959" s="10"/>
      <c r="B6959" s="11"/>
      <c r="C6959" s="12"/>
      <c r="D6959" s="12"/>
      <c r="E6959" s="12"/>
      <c r="F6959" s="12"/>
      <c r="G6959" s="12"/>
      <c r="H6959" s="12"/>
      <c r="I6959" s="12"/>
      <c r="J6959" s="12"/>
      <c r="K6959" s="12"/>
      <c r="L6959" s="12"/>
      <c r="M6959" s="12"/>
      <c r="N6959" s="12"/>
      <c r="O6959" s="12"/>
    </row>
    <row r="6960" spans="1:15" ht="15">
      <c r="A6960" s="10"/>
      <c r="B6960" s="11"/>
      <c r="C6960" s="12"/>
      <c r="D6960" s="12"/>
      <c r="E6960" s="12"/>
      <c r="F6960" s="12"/>
      <c r="G6960" s="12"/>
      <c r="H6960" s="12"/>
      <c r="I6960" s="12"/>
      <c r="J6960" s="12"/>
      <c r="K6960" s="12"/>
      <c r="L6960" s="12"/>
      <c r="M6960" s="12"/>
      <c r="N6960" s="12"/>
      <c r="O6960" s="12"/>
    </row>
    <row r="6961" spans="1:15" ht="15">
      <c r="A6961" s="10"/>
      <c r="B6961" s="11"/>
      <c r="C6961" s="12"/>
      <c r="D6961" s="12"/>
      <c r="E6961" s="12"/>
      <c r="F6961" s="12"/>
      <c r="G6961" s="12"/>
      <c r="H6961" s="12"/>
      <c r="I6961" s="12"/>
      <c r="J6961" s="12"/>
      <c r="K6961" s="12"/>
      <c r="L6961" s="12"/>
      <c r="M6961" s="12"/>
      <c r="N6961" s="12"/>
      <c r="O6961" s="12"/>
    </row>
    <row r="6962" spans="1:15" ht="15">
      <c r="A6962" s="10"/>
      <c r="B6962" s="11"/>
      <c r="C6962" s="12"/>
      <c r="D6962" s="12"/>
      <c r="E6962" s="12"/>
      <c r="F6962" s="12"/>
      <c r="G6962" s="12"/>
      <c r="H6962" s="12"/>
      <c r="I6962" s="12"/>
      <c r="J6962" s="12"/>
      <c r="K6962" s="12"/>
      <c r="L6962" s="12"/>
      <c r="M6962" s="12"/>
      <c r="N6962" s="12"/>
      <c r="O6962" s="12"/>
    </row>
    <row r="6963" spans="1:15" ht="15">
      <c r="A6963" s="10"/>
      <c r="B6963" s="11"/>
      <c r="C6963" s="12"/>
      <c r="D6963" s="12"/>
      <c r="E6963" s="12"/>
      <c r="F6963" s="12"/>
      <c r="G6963" s="12"/>
      <c r="H6963" s="12"/>
      <c r="I6963" s="12"/>
      <c r="J6963" s="12"/>
      <c r="K6963" s="12"/>
      <c r="L6963" s="12"/>
      <c r="M6963" s="12"/>
      <c r="N6963" s="12"/>
      <c r="O6963" s="12"/>
    </row>
    <row r="6964" spans="1:15" ht="15">
      <c r="A6964" s="10"/>
      <c r="B6964" s="11"/>
      <c r="C6964" s="12"/>
      <c r="D6964" s="12"/>
      <c r="E6964" s="12"/>
      <c r="F6964" s="12"/>
      <c r="G6964" s="12"/>
      <c r="H6964" s="12"/>
      <c r="I6964" s="12"/>
      <c r="J6964" s="12"/>
      <c r="K6964" s="12"/>
      <c r="L6964" s="12"/>
      <c r="M6964" s="12"/>
      <c r="N6964" s="12"/>
      <c r="O6964" s="12"/>
    </row>
    <row r="6965" spans="1:15" ht="15">
      <c r="A6965" s="10"/>
      <c r="B6965" s="11"/>
      <c r="C6965" s="12"/>
      <c r="D6965" s="12"/>
      <c r="E6965" s="12"/>
      <c r="F6965" s="12"/>
      <c r="G6965" s="12"/>
      <c r="H6965" s="12"/>
      <c r="I6965" s="12"/>
      <c r="J6965" s="12"/>
      <c r="K6965" s="12"/>
      <c r="L6965" s="12"/>
      <c r="M6965" s="12"/>
      <c r="N6965" s="12"/>
      <c r="O6965" s="12"/>
    </row>
    <row r="6966" spans="1:15" ht="15">
      <c r="A6966" s="10"/>
      <c r="B6966" s="11"/>
      <c r="C6966" s="12"/>
      <c r="D6966" s="12"/>
      <c r="E6966" s="12"/>
      <c r="F6966" s="12"/>
      <c r="G6966" s="12"/>
      <c r="H6966" s="12"/>
      <c r="I6966" s="12"/>
      <c r="J6966" s="12"/>
      <c r="K6966" s="12"/>
      <c r="L6966" s="12"/>
      <c r="M6966" s="12"/>
      <c r="N6966" s="12"/>
      <c r="O6966" s="12"/>
    </row>
    <row r="6967" spans="1:15" ht="15">
      <c r="A6967" s="10"/>
      <c r="B6967" s="11"/>
      <c r="C6967" s="12"/>
      <c r="D6967" s="12"/>
      <c r="E6967" s="12"/>
      <c r="F6967" s="12"/>
      <c r="G6967" s="12"/>
      <c r="H6967" s="12"/>
      <c r="I6967" s="12"/>
      <c r="J6967" s="12"/>
      <c r="K6967" s="12"/>
      <c r="L6967" s="12"/>
      <c r="M6967" s="12"/>
      <c r="N6967" s="12"/>
      <c r="O6967" s="12"/>
    </row>
    <row r="6968" spans="1:15" ht="15">
      <c r="A6968" s="10"/>
      <c r="B6968" s="11"/>
      <c r="C6968" s="12"/>
      <c r="D6968" s="12"/>
      <c r="E6968" s="12"/>
      <c r="F6968" s="12"/>
      <c r="G6968" s="12"/>
      <c r="H6968" s="12"/>
      <c r="I6968" s="12"/>
      <c r="J6968" s="12"/>
      <c r="K6968" s="12"/>
      <c r="L6968" s="12"/>
      <c r="M6968" s="12"/>
      <c r="N6968" s="12"/>
      <c r="O6968" s="12"/>
    </row>
    <row r="6969" spans="1:15" ht="15">
      <c r="A6969" s="10"/>
      <c r="B6969" s="11"/>
      <c r="C6969" s="12"/>
      <c r="D6969" s="12"/>
      <c r="E6969" s="12"/>
      <c r="F6969" s="12"/>
      <c r="G6969" s="12"/>
      <c r="H6969" s="12"/>
      <c r="I6969" s="12"/>
      <c r="J6969" s="12"/>
      <c r="K6969" s="12"/>
      <c r="L6969" s="12"/>
      <c r="M6969" s="12"/>
      <c r="N6969" s="12"/>
      <c r="O6969" s="12"/>
    </row>
    <row r="6970" spans="1:15" ht="15">
      <c r="A6970" s="10"/>
      <c r="B6970" s="11"/>
      <c r="C6970" s="12"/>
      <c r="D6970" s="12"/>
      <c r="E6970" s="12"/>
      <c r="F6970" s="12"/>
      <c r="G6970" s="12"/>
      <c r="H6970" s="12"/>
      <c r="I6970" s="12"/>
      <c r="J6970" s="12"/>
      <c r="K6970" s="12"/>
      <c r="L6970" s="12"/>
      <c r="M6970" s="12"/>
      <c r="N6970" s="12"/>
      <c r="O6970" s="12"/>
    </row>
    <row r="6971" spans="1:15" ht="15">
      <c r="A6971" s="10"/>
      <c r="B6971" s="11"/>
      <c r="C6971" s="12"/>
      <c r="D6971" s="12"/>
      <c r="E6971" s="12"/>
      <c r="F6971" s="12"/>
      <c r="G6971" s="12"/>
      <c r="H6971" s="12"/>
      <c r="I6971" s="12"/>
      <c r="J6971" s="12"/>
      <c r="K6971" s="12"/>
      <c r="L6971" s="12"/>
      <c r="M6971" s="12"/>
      <c r="N6971" s="12"/>
      <c r="O6971" s="12"/>
    </row>
    <row r="6972" spans="1:15" ht="15">
      <c r="A6972" s="10"/>
      <c r="B6972" s="11"/>
      <c r="C6972" s="12"/>
      <c r="D6972" s="12"/>
      <c r="E6972" s="12"/>
      <c r="F6972" s="12"/>
      <c r="G6972" s="12"/>
      <c r="H6972" s="12"/>
      <c r="I6972" s="12"/>
      <c r="J6972" s="12"/>
      <c r="K6972" s="12"/>
      <c r="L6972" s="12"/>
      <c r="M6972" s="12"/>
      <c r="N6972" s="12"/>
      <c r="O6972" s="12"/>
    </row>
    <row r="6973" spans="1:15" ht="15">
      <c r="A6973" s="10"/>
      <c r="B6973" s="11"/>
      <c r="C6973" s="12"/>
      <c r="D6973" s="12"/>
      <c r="E6973" s="12"/>
      <c r="F6973" s="12"/>
      <c r="G6973" s="12"/>
      <c r="H6973" s="12"/>
      <c r="I6973" s="12"/>
      <c r="J6973" s="12"/>
      <c r="K6973" s="12"/>
      <c r="L6973" s="12"/>
      <c r="M6973" s="12"/>
      <c r="N6973" s="12"/>
      <c r="O6973" s="12"/>
    </row>
    <row r="6974" spans="1:15" ht="15">
      <c r="A6974" s="10"/>
      <c r="B6974" s="11"/>
      <c r="C6974" s="12"/>
      <c r="D6974" s="12"/>
      <c r="E6974" s="12"/>
      <c r="F6974" s="12"/>
      <c r="G6974" s="12"/>
      <c r="H6974" s="12"/>
      <c r="I6974" s="12"/>
      <c r="J6974" s="12"/>
      <c r="K6974" s="12"/>
      <c r="L6974" s="12"/>
      <c r="M6974" s="12"/>
      <c r="N6974" s="12"/>
      <c r="O6974" s="12"/>
    </row>
    <row r="6975" spans="1:15" ht="15">
      <c r="A6975" s="10"/>
      <c r="B6975" s="11"/>
      <c r="C6975" s="12"/>
      <c r="D6975" s="12"/>
      <c r="E6975" s="12"/>
      <c r="F6975" s="12"/>
      <c r="G6975" s="12"/>
      <c r="H6975" s="12"/>
      <c r="I6975" s="12"/>
      <c r="J6975" s="12"/>
      <c r="K6975" s="12"/>
      <c r="L6975" s="12"/>
      <c r="M6975" s="12"/>
      <c r="N6975" s="12"/>
      <c r="O6975" s="12"/>
    </row>
    <row r="6976" spans="1:15" ht="15">
      <c r="A6976" s="10"/>
      <c r="B6976" s="11"/>
      <c r="C6976" s="12"/>
      <c r="D6976" s="12"/>
      <c r="E6976" s="12"/>
      <c r="F6976" s="12"/>
      <c r="G6976" s="12"/>
      <c r="H6976" s="12"/>
      <c r="I6976" s="12"/>
      <c r="J6976" s="12"/>
      <c r="K6976" s="12"/>
      <c r="L6976" s="12"/>
      <c r="M6976" s="12"/>
      <c r="N6976" s="12"/>
      <c r="O6976" s="12"/>
    </row>
    <row r="6977" spans="1:15" ht="15">
      <c r="A6977" s="10"/>
      <c r="B6977" s="11"/>
      <c r="C6977" s="12"/>
      <c r="D6977" s="12"/>
      <c r="E6977" s="12"/>
      <c r="F6977" s="12"/>
      <c r="G6977" s="12"/>
      <c r="H6977" s="12"/>
      <c r="I6977" s="12"/>
      <c r="J6977" s="12"/>
      <c r="K6977" s="12"/>
      <c r="L6977" s="12"/>
      <c r="M6977" s="12"/>
      <c r="N6977" s="12"/>
      <c r="O6977" s="12"/>
    </row>
    <row r="6978" spans="1:15" ht="15">
      <c r="A6978" s="10"/>
      <c r="B6978" s="11"/>
      <c r="C6978" s="12"/>
      <c r="D6978" s="12"/>
      <c r="E6978" s="12"/>
      <c r="F6978" s="12"/>
      <c r="G6978" s="12"/>
      <c r="H6978" s="12"/>
      <c r="I6978" s="12"/>
      <c r="J6978" s="12"/>
      <c r="K6978" s="12"/>
      <c r="L6978" s="12"/>
      <c r="M6978" s="12"/>
      <c r="N6978" s="12"/>
      <c r="O6978" s="12"/>
    </row>
    <row r="6979" spans="1:15" ht="15">
      <c r="A6979" s="10"/>
      <c r="B6979" s="11"/>
      <c r="C6979" s="12"/>
      <c r="D6979" s="12"/>
      <c r="E6979" s="12"/>
      <c r="F6979" s="12"/>
      <c r="G6979" s="12"/>
      <c r="H6979" s="12"/>
      <c r="I6979" s="12"/>
      <c r="J6979" s="12"/>
      <c r="K6979" s="12"/>
      <c r="L6979" s="12"/>
      <c r="M6979" s="12"/>
      <c r="N6979" s="12"/>
      <c r="O6979" s="12"/>
    </row>
    <row r="6980" spans="1:15" ht="15">
      <c r="A6980" s="10"/>
      <c r="B6980" s="11"/>
      <c r="C6980" s="12"/>
      <c r="D6980" s="12"/>
      <c r="E6980" s="12"/>
      <c r="F6980" s="12"/>
      <c r="G6980" s="12"/>
      <c r="H6980" s="12"/>
      <c r="I6980" s="12"/>
      <c r="J6980" s="12"/>
      <c r="K6980" s="12"/>
      <c r="L6980" s="12"/>
      <c r="M6980" s="12"/>
      <c r="N6980" s="12"/>
      <c r="O6980" s="12"/>
    </row>
    <row r="6981" spans="1:15" ht="15">
      <c r="A6981" s="10"/>
      <c r="B6981" s="11"/>
      <c r="C6981" s="12"/>
      <c r="D6981" s="12"/>
      <c r="E6981" s="12"/>
      <c r="F6981" s="12"/>
      <c r="G6981" s="12"/>
      <c r="H6981" s="12"/>
      <c r="I6981" s="12"/>
      <c r="J6981" s="12"/>
      <c r="K6981" s="12"/>
      <c r="L6981" s="12"/>
      <c r="M6981" s="12"/>
      <c r="N6981" s="12"/>
      <c r="O6981" s="12"/>
    </row>
    <row r="6982" spans="1:15" ht="15">
      <c r="A6982" s="10"/>
      <c r="B6982" s="11"/>
      <c r="C6982" s="12"/>
      <c r="D6982" s="12"/>
      <c r="E6982" s="12"/>
      <c r="F6982" s="12"/>
      <c r="G6982" s="12"/>
      <c r="H6982" s="12"/>
      <c r="I6982" s="12"/>
      <c r="J6982" s="12"/>
      <c r="K6982" s="12"/>
      <c r="L6982" s="12"/>
      <c r="M6982" s="12"/>
      <c r="N6982" s="12"/>
      <c r="O6982" s="12"/>
    </row>
    <row r="6983" spans="1:15" ht="15">
      <c r="A6983" s="10"/>
      <c r="B6983" s="11"/>
      <c r="C6983" s="12"/>
      <c r="D6983" s="12"/>
      <c r="E6983" s="12"/>
      <c r="F6983" s="12"/>
      <c r="G6983" s="12"/>
      <c r="H6983" s="12"/>
      <c r="I6983" s="12"/>
      <c r="J6983" s="12"/>
      <c r="K6983" s="12"/>
      <c r="L6983" s="12"/>
      <c r="M6983" s="12"/>
      <c r="N6983" s="12"/>
      <c r="O6983" s="12"/>
    </row>
    <row r="6984" spans="1:15" ht="15">
      <c r="A6984" s="10"/>
      <c r="B6984" s="11"/>
      <c r="C6984" s="12"/>
      <c r="D6984" s="12"/>
      <c r="E6984" s="12"/>
      <c r="F6984" s="12"/>
      <c r="G6984" s="12"/>
      <c r="H6984" s="12"/>
      <c r="I6984" s="12"/>
      <c r="J6984" s="12"/>
      <c r="K6984" s="12"/>
      <c r="L6984" s="12"/>
      <c r="M6984" s="12"/>
      <c r="N6984" s="12"/>
      <c r="O6984" s="12"/>
    </row>
    <row r="6985" spans="1:15" ht="15">
      <c r="A6985" s="10"/>
      <c r="B6985" s="11"/>
      <c r="C6985" s="12"/>
      <c r="D6985" s="12"/>
      <c r="E6985" s="12"/>
      <c r="F6985" s="12"/>
      <c r="G6985" s="12"/>
      <c r="H6985" s="12"/>
      <c r="I6985" s="12"/>
      <c r="J6985" s="12"/>
      <c r="K6985" s="12"/>
      <c r="L6985" s="12"/>
      <c r="M6985" s="12"/>
      <c r="N6985" s="12"/>
      <c r="O6985" s="12"/>
    </row>
    <row r="6986" spans="1:15" ht="15">
      <c r="A6986" s="10"/>
      <c r="B6986" s="11"/>
      <c r="C6986" s="12"/>
      <c r="D6986" s="12"/>
      <c r="E6986" s="12"/>
      <c r="F6986" s="12"/>
      <c r="G6986" s="12"/>
      <c r="H6986" s="12"/>
      <c r="I6986" s="12"/>
      <c r="J6986" s="12"/>
      <c r="K6986" s="12"/>
      <c r="L6986" s="12"/>
      <c r="M6986" s="12"/>
      <c r="N6986" s="12"/>
      <c r="O6986" s="12"/>
    </row>
    <row r="6987" spans="1:15" ht="15">
      <c r="A6987" s="10"/>
      <c r="B6987" s="11"/>
      <c r="C6987" s="12"/>
      <c r="D6987" s="12"/>
      <c r="E6987" s="12"/>
      <c r="F6987" s="12"/>
      <c r="G6987" s="12"/>
      <c r="H6987" s="12"/>
      <c r="I6987" s="12"/>
      <c r="J6987" s="12"/>
      <c r="K6987" s="12"/>
      <c r="L6987" s="12"/>
      <c r="M6987" s="12"/>
      <c r="N6987" s="12"/>
      <c r="O6987" s="12"/>
    </row>
    <row r="6988" spans="1:15" ht="15">
      <c r="A6988" s="10"/>
      <c r="B6988" s="11"/>
      <c r="C6988" s="12"/>
      <c r="D6988" s="12"/>
      <c r="E6988" s="12"/>
      <c r="F6988" s="12"/>
      <c r="G6988" s="12"/>
      <c r="H6988" s="12"/>
      <c r="I6988" s="12"/>
      <c r="J6988" s="12"/>
      <c r="K6988" s="12"/>
      <c r="L6988" s="12"/>
      <c r="M6988" s="12"/>
      <c r="N6988" s="12"/>
      <c r="O6988" s="12"/>
    </row>
    <row r="6989" spans="1:15" ht="15">
      <c r="A6989" s="10"/>
      <c r="B6989" s="11"/>
      <c r="C6989" s="12"/>
      <c r="D6989" s="12"/>
      <c r="E6989" s="12"/>
      <c r="F6989" s="12"/>
      <c r="G6989" s="12"/>
      <c r="H6989" s="12"/>
      <c r="I6989" s="12"/>
      <c r="J6989" s="12"/>
      <c r="K6989" s="12"/>
      <c r="L6989" s="12"/>
      <c r="M6989" s="12"/>
      <c r="N6989" s="12"/>
      <c r="O6989" s="12"/>
    </row>
    <row r="6990" spans="1:15" ht="15">
      <c r="A6990" s="10"/>
      <c r="B6990" s="11"/>
      <c r="C6990" s="12"/>
      <c r="D6990" s="12"/>
      <c r="E6990" s="12"/>
      <c r="F6990" s="12"/>
      <c r="G6990" s="12"/>
      <c r="H6990" s="12"/>
      <c r="I6990" s="12"/>
      <c r="J6990" s="12"/>
      <c r="K6990" s="12"/>
      <c r="L6990" s="12"/>
      <c r="M6990" s="12"/>
      <c r="N6990" s="12"/>
      <c r="O6990" s="12"/>
    </row>
    <row r="6991" spans="1:15" ht="15">
      <c r="A6991" s="10"/>
      <c r="B6991" s="11"/>
      <c r="C6991" s="12"/>
      <c r="D6991" s="12"/>
      <c r="E6991" s="12"/>
      <c r="F6991" s="12"/>
      <c r="G6991" s="12"/>
      <c r="H6991" s="12"/>
      <c r="I6991" s="12"/>
      <c r="J6991" s="12"/>
      <c r="K6991" s="12"/>
      <c r="L6991" s="12"/>
      <c r="M6991" s="12"/>
      <c r="N6991" s="12"/>
      <c r="O6991" s="12"/>
    </row>
    <row r="6992" spans="1:15" ht="15">
      <c r="A6992" s="10"/>
      <c r="B6992" s="11"/>
      <c r="C6992" s="12"/>
      <c r="D6992" s="12"/>
      <c r="E6992" s="12"/>
      <c r="F6992" s="12"/>
      <c r="G6992" s="12"/>
      <c r="H6992" s="12"/>
      <c r="I6992" s="12"/>
      <c r="J6992" s="12"/>
      <c r="K6992" s="12"/>
      <c r="L6992" s="12"/>
      <c r="M6992" s="12"/>
      <c r="N6992" s="12"/>
      <c r="O6992" s="12"/>
    </row>
    <row r="6993" spans="1:15" ht="15">
      <c r="A6993" s="10"/>
      <c r="B6993" s="11"/>
      <c r="C6993" s="12"/>
      <c r="D6993" s="12"/>
      <c r="E6993" s="12"/>
      <c r="F6993" s="12"/>
      <c r="G6993" s="12"/>
      <c r="H6993" s="12"/>
      <c r="I6993" s="12"/>
      <c r="J6993" s="12"/>
      <c r="K6993" s="12"/>
      <c r="L6993" s="12"/>
      <c r="M6993" s="12"/>
      <c r="N6993" s="12"/>
      <c r="O6993" s="12"/>
    </row>
    <row r="6994" spans="1:15" ht="15">
      <c r="A6994" s="10"/>
      <c r="B6994" s="11"/>
      <c r="C6994" s="12"/>
      <c r="D6994" s="12"/>
      <c r="E6994" s="12"/>
      <c r="F6994" s="12"/>
      <c r="G6994" s="12"/>
      <c r="H6994" s="12"/>
      <c r="I6994" s="12"/>
      <c r="J6994" s="12"/>
      <c r="K6994" s="12"/>
      <c r="L6994" s="12"/>
      <c r="M6994" s="12"/>
      <c r="N6994" s="12"/>
      <c r="O6994" s="12"/>
    </row>
    <row r="6995" spans="1:15" ht="15">
      <c r="A6995" s="10"/>
      <c r="B6995" s="11"/>
      <c r="C6995" s="12"/>
      <c r="D6995" s="12"/>
      <c r="E6995" s="12"/>
      <c r="F6995" s="12"/>
      <c r="G6995" s="12"/>
      <c r="H6995" s="12"/>
      <c r="I6995" s="12"/>
      <c r="J6995" s="12"/>
      <c r="K6995" s="12"/>
      <c r="L6995" s="12"/>
      <c r="M6995" s="12"/>
      <c r="N6995" s="12"/>
      <c r="O6995" s="12"/>
    </row>
    <row r="6996" spans="1:15" ht="15">
      <c r="A6996" s="10"/>
      <c r="B6996" s="11"/>
      <c r="C6996" s="12"/>
      <c r="D6996" s="12"/>
      <c r="E6996" s="12"/>
      <c r="F6996" s="12"/>
      <c r="G6996" s="12"/>
      <c r="H6996" s="12"/>
      <c r="I6996" s="12"/>
      <c r="J6996" s="12"/>
      <c r="K6996" s="12"/>
      <c r="L6996" s="12"/>
      <c r="M6996" s="12"/>
      <c r="N6996" s="12"/>
      <c r="O6996" s="12"/>
    </row>
    <row r="6997" spans="1:15" ht="15">
      <c r="A6997" s="10"/>
      <c r="B6997" s="11"/>
      <c r="C6997" s="12"/>
      <c r="D6997" s="12"/>
      <c r="E6997" s="12"/>
      <c r="F6997" s="12"/>
      <c r="G6997" s="12"/>
      <c r="H6997" s="12"/>
      <c r="I6997" s="12"/>
      <c r="J6997" s="12"/>
      <c r="K6997" s="12"/>
      <c r="L6997" s="12"/>
      <c r="M6997" s="12"/>
      <c r="N6997" s="12"/>
      <c r="O6997" s="12"/>
    </row>
    <row r="6998" spans="1:15" ht="15">
      <c r="A6998" s="10"/>
      <c r="B6998" s="11"/>
      <c r="C6998" s="12"/>
      <c r="D6998" s="12"/>
      <c r="E6998" s="12"/>
      <c r="F6998" s="12"/>
      <c r="G6998" s="12"/>
      <c r="H6998" s="12"/>
      <c r="I6998" s="12"/>
      <c r="J6998" s="12"/>
      <c r="K6998" s="12"/>
      <c r="L6998" s="12"/>
      <c r="M6998" s="12"/>
      <c r="N6998" s="12"/>
      <c r="O6998" s="12"/>
    </row>
    <row r="6999" spans="1:15" ht="15">
      <c r="A6999" s="10"/>
      <c r="B6999" s="11"/>
      <c r="C6999" s="12"/>
      <c r="D6999" s="12"/>
      <c r="E6999" s="12"/>
      <c r="F6999" s="12"/>
      <c r="G6999" s="12"/>
      <c r="H6999" s="12"/>
      <c r="I6999" s="12"/>
      <c r="J6999" s="12"/>
      <c r="K6999" s="12"/>
      <c r="L6999" s="12"/>
      <c r="M6999" s="12"/>
      <c r="N6999" s="12"/>
      <c r="O6999" s="12"/>
    </row>
    <row r="7000" spans="1:15" ht="15">
      <c r="A7000" s="10"/>
      <c r="B7000" s="11"/>
      <c r="C7000" s="12"/>
      <c r="D7000" s="12"/>
      <c r="E7000" s="12"/>
      <c r="F7000" s="12"/>
      <c r="G7000" s="12"/>
      <c r="H7000" s="12"/>
      <c r="I7000" s="12"/>
      <c r="J7000" s="12"/>
      <c r="K7000" s="12"/>
      <c r="L7000" s="12"/>
      <c r="M7000" s="12"/>
      <c r="N7000" s="12"/>
      <c r="O7000" s="12"/>
    </row>
    <row r="7001" spans="1:15" ht="15">
      <c r="A7001" s="10"/>
      <c r="B7001" s="11"/>
      <c r="C7001" s="12"/>
      <c r="D7001" s="12"/>
      <c r="E7001" s="12"/>
      <c r="F7001" s="12"/>
      <c r="G7001" s="12"/>
      <c r="H7001" s="12"/>
      <c r="I7001" s="12"/>
      <c r="J7001" s="12"/>
      <c r="K7001" s="12"/>
      <c r="L7001" s="12"/>
      <c r="M7001" s="12"/>
      <c r="N7001" s="12"/>
      <c r="O7001" s="12"/>
    </row>
    <row r="7002" spans="1:15" ht="15">
      <c r="A7002" s="10"/>
      <c r="B7002" s="11"/>
      <c r="C7002" s="12"/>
      <c r="D7002" s="12"/>
      <c r="E7002" s="12"/>
      <c r="F7002" s="12"/>
      <c r="G7002" s="12"/>
      <c r="H7002" s="12"/>
      <c r="I7002" s="12"/>
      <c r="J7002" s="12"/>
      <c r="K7002" s="12"/>
      <c r="L7002" s="12"/>
      <c r="M7002" s="12"/>
      <c r="N7002" s="12"/>
      <c r="O7002" s="12"/>
    </row>
    <row r="7003" spans="1:15" ht="15">
      <c r="A7003" s="10"/>
      <c r="B7003" s="11"/>
      <c r="C7003" s="12"/>
      <c r="D7003" s="12"/>
      <c r="E7003" s="12"/>
      <c r="F7003" s="12"/>
      <c r="G7003" s="12"/>
      <c r="H7003" s="12"/>
      <c r="I7003" s="12"/>
      <c r="J7003" s="12"/>
      <c r="K7003" s="12"/>
      <c r="L7003" s="12"/>
      <c r="M7003" s="12"/>
      <c r="N7003" s="12"/>
      <c r="O7003" s="12"/>
    </row>
    <row r="7004" spans="1:15" ht="15">
      <c r="A7004" s="10"/>
      <c r="B7004" s="11"/>
      <c r="C7004" s="12"/>
      <c r="D7004" s="12"/>
      <c r="E7004" s="12"/>
      <c r="F7004" s="12"/>
      <c r="G7004" s="12"/>
      <c r="H7004" s="12"/>
      <c r="I7004" s="12"/>
      <c r="J7004" s="12"/>
      <c r="K7004" s="12"/>
      <c r="L7004" s="12"/>
      <c r="M7004" s="12"/>
      <c r="N7004" s="12"/>
      <c r="O7004" s="12"/>
    </row>
    <row r="7005" spans="1:15" ht="15">
      <c r="A7005" s="10"/>
      <c r="B7005" s="11"/>
      <c r="C7005" s="12"/>
      <c r="D7005" s="12"/>
      <c r="E7005" s="12"/>
      <c r="F7005" s="12"/>
      <c r="G7005" s="12"/>
      <c r="H7005" s="12"/>
      <c r="I7005" s="12"/>
      <c r="J7005" s="12"/>
      <c r="K7005" s="12"/>
      <c r="L7005" s="12"/>
      <c r="M7005" s="12"/>
      <c r="N7005" s="12"/>
      <c r="O7005" s="12"/>
    </row>
    <row r="7006" spans="1:15" ht="15">
      <c r="A7006" s="10"/>
      <c r="B7006" s="11"/>
      <c r="C7006" s="12"/>
      <c r="D7006" s="12"/>
      <c r="E7006" s="12"/>
      <c r="F7006" s="12"/>
      <c r="G7006" s="12"/>
      <c r="H7006" s="12"/>
      <c r="I7006" s="12"/>
      <c r="J7006" s="12"/>
      <c r="K7006" s="12"/>
      <c r="L7006" s="12"/>
      <c r="M7006" s="12"/>
      <c r="N7006" s="12"/>
      <c r="O7006" s="12"/>
    </row>
    <row r="7007" spans="1:15" ht="15">
      <c r="A7007" s="10"/>
      <c r="B7007" s="11"/>
      <c r="C7007" s="12"/>
      <c r="D7007" s="12"/>
      <c r="E7007" s="12"/>
      <c r="F7007" s="12"/>
      <c r="G7007" s="12"/>
      <c r="H7007" s="12"/>
      <c r="I7007" s="12"/>
      <c r="J7007" s="12"/>
      <c r="K7007" s="12"/>
      <c r="L7007" s="12"/>
      <c r="M7007" s="12"/>
      <c r="N7007" s="12"/>
      <c r="O7007" s="12"/>
    </row>
    <row r="7008" spans="1:15" ht="15">
      <c r="A7008" s="10"/>
      <c r="B7008" s="11"/>
      <c r="C7008" s="12"/>
      <c r="D7008" s="12"/>
      <c r="E7008" s="12"/>
      <c r="F7008" s="12"/>
      <c r="G7008" s="12"/>
      <c r="H7008" s="12"/>
      <c r="I7008" s="12"/>
      <c r="J7008" s="12"/>
      <c r="K7008" s="12"/>
      <c r="L7008" s="12"/>
      <c r="M7008" s="12"/>
      <c r="N7008" s="12"/>
      <c r="O7008" s="12"/>
    </row>
    <row r="7009" spans="1:15" ht="15">
      <c r="A7009" s="10"/>
      <c r="B7009" s="11"/>
      <c r="C7009" s="12"/>
      <c r="D7009" s="12"/>
      <c r="E7009" s="12"/>
      <c r="F7009" s="12"/>
      <c r="G7009" s="12"/>
      <c r="H7009" s="12"/>
      <c r="I7009" s="12"/>
      <c r="J7009" s="12"/>
      <c r="K7009" s="12"/>
      <c r="L7009" s="12"/>
      <c r="M7009" s="12"/>
      <c r="N7009" s="12"/>
      <c r="O7009" s="12"/>
    </row>
    <row r="7010" spans="1:15" ht="15">
      <c r="A7010" s="10"/>
      <c r="B7010" s="11"/>
      <c r="C7010" s="12"/>
      <c r="D7010" s="12"/>
      <c r="E7010" s="12"/>
      <c r="F7010" s="12"/>
      <c r="G7010" s="12"/>
      <c r="H7010" s="12"/>
      <c r="I7010" s="12"/>
      <c r="J7010" s="12"/>
      <c r="K7010" s="12"/>
      <c r="L7010" s="12"/>
      <c r="M7010" s="12"/>
      <c r="N7010" s="12"/>
      <c r="O7010" s="12"/>
    </row>
    <row r="7011" spans="1:15" ht="15">
      <c r="A7011" s="10"/>
      <c r="B7011" s="11"/>
      <c r="C7011" s="12"/>
      <c r="D7011" s="12"/>
      <c r="E7011" s="12"/>
      <c r="F7011" s="12"/>
      <c r="G7011" s="12"/>
      <c r="H7011" s="12"/>
      <c r="I7011" s="12"/>
      <c r="J7011" s="12"/>
      <c r="K7011" s="12"/>
      <c r="L7011" s="12"/>
      <c r="M7011" s="12"/>
      <c r="N7011" s="12"/>
      <c r="O7011" s="12"/>
    </row>
    <row r="7012" spans="1:15" ht="15">
      <c r="A7012" s="10"/>
      <c r="B7012" s="11"/>
      <c r="C7012" s="12"/>
      <c r="D7012" s="12"/>
      <c r="E7012" s="12"/>
      <c r="F7012" s="12"/>
      <c r="G7012" s="12"/>
      <c r="H7012" s="12"/>
      <c r="I7012" s="12"/>
      <c r="J7012" s="12"/>
      <c r="K7012" s="12"/>
      <c r="L7012" s="12"/>
      <c r="M7012" s="12"/>
      <c r="N7012" s="12"/>
      <c r="O7012" s="12"/>
    </row>
    <row r="7013" spans="1:15" ht="15">
      <c r="A7013" s="10"/>
      <c r="B7013" s="11"/>
      <c r="C7013" s="12"/>
      <c r="D7013" s="12"/>
      <c r="E7013" s="12"/>
      <c r="F7013" s="12"/>
      <c r="G7013" s="12"/>
      <c r="H7013" s="12"/>
      <c r="I7013" s="12"/>
      <c r="J7013" s="12"/>
      <c r="K7013" s="12"/>
      <c r="L7013" s="12"/>
      <c r="M7013" s="12"/>
      <c r="N7013" s="12"/>
      <c r="O7013" s="12"/>
    </row>
    <row r="7014" spans="1:15" ht="15">
      <c r="A7014" s="10"/>
      <c r="B7014" s="11"/>
      <c r="C7014" s="12"/>
      <c r="D7014" s="12"/>
      <c r="E7014" s="12"/>
      <c r="F7014" s="12"/>
      <c r="G7014" s="12"/>
      <c r="H7014" s="12"/>
      <c r="I7014" s="12"/>
      <c r="J7014" s="12"/>
      <c r="K7014" s="12"/>
      <c r="L7014" s="12"/>
      <c r="M7014" s="12"/>
      <c r="N7014" s="12"/>
      <c r="O7014" s="12"/>
    </row>
    <row r="7015" spans="1:15" ht="15">
      <c r="A7015" s="10"/>
      <c r="B7015" s="11"/>
      <c r="C7015" s="12"/>
      <c r="D7015" s="12"/>
      <c r="E7015" s="12"/>
      <c r="F7015" s="12"/>
      <c r="G7015" s="12"/>
      <c r="H7015" s="12"/>
      <c r="I7015" s="12"/>
      <c r="J7015" s="12"/>
      <c r="K7015" s="12"/>
      <c r="L7015" s="12"/>
      <c r="M7015" s="12"/>
      <c r="N7015" s="12"/>
      <c r="O7015" s="12"/>
    </row>
    <row r="7016" spans="1:15" ht="15">
      <c r="A7016" s="10"/>
      <c r="B7016" s="11"/>
      <c r="C7016" s="12"/>
      <c r="D7016" s="12"/>
      <c r="E7016" s="12"/>
      <c r="F7016" s="12"/>
      <c r="G7016" s="12"/>
      <c r="H7016" s="12"/>
      <c r="I7016" s="12"/>
      <c r="J7016" s="12"/>
      <c r="K7016" s="12"/>
      <c r="L7016" s="12"/>
      <c r="M7016" s="12"/>
      <c r="N7016" s="12"/>
      <c r="O7016" s="12"/>
    </row>
    <row r="7017" spans="1:15" ht="15">
      <c r="A7017" s="10"/>
      <c r="B7017" s="11"/>
      <c r="C7017" s="12"/>
      <c r="D7017" s="12"/>
      <c r="E7017" s="12"/>
      <c r="F7017" s="12"/>
      <c r="G7017" s="12"/>
      <c r="H7017" s="12"/>
      <c r="I7017" s="12"/>
      <c r="J7017" s="12"/>
      <c r="K7017" s="12"/>
      <c r="L7017" s="12"/>
      <c r="M7017" s="12"/>
      <c r="N7017" s="12"/>
      <c r="O7017" s="12"/>
    </row>
    <row r="7018" spans="1:15" ht="15">
      <c r="A7018" s="10"/>
      <c r="B7018" s="11"/>
      <c r="C7018" s="12"/>
      <c r="D7018" s="12"/>
      <c r="E7018" s="12"/>
      <c r="F7018" s="12"/>
      <c r="G7018" s="12"/>
      <c r="H7018" s="12"/>
      <c r="I7018" s="12"/>
      <c r="J7018" s="12"/>
      <c r="K7018" s="12"/>
      <c r="L7018" s="12"/>
      <c r="M7018" s="12"/>
      <c r="N7018" s="12"/>
      <c r="O7018" s="12"/>
    </row>
    <row r="7019" spans="1:15" ht="15">
      <c r="A7019" s="10"/>
      <c r="B7019" s="11"/>
      <c r="C7019" s="12"/>
      <c r="D7019" s="12"/>
      <c r="E7019" s="12"/>
      <c r="F7019" s="12"/>
      <c r="G7019" s="12"/>
      <c r="H7019" s="12"/>
      <c r="I7019" s="12"/>
      <c r="J7019" s="12"/>
      <c r="K7019" s="12"/>
      <c r="L7019" s="12"/>
      <c r="M7019" s="12"/>
      <c r="N7019" s="12"/>
      <c r="O7019" s="12"/>
    </row>
    <row r="7020" spans="1:15" ht="15">
      <c r="A7020" s="10"/>
      <c r="B7020" s="11"/>
      <c r="C7020" s="12"/>
      <c r="D7020" s="12"/>
      <c r="E7020" s="12"/>
      <c r="F7020" s="12"/>
      <c r="G7020" s="12"/>
      <c r="H7020" s="12"/>
      <c r="I7020" s="12"/>
      <c r="J7020" s="12"/>
      <c r="K7020" s="12"/>
      <c r="L7020" s="12"/>
      <c r="M7020" s="12"/>
      <c r="N7020" s="12"/>
      <c r="O7020" s="12"/>
    </row>
    <row r="7021" spans="1:15" ht="15">
      <c r="A7021" s="10"/>
      <c r="B7021" s="11"/>
      <c r="C7021" s="12"/>
      <c r="D7021" s="12"/>
      <c r="E7021" s="12"/>
      <c r="F7021" s="12"/>
      <c r="G7021" s="12"/>
      <c r="H7021" s="12"/>
      <c r="I7021" s="12"/>
      <c r="J7021" s="12"/>
      <c r="K7021" s="12"/>
      <c r="L7021" s="12"/>
      <c r="M7021" s="12"/>
      <c r="N7021" s="12"/>
      <c r="O7021" s="12"/>
    </row>
    <row r="7022" spans="1:15" ht="15">
      <c r="A7022" s="10"/>
      <c r="B7022" s="11"/>
      <c r="C7022" s="12"/>
      <c r="D7022" s="12"/>
      <c r="E7022" s="12"/>
      <c r="F7022" s="12"/>
      <c r="G7022" s="12"/>
      <c r="H7022" s="12"/>
      <c r="I7022" s="12"/>
      <c r="J7022" s="12"/>
      <c r="K7022" s="12"/>
      <c r="L7022" s="12"/>
      <c r="M7022" s="12"/>
      <c r="N7022" s="12"/>
      <c r="O7022" s="12"/>
    </row>
    <row r="7023" spans="1:15" ht="15">
      <c r="A7023" s="10"/>
      <c r="B7023" s="11"/>
      <c r="C7023" s="12"/>
      <c r="D7023" s="12"/>
      <c r="E7023" s="12"/>
      <c r="F7023" s="12"/>
      <c r="G7023" s="12"/>
      <c r="H7023" s="12"/>
      <c r="I7023" s="12"/>
      <c r="J7023" s="12"/>
      <c r="K7023" s="12"/>
      <c r="L7023" s="12"/>
      <c r="M7023" s="12"/>
      <c r="N7023" s="12"/>
      <c r="O7023" s="12"/>
    </row>
    <row r="7024" spans="1:15" ht="15">
      <c r="A7024" s="10"/>
      <c r="B7024" s="11"/>
      <c r="C7024" s="12"/>
      <c r="D7024" s="12"/>
      <c r="E7024" s="12"/>
      <c r="F7024" s="12"/>
      <c r="G7024" s="12"/>
      <c r="H7024" s="12"/>
      <c r="I7024" s="12"/>
      <c r="J7024" s="12"/>
      <c r="K7024" s="12"/>
      <c r="L7024" s="12"/>
      <c r="M7024" s="12"/>
      <c r="N7024" s="12"/>
      <c r="O7024" s="12"/>
    </row>
    <row r="7025" spans="1:15" ht="15">
      <c r="A7025" s="10"/>
      <c r="B7025" s="11"/>
      <c r="C7025" s="12"/>
      <c r="D7025" s="12"/>
      <c r="E7025" s="12"/>
      <c r="F7025" s="12"/>
      <c r="G7025" s="12"/>
      <c r="H7025" s="12"/>
      <c r="I7025" s="12"/>
      <c r="J7025" s="12"/>
      <c r="K7025" s="12"/>
      <c r="L7025" s="12"/>
      <c r="M7025" s="12"/>
      <c r="N7025" s="12"/>
      <c r="O7025" s="12"/>
    </row>
    <row r="7026" spans="1:15" ht="15">
      <c r="A7026" s="10"/>
      <c r="B7026" s="11"/>
      <c r="C7026" s="12"/>
      <c r="D7026" s="12"/>
      <c r="E7026" s="12"/>
      <c r="F7026" s="12"/>
      <c r="G7026" s="12"/>
      <c r="H7026" s="12"/>
      <c r="I7026" s="12"/>
      <c r="J7026" s="12"/>
      <c r="K7026" s="12"/>
      <c r="L7026" s="12"/>
      <c r="M7026" s="12"/>
      <c r="N7026" s="12"/>
      <c r="O7026" s="12"/>
    </row>
    <row r="7027" spans="1:15" ht="15">
      <c r="A7027" s="10"/>
      <c r="B7027" s="11"/>
      <c r="C7027" s="12"/>
      <c r="D7027" s="12"/>
      <c r="E7027" s="12"/>
      <c r="F7027" s="12"/>
      <c r="G7027" s="12"/>
      <c r="H7027" s="12"/>
      <c r="I7027" s="12"/>
      <c r="J7027" s="12"/>
      <c r="K7027" s="12"/>
      <c r="L7027" s="12"/>
      <c r="M7027" s="12"/>
      <c r="N7027" s="12"/>
      <c r="O7027" s="12"/>
    </row>
    <row r="7028" spans="1:15" ht="15">
      <c r="A7028" s="10"/>
      <c r="B7028" s="11"/>
      <c r="C7028" s="12"/>
      <c r="D7028" s="12"/>
      <c r="E7028" s="12"/>
      <c r="F7028" s="12"/>
      <c r="G7028" s="12"/>
      <c r="H7028" s="12"/>
      <c r="I7028" s="12"/>
      <c r="J7028" s="12"/>
      <c r="K7028" s="12"/>
      <c r="L7028" s="12"/>
      <c r="M7028" s="12"/>
      <c r="N7028" s="12"/>
      <c r="O7028" s="12"/>
    </row>
    <row r="7029" spans="1:15" ht="15">
      <c r="A7029" s="10"/>
      <c r="B7029" s="11"/>
      <c r="C7029" s="12"/>
      <c r="D7029" s="12"/>
      <c r="E7029" s="12"/>
      <c r="F7029" s="12"/>
      <c r="G7029" s="12"/>
      <c r="H7029" s="12"/>
      <c r="I7029" s="12"/>
      <c r="J7029" s="12"/>
      <c r="K7029" s="12"/>
      <c r="L7029" s="12"/>
      <c r="M7029" s="12"/>
      <c r="N7029" s="12"/>
      <c r="O7029" s="12"/>
    </row>
    <row r="7030" spans="1:15" ht="15">
      <c r="A7030" s="10"/>
      <c r="B7030" s="11"/>
      <c r="C7030" s="12"/>
      <c r="D7030" s="12"/>
      <c r="E7030" s="12"/>
      <c r="F7030" s="12"/>
      <c r="G7030" s="12"/>
      <c r="H7030" s="12"/>
      <c r="I7030" s="12"/>
      <c r="J7030" s="12"/>
      <c r="K7030" s="12"/>
      <c r="L7030" s="12"/>
      <c r="M7030" s="12"/>
      <c r="N7030" s="12"/>
      <c r="O7030" s="12"/>
    </row>
    <row r="7031" spans="1:15" ht="15">
      <c r="A7031" s="10"/>
      <c r="B7031" s="11"/>
      <c r="C7031" s="12"/>
      <c r="D7031" s="12"/>
      <c r="E7031" s="12"/>
      <c r="F7031" s="12"/>
      <c r="G7031" s="12"/>
      <c r="H7031" s="12"/>
      <c r="I7031" s="12"/>
      <c r="J7031" s="12"/>
      <c r="K7031" s="12"/>
      <c r="L7031" s="12"/>
      <c r="M7031" s="12"/>
      <c r="N7031" s="12"/>
      <c r="O7031" s="12"/>
    </row>
    <row r="7032" spans="1:15" ht="15">
      <c r="A7032" s="10"/>
      <c r="B7032" s="11"/>
      <c r="C7032" s="12"/>
      <c r="D7032" s="12"/>
      <c r="E7032" s="12"/>
      <c r="F7032" s="12"/>
      <c r="G7032" s="12"/>
      <c r="H7032" s="12"/>
      <c r="I7032" s="12"/>
      <c r="J7032" s="12"/>
      <c r="K7032" s="12"/>
      <c r="L7032" s="12"/>
      <c r="M7032" s="12"/>
      <c r="N7032" s="12"/>
      <c r="O7032" s="12"/>
    </row>
    <row r="7033" spans="1:15" ht="15">
      <c r="A7033" s="10"/>
      <c r="B7033" s="11"/>
      <c r="C7033" s="12"/>
      <c r="D7033" s="12"/>
      <c r="E7033" s="12"/>
      <c r="F7033" s="12"/>
      <c r="G7033" s="12"/>
      <c r="H7033" s="12"/>
      <c r="I7033" s="12"/>
      <c r="J7033" s="12"/>
      <c r="K7033" s="12"/>
      <c r="L7033" s="12"/>
      <c r="M7033" s="12"/>
      <c r="N7033" s="12"/>
      <c r="O7033" s="12"/>
    </row>
    <row r="7034" spans="1:15" ht="15">
      <c r="A7034" s="10"/>
      <c r="B7034" s="11"/>
      <c r="C7034" s="12"/>
      <c r="D7034" s="12"/>
      <c r="E7034" s="12"/>
      <c r="F7034" s="12"/>
      <c r="G7034" s="12"/>
      <c r="H7034" s="12"/>
      <c r="I7034" s="12"/>
      <c r="J7034" s="12"/>
      <c r="K7034" s="12"/>
      <c r="L7034" s="12"/>
      <c r="M7034" s="12"/>
      <c r="N7034" s="12"/>
      <c r="O7034" s="12"/>
    </row>
    <row r="7035" spans="1:15" ht="15">
      <c r="A7035" s="10"/>
      <c r="B7035" s="11"/>
      <c r="C7035" s="12"/>
      <c r="D7035" s="12"/>
      <c r="E7035" s="12"/>
      <c r="F7035" s="12"/>
      <c r="G7035" s="12"/>
      <c r="H7035" s="12"/>
      <c r="I7035" s="12"/>
      <c r="J7035" s="12"/>
      <c r="K7035" s="12"/>
      <c r="L7035" s="12"/>
      <c r="M7035" s="12"/>
      <c r="N7035" s="12"/>
      <c r="O7035" s="12"/>
    </row>
    <row r="7036" spans="1:15" ht="15">
      <c r="A7036" s="10"/>
      <c r="B7036" s="11"/>
      <c r="C7036" s="12"/>
      <c r="D7036" s="12"/>
      <c r="E7036" s="12"/>
      <c r="F7036" s="12"/>
      <c r="G7036" s="12"/>
      <c r="H7036" s="12"/>
      <c r="I7036" s="12"/>
      <c r="J7036" s="12"/>
      <c r="K7036" s="12"/>
      <c r="L7036" s="12"/>
      <c r="M7036" s="12"/>
      <c r="N7036" s="12"/>
      <c r="O7036" s="12"/>
    </row>
    <row r="7037" spans="1:15" ht="15">
      <c r="A7037" s="10"/>
      <c r="B7037" s="11"/>
      <c r="C7037" s="12"/>
      <c r="D7037" s="12"/>
      <c r="E7037" s="12"/>
      <c r="F7037" s="12"/>
      <c r="G7037" s="12"/>
      <c r="H7037" s="12"/>
      <c r="I7037" s="12"/>
      <c r="J7037" s="12"/>
      <c r="K7037" s="12"/>
      <c r="L7037" s="12"/>
      <c r="M7037" s="12"/>
      <c r="N7037" s="12"/>
      <c r="O7037" s="12"/>
    </row>
    <row r="7038" spans="1:15" ht="15">
      <c r="A7038" s="10"/>
      <c r="B7038" s="11"/>
      <c r="C7038" s="12"/>
      <c r="D7038" s="12"/>
      <c r="E7038" s="12"/>
      <c r="F7038" s="12"/>
      <c r="G7038" s="12"/>
      <c r="H7038" s="12"/>
      <c r="I7038" s="12"/>
      <c r="J7038" s="12"/>
      <c r="K7038" s="12"/>
      <c r="L7038" s="12"/>
      <c r="M7038" s="12"/>
      <c r="N7038" s="12"/>
      <c r="O7038" s="12"/>
    </row>
    <row r="7039" spans="1:15" ht="15">
      <c r="A7039" s="10"/>
      <c r="B7039" s="11"/>
      <c r="C7039" s="12"/>
      <c r="D7039" s="12"/>
      <c r="E7039" s="12"/>
      <c r="F7039" s="12"/>
      <c r="G7039" s="12"/>
      <c r="H7039" s="12"/>
      <c r="I7039" s="12"/>
      <c r="J7039" s="12"/>
      <c r="K7039" s="12"/>
      <c r="L7039" s="12"/>
      <c r="M7039" s="12"/>
      <c r="N7039" s="12"/>
      <c r="O7039" s="12"/>
    </row>
    <row r="7040" spans="1:15" ht="15">
      <c r="A7040" s="10"/>
      <c r="B7040" s="11"/>
      <c r="C7040" s="12"/>
      <c r="D7040" s="12"/>
      <c r="E7040" s="12"/>
      <c r="F7040" s="12"/>
      <c r="G7040" s="12"/>
      <c r="H7040" s="12"/>
      <c r="I7040" s="12"/>
      <c r="J7040" s="12"/>
      <c r="K7040" s="12"/>
      <c r="L7040" s="12"/>
      <c r="M7040" s="12"/>
      <c r="N7040" s="12"/>
      <c r="O7040" s="12"/>
    </row>
    <row r="7041" spans="1:15" ht="15">
      <c r="A7041" s="10"/>
      <c r="B7041" s="11"/>
      <c r="C7041" s="12"/>
      <c r="D7041" s="12"/>
      <c r="E7041" s="12"/>
      <c r="F7041" s="12"/>
      <c r="G7041" s="12"/>
      <c r="H7041" s="12"/>
      <c r="I7041" s="12"/>
      <c r="J7041" s="12"/>
      <c r="K7041" s="12"/>
      <c r="L7041" s="12"/>
      <c r="M7041" s="12"/>
      <c r="N7041" s="12"/>
      <c r="O7041" s="12"/>
    </row>
    <row r="7042" spans="1:15" ht="15">
      <c r="A7042" s="10"/>
      <c r="B7042" s="11"/>
      <c r="C7042" s="12"/>
      <c r="D7042" s="12"/>
      <c r="E7042" s="12"/>
      <c r="F7042" s="12"/>
      <c r="G7042" s="12"/>
      <c r="H7042" s="12"/>
      <c r="I7042" s="12"/>
      <c r="J7042" s="12"/>
      <c r="K7042" s="12"/>
      <c r="L7042" s="12"/>
      <c r="M7042" s="12"/>
      <c r="N7042" s="12"/>
      <c r="O7042" s="12"/>
    </row>
    <row r="7043" spans="1:15" ht="15">
      <c r="A7043" s="10"/>
      <c r="B7043" s="11"/>
      <c r="C7043" s="12"/>
      <c r="D7043" s="12"/>
      <c r="E7043" s="12"/>
      <c r="F7043" s="12"/>
      <c r="G7043" s="12"/>
      <c r="H7043" s="12"/>
      <c r="I7043" s="12"/>
      <c r="J7043" s="12"/>
      <c r="K7043" s="12"/>
      <c r="L7043" s="12"/>
      <c r="M7043" s="12"/>
      <c r="N7043" s="12"/>
      <c r="O7043" s="12"/>
    </row>
    <row r="7044" spans="1:15" ht="15">
      <c r="A7044" s="10"/>
      <c r="B7044" s="11"/>
      <c r="C7044" s="12"/>
      <c r="D7044" s="12"/>
      <c r="E7044" s="12"/>
      <c r="F7044" s="12"/>
      <c r="G7044" s="12"/>
      <c r="H7044" s="12"/>
      <c r="I7044" s="12"/>
      <c r="J7044" s="12"/>
      <c r="K7044" s="12"/>
      <c r="L7044" s="12"/>
      <c r="M7044" s="12"/>
      <c r="N7044" s="12"/>
      <c r="O7044" s="12"/>
    </row>
    <row r="7045" spans="1:15" ht="15">
      <c r="A7045" s="10"/>
      <c r="B7045" s="11"/>
      <c r="C7045" s="12"/>
      <c r="D7045" s="12"/>
      <c r="E7045" s="12"/>
      <c r="F7045" s="12"/>
      <c r="G7045" s="12"/>
      <c r="H7045" s="12"/>
      <c r="I7045" s="12"/>
      <c r="J7045" s="12"/>
      <c r="K7045" s="12"/>
      <c r="L7045" s="12"/>
      <c r="M7045" s="12"/>
      <c r="N7045" s="12"/>
      <c r="O7045" s="12"/>
    </row>
    <row r="7046" spans="1:15" ht="15">
      <c r="A7046" s="10"/>
      <c r="B7046" s="11"/>
      <c r="C7046" s="12"/>
      <c r="D7046" s="12"/>
      <c r="E7046" s="12"/>
      <c r="F7046" s="12"/>
      <c r="G7046" s="12"/>
      <c r="H7046" s="12"/>
      <c r="I7046" s="12"/>
      <c r="J7046" s="12"/>
      <c r="K7046" s="12"/>
      <c r="L7046" s="12"/>
      <c r="M7046" s="12"/>
      <c r="N7046" s="12"/>
      <c r="O7046" s="12"/>
    </row>
    <row r="7047" spans="1:15" ht="15">
      <c r="A7047" s="10"/>
      <c r="B7047" s="11"/>
      <c r="C7047" s="12"/>
      <c r="D7047" s="12"/>
      <c r="E7047" s="12"/>
      <c r="F7047" s="12"/>
      <c r="G7047" s="12"/>
      <c r="H7047" s="12"/>
      <c r="I7047" s="12"/>
      <c r="J7047" s="12"/>
      <c r="K7047" s="12"/>
      <c r="L7047" s="12"/>
      <c r="M7047" s="12"/>
      <c r="N7047" s="12"/>
      <c r="O7047" s="12"/>
    </row>
    <row r="7048" spans="1:15" ht="15">
      <c r="A7048" s="10"/>
      <c r="B7048" s="11"/>
      <c r="C7048" s="12"/>
      <c r="D7048" s="12"/>
      <c r="E7048" s="12"/>
      <c r="F7048" s="12"/>
      <c r="G7048" s="12"/>
      <c r="H7048" s="12"/>
      <c r="I7048" s="12"/>
      <c r="J7048" s="12"/>
      <c r="K7048" s="12"/>
      <c r="L7048" s="12"/>
      <c r="M7048" s="12"/>
      <c r="N7048" s="12"/>
      <c r="O7048" s="12"/>
    </row>
    <row r="7049" spans="1:15" ht="15">
      <c r="A7049" s="10"/>
      <c r="B7049" s="11"/>
      <c r="C7049" s="12"/>
      <c r="D7049" s="12"/>
      <c r="E7049" s="12"/>
      <c r="F7049" s="12"/>
      <c r="G7049" s="12"/>
      <c r="H7049" s="12"/>
      <c r="I7049" s="12"/>
      <c r="J7049" s="12"/>
      <c r="K7049" s="12"/>
      <c r="L7049" s="12"/>
      <c r="M7049" s="12"/>
      <c r="N7049" s="12"/>
      <c r="O7049" s="12"/>
    </row>
    <row r="7050" spans="1:15" ht="15">
      <c r="A7050" s="10"/>
      <c r="B7050" s="11"/>
      <c r="C7050" s="12"/>
      <c r="D7050" s="12"/>
      <c r="E7050" s="12"/>
      <c r="F7050" s="12"/>
      <c r="G7050" s="12"/>
      <c r="H7050" s="12"/>
      <c r="I7050" s="12"/>
      <c r="J7050" s="12"/>
      <c r="K7050" s="12"/>
      <c r="L7050" s="12"/>
      <c r="M7050" s="12"/>
      <c r="N7050" s="12"/>
      <c r="O7050" s="12"/>
    </row>
    <row r="7051" spans="1:15" ht="15">
      <c r="A7051" s="10"/>
      <c r="B7051" s="11"/>
      <c r="C7051" s="12"/>
      <c r="D7051" s="12"/>
      <c r="E7051" s="12"/>
      <c r="F7051" s="12"/>
      <c r="G7051" s="12"/>
      <c r="H7051" s="12"/>
      <c r="I7051" s="12"/>
      <c r="J7051" s="12"/>
      <c r="K7051" s="12"/>
      <c r="L7051" s="12"/>
      <c r="M7051" s="12"/>
      <c r="N7051" s="12"/>
      <c r="O7051" s="12"/>
    </row>
    <row r="7052" spans="1:15" ht="15">
      <c r="A7052" s="10"/>
      <c r="B7052" s="11"/>
      <c r="C7052" s="12"/>
      <c r="D7052" s="12"/>
      <c r="E7052" s="12"/>
      <c r="F7052" s="12"/>
      <c r="G7052" s="12"/>
      <c r="H7052" s="12"/>
      <c r="I7052" s="12"/>
      <c r="J7052" s="12"/>
      <c r="K7052" s="12"/>
      <c r="L7052" s="12"/>
      <c r="M7052" s="12"/>
      <c r="N7052" s="12"/>
      <c r="O7052" s="12"/>
    </row>
    <row r="7053" spans="1:15" ht="15">
      <c r="A7053" s="10"/>
      <c r="B7053" s="11"/>
      <c r="C7053" s="12"/>
      <c r="D7053" s="12"/>
      <c r="E7053" s="12"/>
      <c r="F7053" s="12"/>
      <c r="G7053" s="12"/>
      <c r="H7053" s="12"/>
      <c r="I7053" s="12"/>
      <c r="J7053" s="12"/>
      <c r="K7053" s="12"/>
      <c r="L7053" s="12"/>
      <c r="M7053" s="12"/>
      <c r="N7053" s="12"/>
      <c r="O7053" s="12"/>
    </row>
    <row r="7054" spans="1:15" ht="15">
      <c r="A7054" s="10"/>
      <c r="B7054" s="11"/>
      <c r="C7054" s="12"/>
      <c r="D7054" s="12"/>
      <c r="E7054" s="12"/>
      <c r="F7054" s="12"/>
      <c r="G7054" s="12"/>
      <c r="H7054" s="12"/>
      <c r="I7054" s="12"/>
      <c r="J7054" s="12"/>
      <c r="K7054" s="12"/>
      <c r="L7054" s="12"/>
      <c r="M7054" s="12"/>
      <c r="N7054" s="12"/>
      <c r="O7054" s="12"/>
    </row>
    <row r="7055" spans="1:15" ht="15">
      <c r="A7055" s="10"/>
      <c r="B7055" s="11"/>
      <c r="C7055" s="12"/>
      <c r="D7055" s="12"/>
      <c r="E7055" s="12"/>
      <c r="F7055" s="12"/>
      <c r="G7055" s="12"/>
      <c r="H7055" s="12"/>
      <c r="I7055" s="12"/>
      <c r="J7055" s="12"/>
      <c r="K7055" s="12"/>
      <c r="L7055" s="12"/>
      <c r="M7055" s="12"/>
      <c r="N7055" s="12"/>
      <c r="O7055" s="12"/>
    </row>
    <row r="7056" spans="1:15" ht="15">
      <c r="A7056" s="10"/>
      <c r="B7056" s="11"/>
      <c r="C7056" s="12"/>
      <c r="D7056" s="12"/>
      <c r="E7056" s="12"/>
      <c r="F7056" s="12"/>
      <c r="G7056" s="12"/>
      <c r="H7056" s="12"/>
      <c r="I7056" s="12"/>
      <c r="J7056" s="12"/>
      <c r="K7056" s="12"/>
      <c r="L7056" s="12"/>
      <c r="M7056" s="12"/>
      <c r="N7056" s="12"/>
      <c r="O7056" s="12"/>
    </row>
    <row r="7057" spans="1:15" ht="15">
      <c r="A7057" s="10"/>
      <c r="B7057" s="11"/>
      <c r="C7057" s="12"/>
      <c r="D7057" s="12"/>
      <c r="E7057" s="12"/>
      <c r="F7057" s="12"/>
      <c r="G7057" s="12"/>
      <c r="H7057" s="12"/>
      <c r="I7057" s="12"/>
      <c r="J7057" s="12"/>
      <c r="K7057" s="12"/>
      <c r="L7057" s="12"/>
      <c r="M7057" s="12"/>
      <c r="N7057" s="12"/>
      <c r="O7057" s="12"/>
    </row>
    <row r="7058" spans="1:15" ht="15">
      <c r="A7058" s="10"/>
      <c r="B7058" s="11"/>
      <c r="C7058" s="12"/>
      <c r="D7058" s="12"/>
      <c r="E7058" s="12"/>
      <c r="F7058" s="12"/>
      <c r="G7058" s="12"/>
      <c r="H7058" s="12"/>
      <c r="I7058" s="12"/>
      <c r="J7058" s="12"/>
      <c r="K7058" s="12"/>
      <c r="L7058" s="12"/>
      <c r="M7058" s="12"/>
      <c r="N7058" s="12"/>
      <c r="O7058" s="12"/>
    </row>
    <row r="7059" spans="1:15" ht="15">
      <c r="A7059" s="10"/>
      <c r="B7059" s="11"/>
      <c r="C7059" s="12"/>
      <c r="D7059" s="12"/>
      <c r="E7059" s="12"/>
      <c r="F7059" s="12"/>
      <c r="G7059" s="12"/>
      <c r="H7059" s="12"/>
      <c r="I7059" s="12"/>
      <c r="J7059" s="12"/>
      <c r="K7059" s="12"/>
      <c r="L7059" s="12"/>
      <c r="M7059" s="12"/>
      <c r="N7059" s="12"/>
      <c r="O7059" s="12"/>
    </row>
    <row r="7060" spans="1:15" ht="15">
      <c r="A7060" s="10"/>
      <c r="B7060" s="11"/>
      <c r="C7060" s="12"/>
      <c r="D7060" s="12"/>
      <c r="E7060" s="12"/>
      <c r="F7060" s="12"/>
      <c r="G7060" s="12"/>
      <c r="H7060" s="12"/>
      <c r="I7060" s="12"/>
      <c r="J7060" s="12"/>
      <c r="K7060" s="12"/>
      <c r="L7060" s="12"/>
      <c r="M7060" s="12"/>
      <c r="N7060" s="12"/>
      <c r="O7060" s="12"/>
    </row>
    <row r="7061" spans="1:15" ht="15">
      <c r="A7061" s="10"/>
      <c r="B7061" s="11"/>
      <c r="C7061" s="12"/>
      <c r="D7061" s="12"/>
      <c r="E7061" s="12"/>
      <c r="F7061" s="12"/>
      <c r="G7061" s="12"/>
      <c r="H7061" s="12"/>
      <c r="I7061" s="12"/>
      <c r="J7061" s="12"/>
      <c r="K7061" s="12"/>
      <c r="L7061" s="12"/>
      <c r="M7061" s="12"/>
      <c r="N7061" s="12"/>
      <c r="O7061" s="12"/>
    </row>
    <row r="7062" spans="1:15" ht="15">
      <c r="A7062" s="10"/>
      <c r="B7062" s="11"/>
      <c r="C7062" s="12"/>
      <c r="D7062" s="12"/>
      <c r="E7062" s="12"/>
      <c r="F7062" s="12"/>
      <c r="G7062" s="12"/>
      <c r="H7062" s="12"/>
      <c r="I7062" s="12"/>
      <c r="J7062" s="12"/>
      <c r="K7062" s="12"/>
      <c r="L7062" s="12"/>
      <c r="M7062" s="12"/>
      <c r="N7062" s="12"/>
      <c r="O7062" s="12"/>
    </row>
    <row r="7063" spans="1:15" ht="15">
      <c r="A7063" s="10"/>
      <c r="B7063" s="11"/>
      <c r="C7063" s="12"/>
      <c r="D7063" s="12"/>
      <c r="E7063" s="12"/>
      <c r="F7063" s="12"/>
      <c r="G7063" s="12"/>
      <c r="H7063" s="12"/>
      <c r="I7063" s="12"/>
      <c r="J7063" s="12"/>
      <c r="K7063" s="12"/>
      <c r="L7063" s="12"/>
      <c r="M7063" s="12"/>
      <c r="N7063" s="12"/>
      <c r="O7063" s="12"/>
    </row>
    <row r="7064" spans="1:15" ht="15">
      <c r="A7064" s="10"/>
      <c r="B7064" s="11"/>
      <c r="C7064" s="12"/>
      <c r="D7064" s="12"/>
      <c r="E7064" s="12"/>
      <c r="F7064" s="12"/>
      <c r="G7064" s="12"/>
      <c r="H7064" s="12"/>
      <c r="I7064" s="12"/>
      <c r="J7064" s="12"/>
      <c r="K7064" s="12"/>
      <c r="L7064" s="12"/>
      <c r="M7064" s="12"/>
      <c r="N7064" s="12"/>
      <c r="O7064" s="12"/>
    </row>
    <row r="7065" spans="1:15" ht="15">
      <c r="A7065" s="10"/>
      <c r="B7065" s="11"/>
      <c r="C7065" s="12"/>
      <c r="D7065" s="12"/>
      <c r="E7065" s="12"/>
      <c r="F7065" s="12"/>
      <c r="G7065" s="12"/>
      <c r="H7065" s="12"/>
      <c r="I7065" s="12"/>
      <c r="J7065" s="12"/>
      <c r="K7065" s="12"/>
      <c r="L7065" s="12"/>
      <c r="M7065" s="12"/>
      <c r="N7065" s="12"/>
      <c r="O7065" s="12"/>
    </row>
    <row r="7066" spans="1:15" ht="15">
      <c r="A7066" s="10"/>
      <c r="B7066" s="11"/>
      <c r="C7066" s="12"/>
      <c r="D7066" s="12"/>
      <c r="E7066" s="12"/>
      <c r="F7066" s="12"/>
      <c r="G7066" s="12"/>
      <c r="H7066" s="12"/>
      <c r="I7066" s="12"/>
      <c r="J7066" s="12"/>
      <c r="K7066" s="12"/>
      <c r="L7066" s="12"/>
      <c r="M7066" s="12"/>
      <c r="N7066" s="12"/>
      <c r="O7066" s="12"/>
    </row>
    <row r="7067" spans="1:15" ht="15">
      <c r="A7067" s="10"/>
      <c r="B7067" s="11"/>
      <c r="C7067" s="12"/>
      <c r="D7067" s="12"/>
      <c r="E7067" s="12"/>
      <c r="F7067" s="12"/>
      <c r="G7067" s="12"/>
      <c r="H7067" s="12"/>
      <c r="I7067" s="12"/>
      <c r="J7067" s="12"/>
      <c r="K7067" s="12"/>
      <c r="L7067" s="12"/>
      <c r="M7067" s="12"/>
      <c r="N7067" s="12"/>
      <c r="O7067" s="12"/>
    </row>
    <row r="7068" spans="1:15" ht="15">
      <c r="A7068" s="10"/>
      <c r="B7068" s="11"/>
      <c r="C7068" s="12"/>
      <c r="D7068" s="12"/>
      <c r="E7068" s="12"/>
      <c r="F7068" s="12"/>
      <c r="G7068" s="12"/>
      <c r="H7068" s="12"/>
      <c r="I7068" s="12"/>
      <c r="J7068" s="12"/>
      <c r="K7068" s="12"/>
      <c r="L7068" s="12"/>
      <c r="M7068" s="12"/>
      <c r="N7068" s="12"/>
      <c r="O7068" s="12"/>
    </row>
    <row r="7069" spans="1:15" ht="15">
      <c r="A7069" s="10"/>
      <c r="B7069" s="11"/>
      <c r="C7069" s="12"/>
      <c r="D7069" s="12"/>
      <c r="E7069" s="12"/>
      <c r="F7069" s="12"/>
      <c r="G7069" s="12"/>
      <c r="H7069" s="12"/>
      <c r="I7069" s="12"/>
      <c r="J7069" s="12"/>
      <c r="K7069" s="12"/>
      <c r="L7069" s="12"/>
      <c r="M7069" s="12"/>
      <c r="N7069" s="12"/>
      <c r="O7069" s="12"/>
    </row>
    <row r="7070" spans="1:15" ht="15">
      <c r="A7070" s="10"/>
      <c r="B7070" s="11"/>
      <c r="C7070" s="12"/>
      <c r="D7070" s="12"/>
      <c r="E7070" s="12"/>
      <c r="F7070" s="12"/>
      <c r="G7070" s="12"/>
      <c r="H7070" s="12"/>
      <c r="I7070" s="12"/>
      <c r="J7070" s="12"/>
      <c r="K7070" s="12"/>
      <c r="L7070" s="12"/>
      <c r="M7070" s="12"/>
      <c r="N7070" s="12"/>
      <c r="O7070" s="12"/>
    </row>
    <row r="7071" spans="1:15" ht="15">
      <c r="A7071" s="10"/>
      <c r="B7071" s="11"/>
      <c r="C7071" s="12"/>
      <c r="D7071" s="12"/>
      <c r="E7071" s="12"/>
      <c r="F7071" s="12"/>
      <c r="G7071" s="12"/>
      <c r="H7071" s="12"/>
      <c r="I7071" s="12"/>
      <c r="J7071" s="12"/>
      <c r="K7071" s="12"/>
      <c r="L7071" s="12"/>
      <c r="M7071" s="12"/>
      <c r="N7071" s="12"/>
      <c r="O7071" s="12"/>
    </row>
    <row r="7072" spans="1:15" ht="15">
      <c r="A7072" s="10"/>
      <c r="B7072" s="11"/>
      <c r="C7072" s="12"/>
      <c r="D7072" s="12"/>
      <c r="E7072" s="12"/>
      <c r="F7072" s="12"/>
      <c r="G7072" s="12"/>
      <c r="H7072" s="12"/>
      <c r="I7072" s="12"/>
      <c r="J7072" s="12"/>
      <c r="K7072" s="12"/>
      <c r="L7072" s="12"/>
      <c r="M7072" s="12"/>
      <c r="N7072" s="12"/>
      <c r="O7072" s="12"/>
    </row>
    <row r="7073" spans="1:15" ht="15">
      <c r="A7073" s="10"/>
      <c r="B7073" s="11"/>
      <c r="C7073" s="12"/>
      <c r="D7073" s="12"/>
      <c r="E7073" s="12"/>
      <c r="F7073" s="12"/>
      <c r="G7073" s="12"/>
      <c r="H7073" s="12"/>
      <c r="I7073" s="12"/>
      <c r="J7073" s="12"/>
      <c r="K7073" s="12"/>
      <c r="L7073" s="12"/>
      <c r="M7073" s="12"/>
      <c r="N7073" s="12"/>
      <c r="O7073" s="12"/>
    </row>
    <row r="7074" spans="1:15" ht="15">
      <c r="A7074" s="10"/>
      <c r="B7074" s="11"/>
      <c r="C7074" s="12"/>
      <c r="D7074" s="12"/>
      <c r="E7074" s="12"/>
      <c r="F7074" s="12"/>
      <c r="G7074" s="12"/>
      <c r="H7074" s="12"/>
      <c r="I7074" s="12"/>
      <c r="J7074" s="12"/>
      <c r="K7074" s="12"/>
      <c r="L7074" s="12"/>
      <c r="M7074" s="12"/>
      <c r="N7074" s="12"/>
      <c r="O7074" s="12"/>
    </row>
    <row r="7075" spans="1:15" ht="15">
      <c r="A7075" s="10"/>
      <c r="B7075" s="11"/>
      <c r="C7075" s="12"/>
      <c r="D7075" s="12"/>
      <c r="E7075" s="12"/>
      <c r="F7075" s="12"/>
      <c r="G7075" s="12"/>
      <c r="H7075" s="12"/>
      <c r="I7075" s="12"/>
      <c r="J7075" s="12"/>
      <c r="K7075" s="12"/>
      <c r="L7075" s="12"/>
      <c r="M7075" s="12"/>
      <c r="N7075" s="12"/>
      <c r="O7075" s="12"/>
    </row>
    <row r="7076" spans="1:15" ht="15">
      <c r="A7076" s="10"/>
      <c r="B7076" s="11"/>
      <c r="C7076" s="12"/>
      <c r="D7076" s="12"/>
      <c r="E7076" s="12"/>
      <c r="F7076" s="12"/>
      <c r="G7076" s="12"/>
      <c r="H7076" s="12"/>
      <c r="I7076" s="12"/>
      <c r="J7076" s="12"/>
      <c r="K7076" s="12"/>
      <c r="L7076" s="12"/>
      <c r="M7076" s="12"/>
      <c r="N7076" s="12"/>
      <c r="O7076" s="12"/>
    </row>
    <row r="7077" spans="1:15" ht="15">
      <c r="A7077" s="10"/>
      <c r="B7077" s="11"/>
      <c r="C7077" s="12"/>
      <c r="D7077" s="12"/>
      <c r="E7077" s="12"/>
      <c r="F7077" s="12"/>
      <c r="G7077" s="12"/>
      <c r="H7077" s="12"/>
      <c r="I7077" s="12"/>
      <c r="J7077" s="12"/>
      <c r="K7077" s="12"/>
      <c r="L7077" s="12"/>
      <c r="M7077" s="12"/>
      <c r="N7077" s="12"/>
      <c r="O7077" s="12"/>
    </row>
    <row r="7078" spans="1:15" ht="15">
      <c r="A7078" s="10"/>
      <c r="B7078" s="11"/>
      <c r="C7078" s="12"/>
      <c r="D7078" s="12"/>
      <c r="E7078" s="12"/>
      <c r="F7078" s="12"/>
      <c r="G7078" s="12"/>
      <c r="H7078" s="12"/>
      <c r="I7078" s="12"/>
      <c r="J7078" s="12"/>
      <c r="K7078" s="12"/>
      <c r="L7078" s="12"/>
      <c r="M7078" s="12"/>
      <c r="N7078" s="12"/>
      <c r="O7078" s="12"/>
    </row>
    <row r="7079" spans="1:15" ht="15">
      <c r="A7079" s="10"/>
      <c r="B7079" s="11"/>
      <c r="C7079" s="12"/>
      <c r="D7079" s="12"/>
      <c r="E7079" s="12"/>
      <c r="F7079" s="12"/>
      <c r="G7079" s="12"/>
      <c r="H7079" s="12"/>
      <c r="I7079" s="12"/>
      <c r="J7079" s="12"/>
      <c r="K7079" s="12"/>
      <c r="L7079" s="12"/>
      <c r="M7079" s="12"/>
      <c r="N7079" s="12"/>
      <c r="O7079" s="12"/>
    </row>
    <row r="7080" spans="1:15" ht="15">
      <c r="A7080" s="10"/>
      <c r="B7080" s="11"/>
      <c r="C7080" s="12"/>
      <c r="D7080" s="12"/>
      <c r="E7080" s="12"/>
      <c r="F7080" s="12"/>
      <c r="G7080" s="12"/>
      <c r="H7080" s="12"/>
      <c r="I7080" s="12"/>
      <c r="J7080" s="12"/>
      <c r="K7080" s="12"/>
      <c r="L7080" s="12"/>
      <c r="M7080" s="12"/>
      <c r="N7080" s="12"/>
      <c r="O7080" s="12"/>
    </row>
    <row r="7081" spans="1:15" ht="15">
      <c r="A7081" s="10"/>
      <c r="B7081" s="11"/>
      <c r="C7081" s="12"/>
      <c r="D7081" s="12"/>
      <c r="E7081" s="12"/>
      <c r="F7081" s="12"/>
      <c r="G7081" s="12"/>
      <c r="H7081" s="12"/>
      <c r="I7081" s="12"/>
      <c r="J7081" s="12"/>
      <c r="K7081" s="12"/>
      <c r="L7081" s="12"/>
      <c r="M7081" s="12"/>
      <c r="N7081" s="12"/>
      <c r="O7081" s="12"/>
    </row>
    <row r="7082" spans="1:15" ht="15">
      <c r="A7082" s="10"/>
      <c r="B7082" s="11"/>
      <c r="C7082" s="12"/>
      <c r="D7082" s="12"/>
      <c r="E7082" s="12"/>
      <c r="F7082" s="12"/>
      <c r="G7082" s="12"/>
      <c r="H7082" s="12"/>
      <c r="I7082" s="12"/>
      <c r="J7082" s="12"/>
      <c r="K7082" s="12"/>
      <c r="L7082" s="12"/>
      <c r="M7082" s="12"/>
      <c r="N7082" s="12"/>
      <c r="O7082" s="12"/>
    </row>
    <row r="7083" spans="1:15" ht="15">
      <c r="A7083" s="10"/>
      <c r="B7083" s="11"/>
      <c r="C7083" s="12"/>
      <c r="D7083" s="12"/>
      <c r="E7083" s="12"/>
      <c r="F7083" s="12"/>
      <c r="G7083" s="12"/>
      <c r="H7083" s="12"/>
      <c r="I7083" s="12"/>
      <c r="J7083" s="12"/>
      <c r="K7083" s="12"/>
      <c r="L7083" s="12"/>
      <c r="M7083" s="12"/>
      <c r="N7083" s="12"/>
      <c r="O7083" s="12"/>
    </row>
    <row r="7084" spans="1:15" ht="15">
      <c r="A7084" s="10"/>
      <c r="B7084" s="11"/>
      <c r="C7084" s="12"/>
      <c r="D7084" s="12"/>
      <c r="E7084" s="12"/>
      <c r="F7084" s="12"/>
      <c r="G7084" s="12"/>
      <c r="H7084" s="12"/>
      <c r="I7084" s="12"/>
      <c r="J7084" s="12"/>
      <c r="K7084" s="12"/>
      <c r="L7084" s="12"/>
      <c r="M7084" s="12"/>
      <c r="N7084" s="12"/>
      <c r="O7084" s="12"/>
    </row>
    <row r="7085" spans="1:15" ht="15">
      <c r="A7085" s="10"/>
      <c r="B7085" s="11"/>
      <c r="C7085" s="12"/>
      <c r="D7085" s="12"/>
      <c r="E7085" s="12"/>
      <c r="F7085" s="12"/>
      <c r="G7085" s="12"/>
      <c r="H7085" s="12"/>
      <c r="I7085" s="12"/>
      <c r="J7085" s="12"/>
      <c r="K7085" s="12"/>
      <c r="L7085" s="12"/>
      <c r="M7085" s="12"/>
      <c r="N7085" s="12"/>
      <c r="O7085" s="12"/>
    </row>
    <row r="7086" spans="1:15" ht="15">
      <c r="A7086" s="10"/>
      <c r="B7086" s="11"/>
      <c r="C7086" s="12"/>
      <c r="D7086" s="12"/>
      <c r="E7086" s="12"/>
      <c r="F7086" s="12"/>
      <c r="G7086" s="12"/>
      <c r="H7086" s="12"/>
      <c r="I7086" s="12"/>
      <c r="J7086" s="12"/>
      <c r="K7086" s="12"/>
      <c r="L7086" s="12"/>
      <c r="M7086" s="12"/>
      <c r="N7086" s="12"/>
      <c r="O7086" s="12"/>
    </row>
    <row r="7087" spans="1:15" ht="15">
      <c r="A7087" s="10"/>
      <c r="B7087" s="11"/>
      <c r="C7087" s="12"/>
      <c r="D7087" s="12"/>
      <c r="E7087" s="12"/>
      <c r="F7087" s="12"/>
      <c r="G7087" s="12"/>
      <c r="H7087" s="12"/>
      <c r="I7087" s="12"/>
      <c r="J7087" s="12"/>
      <c r="K7087" s="12"/>
      <c r="L7087" s="12"/>
      <c r="M7087" s="12"/>
      <c r="N7087" s="12"/>
      <c r="O7087" s="12"/>
    </row>
    <row r="7088" spans="1:15" ht="15">
      <c r="A7088" s="10"/>
      <c r="B7088" s="11"/>
      <c r="C7088" s="12"/>
      <c r="D7088" s="12"/>
      <c r="E7088" s="12"/>
      <c r="F7088" s="12"/>
      <c r="G7088" s="12"/>
      <c r="H7088" s="12"/>
      <c r="I7088" s="12"/>
      <c r="J7088" s="12"/>
      <c r="K7088" s="12"/>
      <c r="L7088" s="12"/>
      <c r="M7088" s="12"/>
      <c r="N7088" s="12"/>
      <c r="O7088" s="12"/>
    </row>
    <row r="7089" spans="1:15" ht="15">
      <c r="A7089" s="10"/>
      <c r="B7089" s="11"/>
      <c r="C7089" s="12"/>
      <c r="D7089" s="12"/>
      <c r="E7089" s="12"/>
      <c r="F7089" s="12"/>
      <c r="G7089" s="12"/>
      <c r="H7089" s="12"/>
      <c r="I7089" s="12"/>
      <c r="J7089" s="12"/>
      <c r="K7089" s="12"/>
      <c r="L7089" s="12"/>
      <c r="M7089" s="12"/>
      <c r="N7089" s="12"/>
      <c r="O7089" s="12"/>
    </row>
    <row r="7090" spans="1:15" ht="15">
      <c r="A7090" s="10"/>
      <c r="B7090" s="11"/>
      <c r="C7090" s="12"/>
      <c r="D7090" s="12"/>
      <c r="E7090" s="12"/>
      <c r="F7090" s="12"/>
      <c r="G7090" s="12"/>
      <c r="H7090" s="12"/>
      <c r="I7090" s="12"/>
      <c r="J7090" s="12"/>
      <c r="K7090" s="12"/>
      <c r="L7090" s="12"/>
      <c r="M7090" s="12"/>
      <c r="N7090" s="12"/>
      <c r="O7090" s="12"/>
    </row>
    <row r="7091" spans="1:15" ht="15">
      <c r="A7091" s="10"/>
      <c r="B7091" s="11"/>
      <c r="C7091" s="12"/>
      <c r="D7091" s="12"/>
      <c r="E7091" s="12"/>
      <c r="F7091" s="12"/>
      <c r="G7091" s="12"/>
      <c r="H7091" s="12"/>
      <c r="I7091" s="12"/>
      <c r="J7091" s="12"/>
      <c r="K7091" s="12"/>
      <c r="L7091" s="12"/>
      <c r="M7091" s="12"/>
      <c r="N7091" s="12"/>
      <c r="O7091" s="12"/>
    </row>
    <row r="7092" spans="1:15" ht="15">
      <c r="A7092" s="10"/>
      <c r="B7092" s="11"/>
      <c r="C7092" s="12"/>
      <c r="D7092" s="12"/>
      <c r="E7092" s="12"/>
      <c r="F7092" s="12"/>
      <c r="G7092" s="12"/>
      <c r="H7092" s="12"/>
      <c r="I7092" s="12"/>
      <c r="J7092" s="12"/>
      <c r="K7092" s="12"/>
      <c r="L7092" s="12"/>
      <c r="M7092" s="12"/>
      <c r="N7092" s="12"/>
      <c r="O7092" s="12"/>
    </row>
    <row r="7093" spans="1:15" ht="15">
      <c r="A7093" s="10"/>
      <c r="B7093" s="11"/>
      <c r="C7093" s="12"/>
      <c r="D7093" s="12"/>
      <c r="E7093" s="12"/>
      <c r="F7093" s="12"/>
      <c r="G7093" s="12"/>
      <c r="H7093" s="12"/>
      <c r="I7093" s="12"/>
      <c r="J7093" s="12"/>
      <c r="K7093" s="12"/>
      <c r="L7093" s="12"/>
      <c r="M7093" s="12"/>
      <c r="N7093" s="12"/>
      <c r="O7093" s="12"/>
    </row>
    <row r="7094" spans="1:15" ht="15">
      <c r="A7094" s="10"/>
      <c r="B7094" s="11"/>
      <c r="C7094" s="12"/>
      <c r="D7094" s="12"/>
      <c r="E7094" s="12"/>
      <c r="F7094" s="12"/>
      <c r="G7094" s="12"/>
      <c r="H7094" s="12"/>
      <c r="I7094" s="12"/>
      <c r="J7094" s="12"/>
      <c r="K7094" s="12"/>
      <c r="L7094" s="12"/>
      <c r="M7094" s="12"/>
      <c r="N7094" s="12"/>
      <c r="O7094" s="12"/>
    </row>
    <row r="7095" spans="1:15" ht="15">
      <c r="A7095" s="10"/>
      <c r="B7095" s="11"/>
      <c r="C7095" s="12"/>
      <c r="D7095" s="12"/>
      <c r="E7095" s="12"/>
      <c r="F7095" s="12"/>
      <c r="G7095" s="12"/>
      <c r="H7095" s="12"/>
      <c r="I7095" s="12"/>
      <c r="J7095" s="12"/>
      <c r="K7095" s="12"/>
      <c r="L7095" s="12"/>
      <c r="M7095" s="12"/>
      <c r="N7095" s="12"/>
      <c r="O7095" s="12"/>
    </row>
    <row r="7096" spans="1:15" ht="15">
      <c r="A7096" s="10"/>
      <c r="B7096" s="11"/>
      <c r="C7096" s="12"/>
      <c r="D7096" s="12"/>
      <c r="E7096" s="12"/>
      <c r="F7096" s="12"/>
      <c r="G7096" s="12"/>
      <c r="H7096" s="12"/>
      <c r="I7096" s="12"/>
      <c r="J7096" s="12"/>
      <c r="K7096" s="12"/>
      <c r="L7096" s="12"/>
      <c r="M7096" s="12"/>
      <c r="N7096" s="12"/>
      <c r="O7096" s="12"/>
    </row>
    <row r="7097" spans="1:15" ht="15">
      <c r="A7097" s="10"/>
      <c r="B7097" s="11"/>
      <c r="C7097" s="12"/>
      <c r="D7097" s="12"/>
      <c r="E7097" s="12"/>
      <c r="F7097" s="12"/>
      <c r="G7097" s="12"/>
      <c r="H7097" s="12"/>
      <c r="I7097" s="12"/>
      <c r="J7097" s="12"/>
      <c r="K7097" s="12"/>
      <c r="L7097" s="12"/>
      <c r="M7097" s="12"/>
      <c r="N7097" s="12"/>
      <c r="O7097" s="12"/>
    </row>
    <row r="7098" spans="1:15" ht="15">
      <c r="A7098" s="10"/>
      <c r="B7098" s="11"/>
      <c r="C7098" s="12"/>
      <c r="D7098" s="12"/>
      <c r="E7098" s="12"/>
      <c r="F7098" s="12"/>
      <c r="G7098" s="12"/>
      <c r="H7098" s="12"/>
      <c r="I7098" s="12"/>
      <c r="J7098" s="12"/>
      <c r="K7098" s="12"/>
      <c r="L7098" s="12"/>
      <c r="M7098" s="12"/>
      <c r="N7098" s="12"/>
      <c r="O7098" s="12"/>
    </row>
    <row r="7099" spans="1:15" ht="15">
      <c r="A7099" s="10"/>
      <c r="B7099" s="11"/>
      <c r="C7099" s="12"/>
      <c r="D7099" s="12"/>
      <c r="E7099" s="12"/>
      <c r="F7099" s="12"/>
      <c r="G7099" s="12"/>
      <c r="H7099" s="12"/>
      <c r="I7099" s="12"/>
      <c r="J7099" s="12"/>
      <c r="K7099" s="12"/>
      <c r="L7099" s="12"/>
      <c r="M7099" s="12"/>
      <c r="N7099" s="12"/>
      <c r="O7099" s="12"/>
    </row>
    <row r="7100" spans="1:15" ht="15">
      <c r="A7100" s="10"/>
      <c r="B7100" s="11"/>
      <c r="C7100" s="12"/>
      <c r="D7100" s="12"/>
      <c r="E7100" s="12"/>
      <c r="F7100" s="12"/>
      <c r="G7100" s="12"/>
      <c r="H7100" s="12"/>
      <c r="I7100" s="12"/>
      <c r="J7100" s="12"/>
      <c r="K7100" s="12"/>
      <c r="L7100" s="12"/>
      <c r="M7100" s="12"/>
      <c r="N7100" s="12"/>
      <c r="O7100" s="12"/>
    </row>
    <row r="7101" spans="1:15" ht="15">
      <c r="A7101" s="10"/>
      <c r="B7101" s="11"/>
      <c r="C7101" s="12"/>
      <c r="D7101" s="12"/>
      <c r="E7101" s="12"/>
      <c r="F7101" s="12"/>
      <c r="G7101" s="12"/>
      <c r="H7101" s="12"/>
      <c r="I7101" s="12"/>
      <c r="J7101" s="12"/>
      <c r="K7101" s="12"/>
      <c r="L7101" s="12"/>
      <c r="M7101" s="12"/>
      <c r="N7101" s="12"/>
      <c r="O7101" s="12"/>
    </row>
    <row r="7102" spans="1:15" ht="15">
      <c r="A7102" s="10"/>
      <c r="B7102" s="11"/>
      <c r="C7102" s="12"/>
      <c r="D7102" s="12"/>
      <c r="E7102" s="12"/>
      <c r="F7102" s="12"/>
      <c r="G7102" s="12"/>
      <c r="H7102" s="12"/>
      <c r="I7102" s="12"/>
      <c r="J7102" s="12"/>
      <c r="K7102" s="12"/>
      <c r="L7102" s="12"/>
      <c r="M7102" s="12"/>
      <c r="N7102" s="12"/>
      <c r="O7102" s="12"/>
    </row>
    <row r="7103" spans="1:15" ht="15">
      <c r="A7103" s="10"/>
      <c r="B7103" s="11"/>
      <c r="C7103" s="12"/>
      <c r="D7103" s="12"/>
      <c r="E7103" s="12"/>
      <c r="F7103" s="12"/>
      <c r="G7103" s="12"/>
      <c r="H7103" s="12"/>
      <c r="I7103" s="12"/>
      <c r="J7103" s="12"/>
      <c r="K7103" s="12"/>
      <c r="L7103" s="12"/>
      <c r="M7103" s="12"/>
      <c r="N7103" s="12"/>
      <c r="O7103" s="12"/>
    </row>
    <row r="7104" spans="1:15" ht="15">
      <c r="A7104" s="10"/>
      <c r="B7104" s="11"/>
      <c r="C7104" s="12"/>
      <c r="D7104" s="12"/>
      <c r="E7104" s="12"/>
      <c r="F7104" s="12"/>
      <c r="G7104" s="12"/>
      <c r="H7104" s="12"/>
      <c r="I7104" s="12"/>
      <c r="J7104" s="12"/>
      <c r="K7104" s="12"/>
      <c r="L7104" s="12"/>
      <c r="M7104" s="12"/>
      <c r="N7104" s="12"/>
      <c r="O7104" s="12"/>
    </row>
    <row r="7105" spans="1:15" ht="15">
      <c r="A7105" s="10"/>
      <c r="B7105" s="11"/>
      <c r="C7105" s="12"/>
      <c r="D7105" s="12"/>
      <c r="E7105" s="12"/>
      <c r="F7105" s="12"/>
      <c r="G7105" s="12"/>
      <c r="H7105" s="12"/>
      <c r="I7105" s="12"/>
      <c r="J7105" s="12"/>
      <c r="K7105" s="12"/>
      <c r="L7105" s="12"/>
      <c r="M7105" s="12"/>
      <c r="N7105" s="12"/>
      <c r="O7105" s="12"/>
    </row>
    <row r="7106" spans="1:15" ht="15">
      <c r="A7106" s="10"/>
      <c r="B7106" s="11"/>
      <c r="C7106" s="12"/>
      <c r="D7106" s="12"/>
      <c r="E7106" s="12"/>
      <c r="F7106" s="12"/>
      <c r="G7106" s="12"/>
      <c r="H7106" s="12"/>
      <c r="I7106" s="12"/>
      <c r="J7106" s="12"/>
      <c r="K7106" s="12"/>
      <c r="L7106" s="12"/>
      <c r="M7106" s="12"/>
      <c r="N7106" s="12"/>
      <c r="O7106" s="12"/>
    </row>
    <row r="7107" spans="1:15" ht="15">
      <c r="A7107" s="10"/>
      <c r="B7107" s="11"/>
      <c r="C7107" s="12"/>
      <c r="D7107" s="12"/>
      <c r="E7107" s="12"/>
      <c r="F7107" s="12"/>
      <c r="G7107" s="12"/>
      <c r="H7107" s="12"/>
      <c r="I7107" s="12"/>
      <c r="J7107" s="12"/>
      <c r="K7107" s="12"/>
      <c r="L7107" s="12"/>
      <c r="M7107" s="12"/>
      <c r="N7107" s="12"/>
      <c r="O7107" s="12"/>
    </row>
    <row r="7108" spans="1:15" ht="15">
      <c r="A7108" s="10"/>
      <c r="B7108" s="11"/>
      <c r="C7108" s="12"/>
      <c r="D7108" s="12"/>
      <c r="E7108" s="12"/>
      <c r="F7108" s="12"/>
      <c r="G7108" s="12"/>
      <c r="H7108" s="12"/>
      <c r="I7108" s="12"/>
      <c r="J7108" s="12"/>
      <c r="K7108" s="12"/>
      <c r="L7108" s="12"/>
      <c r="M7108" s="12"/>
      <c r="N7108" s="12"/>
      <c r="O7108" s="12"/>
    </row>
    <row r="7109" spans="1:15" ht="15">
      <c r="A7109" s="10"/>
      <c r="B7109" s="11"/>
      <c r="C7109" s="12"/>
      <c r="D7109" s="12"/>
      <c r="E7109" s="12"/>
      <c r="F7109" s="12"/>
      <c r="G7109" s="12"/>
      <c r="H7109" s="12"/>
      <c r="I7109" s="12"/>
      <c r="J7109" s="12"/>
      <c r="K7109" s="12"/>
      <c r="L7109" s="12"/>
      <c r="M7109" s="12"/>
      <c r="N7109" s="12"/>
      <c r="O7109" s="12"/>
    </row>
    <row r="7110" spans="1:15" ht="15">
      <c r="A7110" s="10"/>
      <c r="B7110" s="11"/>
      <c r="C7110" s="12"/>
      <c r="D7110" s="12"/>
      <c r="E7110" s="12"/>
      <c r="F7110" s="12"/>
      <c r="G7110" s="12"/>
      <c r="H7110" s="12"/>
      <c r="I7110" s="12"/>
      <c r="J7110" s="12"/>
      <c r="K7110" s="12"/>
      <c r="L7110" s="12"/>
      <c r="M7110" s="12"/>
      <c r="N7110" s="12"/>
      <c r="O7110" s="12"/>
    </row>
    <row r="7111" spans="1:15" ht="15">
      <c r="A7111" s="10"/>
      <c r="B7111" s="11"/>
      <c r="C7111" s="12"/>
      <c r="D7111" s="12"/>
      <c r="E7111" s="12"/>
      <c r="F7111" s="12"/>
      <c r="G7111" s="12"/>
      <c r="H7111" s="12"/>
      <c r="I7111" s="12"/>
      <c r="J7111" s="12"/>
      <c r="K7111" s="12"/>
      <c r="L7111" s="12"/>
      <c r="M7111" s="12"/>
      <c r="N7111" s="12"/>
      <c r="O7111" s="12"/>
    </row>
    <row r="7112" spans="1:15" ht="15">
      <c r="A7112" s="10"/>
      <c r="B7112" s="11"/>
      <c r="C7112" s="12"/>
      <c r="D7112" s="12"/>
      <c r="E7112" s="12"/>
      <c r="F7112" s="12"/>
      <c r="G7112" s="12"/>
      <c r="H7112" s="12"/>
      <c r="I7112" s="12"/>
      <c r="J7112" s="12"/>
      <c r="K7112" s="12"/>
      <c r="L7112" s="12"/>
      <c r="M7112" s="12"/>
      <c r="N7112" s="12"/>
      <c r="O7112" s="12"/>
    </row>
    <row r="7113" spans="1:15" ht="15">
      <c r="A7113" s="10"/>
      <c r="B7113" s="11"/>
      <c r="C7113" s="12"/>
      <c r="D7113" s="12"/>
      <c r="E7113" s="12"/>
      <c r="F7113" s="12"/>
      <c r="G7113" s="12"/>
      <c r="H7113" s="12"/>
      <c r="I7113" s="12"/>
      <c r="J7113" s="12"/>
      <c r="K7113" s="12"/>
      <c r="L7113" s="12"/>
      <c r="M7113" s="12"/>
      <c r="N7113" s="12"/>
      <c r="O7113" s="12"/>
    </row>
    <row r="7114" spans="1:15" ht="15">
      <c r="A7114" s="10"/>
      <c r="B7114" s="11"/>
      <c r="C7114" s="12"/>
      <c r="D7114" s="12"/>
      <c r="E7114" s="12"/>
      <c r="F7114" s="12"/>
      <c r="G7114" s="12"/>
      <c r="H7114" s="12"/>
      <c r="I7114" s="12"/>
      <c r="J7114" s="12"/>
      <c r="K7114" s="12"/>
      <c r="L7114" s="12"/>
      <c r="M7114" s="12"/>
      <c r="N7114" s="12"/>
      <c r="O7114" s="12"/>
    </row>
    <row r="7115" spans="1:15" ht="15">
      <c r="A7115" s="10"/>
      <c r="B7115" s="11"/>
      <c r="C7115" s="12"/>
      <c r="D7115" s="12"/>
      <c r="E7115" s="12"/>
      <c r="F7115" s="12"/>
      <c r="G7115" s="12"/>
      <c r="H7115" s="12"/>
      <c r="I7115" s="12"/>
      <c r="J7115" s="12"/>
      <c r="K7115" s="12"/>
      <c r="L7115" s="12"/>
      <c r="M7115" s="12"/>
      <c r="N7115" s="12"/>
      <c r="O7115" s="12"/>
    </row>
    <row r="7116" spans="1:15" ht="15">
      <c r="A7116" s="10"/>
      <c r="B7116" s="11"/>
      <c r="C7116" s="12"/>
      <c r="D7116" s="12"/>
      <c r="E7116" s="12"/>
      <c r="F7116" s="12"/>
      <c r="G7116" s="12"/>
      <c r="H7116" s="12"/>
      <c r="I7116" s="12"/>
      <c r="J7116" s="12"/>
      <c r="K7116" s="12"/>
      <c r="L7116" s="12"/>
      <c r="M7116" s="12"/>
      <c r="N7116" s="12"/>
      <c r="O7116" s="12"/>
    </row>
    <row r="7117" spans="1:15" ht="15">
      <c r="A7117" s="10"/>
      <c r="B7117" s="11"/>
      <c r="C7117" s="12"/>
      <c r="D7117" s="12"/>
      <c r="E7117" s="12"/>
      <c r="F7117" s="12"/>
      <c r="G7117" s="12"/>
      <c r="H7117" s="12"/>
      <c r="I7117" s="12"/>
      <c r="J7117" s="12"/>
      <c r="K7117" s="12"/>
      <c r="L7117" s="12"/>
      <c r="M7117" s="12"/>
      <c r="N7117" s="12"/>
      <c r="O7117" s="12"/>
    </row>
    <row r="7118" spans="1:15" ht="15">
      <c r="A7118" s="10"/>
      <c r="B7118" s="11"/>
      <c r="C7118" s="12"/>
      <c r="D7118" s="12"/>
      <c r="E7118" s="12"/>
      <c r="F7118" s="12"/>
      <c r="G7118" s="12"/>
      <c r="H7118" s="12"/>
      <c r="I7118" s="12"/>
      <c r="J7118" s="12"/>
      <c r="K7118" s="12"/>
      <c r="L7118" s="12"/>
      <c r="M7118" s="12"/>
      <c r="N7118" s="12"/>
      <c r="O7118" s="12"/>
    </row>
    <row r="7119" spans="1:15" ht="15">
      <c r="A7119" s="10"/>
      <c r="B7119" s="11"/>
      <c r="C7119" s="12"/>
      <c r="D7119" s="12"/>
      <c r="E7119" s="12"/>
      <c r="F7119" s="12"/>
      <c r="G7119" s="12"/>
      <c r="H7119" s="12"/>
      <c r="I7119" s="12"/>
      <c r="J7119" s="12"/>
      <c r="K7119" s="12"/>
      <c r="L7119" s="12"/>
      <c r="M7119" s="12"/>
      <c r="N7119" s="12"/>
      <c r="O7119" s="12"/>
    </row>
    <row r="7120" spans="1:15" ht="15">
      <c r="A7120" s="10"/>
      <c r="B7120" s="11"/>
      <c r="C7120" s="12"/>
      <c r="D7120" s="12"/>
      <c r="E7120" s="12"/>
      <c r="F7120" s="12"/>
      <c r="G7120" s="12"/>
      <c r="H7120" s="12"/>
      <c r="I7120" s="12"/>
      <c r="J7120" s="12"/>
      <c r="K7120" s="12"/>
      <c r="L7120" s="12"/>
      <c r="M7120" s="12"/>
      <c r="N7120" s="12"/>
      <c r="O7120" s="12"/>
    </row>
    <row r="7121" spans="1:15" ht="15">
      <c r="A7121" s="10"/>
      <c r="B7121" s="11"/>
      <c r="C7121" s="12"/>
      <c r="D7121" s="12"/>
      <c r="E7121" s="12"/>
      <c r="F7121" s="12"/>
      <c r="G7121" s="12"/>
      <c r="H7121" s="12"/>
      <c r="I7121" s="12"/>
      <c r="J7121" s="12"/>
      <c r="K7121" s="12"/>
      <c r="L7121" s="12"/>
      <c r="M7121" s="12"/>
      <c r="N7121" s="12"/>
      <c r="O7121" s="12"/>
    </row>
    <row r="7122" spans="1:15" ht="15">
      <c r="A7122" s="10"/>
      <c r="B7122" s="11"/>
      <c r="C7122" s="12"/>
      <c r="D7122" s="12"/>
      <c r="E7122" s="12"/>
      <c r="F7122" s="12"/>
      <c r="G7122" s="12"/>
      <c r="H7122" s="12"/>
      <c r="I7122" s="12"/>
      <c r="J7122" s="12"/>
      <c r="K7122" s="12"/>
      <c r="L7122" s="12"/>
      <c r="M7122" s="12"/>
      <c r="N7122" s="12"/>
      <c r="O7122" s="12"/>
    </row>
    <row r="7123" spans="1:15" ht="15">
      <c r="A7123" s="10"/>
      <c r="B7123" s="11"/>
      <c r="C7123" s="12"/>
      <c r="D7123" s="12"/>
      <c r="E7123" s="12"/>
      <c r="F7123" s="12"/>
      <c r="G7123" s="12"/>
      <c r="H7123" s="12"/>
      <c r="I7123" s="12"/>
      <c r="J7123" s="12"/>
      <c r="K7123" s="12"/>
      <c r="L7123" s="12"/>
      <c r="M7123" s="12"/>
      <c r="N7123" s="12"/>
      <c r="O7123" s="12"/>
    </row>
    <row r="7124" spans="1:15" ht="15">
      <c r="A7124" s="10"/>
      <c r="B7124" s="11"/>
      <c r="C7124" s="12"/>
      <c r="D7124" s="12"/>
      <c r="E7124" s="12"/>
      <c r="F7124" s="12"/>
      <c r="G7124" s="12"/>
      <c r="H7124" s="12"/>
      <c r="I7124" s="12"/>
      <c r="J7124" s="12"/>
      <c r="K7124" s="12"/>
      <c r="L7124" s="12"/>
      <c r="M7124" s="12"/>
      <c r="N7124" s="12"/>
      <c r="O7124" s="12"/>
    </row>
    <row r="7125" spans="1:15" ht="15">
      <c r="A7125" s="10"/>
      <c r="B7125" s="11"/>
      <c r="C7125" s="12"/>
      <c r="D7125" s="12"/>
      <c r="E7125" s="12"/>
      <c r="F7125" s="12"/>
      <c r="G7125" s="12"/>
      <c r="H7125" s="12"/>
      <c r="I7125" s="12"/>
      <c r="J7125" s="12"/>
      <c r="K7125" s="12"/>
      <c r="L7125" s="12"/>
      <c r="M7125" s="12"/>
      <c r="N7125" s="12"/>
      <c r="O7125" s="12"/>
    </row>
    <row r="7126" spans="1:15" ht="15">
      <c r="A7126" s="10"/>
      <c r="B7126" s="11"/>
      <c r="C7126" s="12"/>
      <c r="D7126" s="12"/>
      <c r="E7126" s="12"/>
      <c r="F7126" s="12"/>
      <c r="G7126" s="12"/>
      <c r="H7126" s="12"/>
      <c r="I7126" s="12"/>
      <c r="J7126" s="12"/>
      <c r="K7126" s="12"/>
      <c r="L7126" s="12"/>
      <c r="M7126" s="12"/>
      <c r="N7126" s="12"/>
      <c r="O7126" s="12"/>
    </row>
    <row r="7127" spans="1:15" ht="15">
      <c r="A7127" s="10"/>
      <c r="B7127" s="11"/>
      <c r="C7127" s="12"/>
      <c r="D7127" s="12"/>
      <c r="E7127" s="12"/>
      <c r="F7127" s="12"/>
      <c r="G7127" s="12"/>
      <c r="H7127" s="12"/>
      <c r="I7127" s="12"/>
      <c r="J7127" s="12"/>
      <c r="K7127" s="12"/>
      <c r="L7127" s="12"/>
      <c r="M7127" s="12"/>
      <c r="N7127" s="12"/>
      <c r="O7127" s="12"/>
    </row>
    <row r="7128" spans="1:15" ht="15">
      <c r="A7128" s="10"/>
      <c r="B7128" s="11"/>
      <c r="C7128" s="12"/>
      <c r="D7128" s="12"/>
      <c r="E7128" s="12"/>
      <c r="F7128" s="12"/>
      <c r="G7128" s="12"/>
      <c r="H7128" s="12"/>
      <c r="I7128" s="12"/>
      <c r="J7128" s="12"/>
      <c r="K7128" s="12"/>
      <c r="L7128" s="12"/>
      <c r="M7128" s="12"/>
      <c r="N7128" s="12"/>
      <c r="O7128" s="12"/>
    </row>
    <row r="7129" spans="1:15" ht="15">
      <c r="A7129" s="10"/>
      <c r="B7129" s="11"/>
      <c r="C7129" s="12"/>
      <c r="D7129" s="12"/>
      <c r="E7129" s="12"/>
      <c r="F7129" s="12"/>
      <c r="G7129" s="12"/>
      <c r="H7129" s="12"/>
      <c r="I7129" s="12"/>
      <c r="J7129" s="12"/>
      <c r="K7129" s="12"/>
      <c r="L7129" s="12"/>
      <c r="M7129" s="12"/>
      <c r="N7129" s="12"/>
      <c r="O7129" s="12"/>
    </row>
    <row r="7130" spans="1:15" ht="15">
      <c r="A7130" s="10"/>
      <c r="B7130" s="11"/>
      <c r="C7130" s="12"/>
      <c r="D7130" s="12"/>
      <c r="E7130" s="12"/>
      <c r="F7130" s="12"/>
      <c r="G7130" s="12"/>
      <c r="H7130" s="12"/>
      <c r="I7130" s="12"/>
      <c r="J7130" s="12"/>
      <c r="K7130" s="12"/>
      <c r="L7130" s="12"/>
      <c r="M7130" s="12"/>
      <c r="N7130" s="12"/>
      <c r="O7130" s="12"/>
    </row>
    <row r="7131" spans="1:15" ht="15">
      <c r="A7131" s="10"/>
      <c r="B7131" s="11"/>
      <c r="C7131" s="12"/>
      <c r="D7131" s="12"/>
      <c r="E7131" s="12"/>
      <c r="F7131" s="12"/>
      <c r="G7131" s="12"/>
      <c r="H7131" s="12"/>
      <c r="I7131" s="12"/>
      <c r="J7131" s="12"/>
      <c r="K7131" s="12"/>
      <c r="L7131" s="12"/>
      <c r="M7131" s="12"/>
      <c r="N7131" s="12"/>
      <c r="O7131" s="12"/>
    </row>
    <row r="7132" spans="1:15" ht="15">
      <c r="A7132" s="10"/>
      <c r="B7132" s="11"/>
      <c r="C7132" s="12"/>
      <c r="D7132" s="12"/>
      <c r="E7132" s="12"/>
      <c r="F7132" s="12"/>
      <c r="G7132" s="12"/>
      <c r="H7132" s="12"/>
      <c r="I7132" s="12"/>
      <c r="J7132" s="12"/>
      <c r="K7132" s="12"/>
      <c r="L7132" s="12"/>
      <c r="M7132" s="12"/>
      <c r="N7132" s="12"/>
      <c r="O7132" s="12"/>
    </row>
    <row r="7133" spans="1:15" ht="15">
      <c r="A7133" s="10"/>
      <c r="B7133" s="11"/>
      <c r="C7133" s="12"/>
      <c r="D7133" s="12"/>
      <c r="E7133" s="12"/>
      <c r="F7133" s="12"/>
      <c r="G7133" s="12"/>
      <c r="H7133" s="12"/>
      <c r="I7133" s="12"/>
      <c r="J7133" s="12"/>
      <c r="K7133" s="12"/>
      <c r="L7133" s="12"/>
      <c r="M7133" s="12"/>
      <c r="N7133" s="12"/>
      <c r="O7133" s="12"/>
    </row>
    <row r="7134" spans="1:15" ht="15">
      <c r="A7134" s="10"/>
      <c r="B7134" s="11"/>
      <c r="C7134" s="12"/>
      <c r="D7134" s="12"/>
      <c r="E7134" s="12"/>
      <c r="F7134" s="12"/>
      <c r="G7134" s="12"/>
      <c r="H7134" s="12"/>
      <c r="I7134" s="12"/>
      <c r="J7134" s="12"/>
      <c r="K7134" s="12"/>
      <c r="L7134" s="12"/>
      <c r="M7134" s="12"/>
      <c r="N7134" s="12"/>
      <c r="O7134" s="12"/>
    </row>
    <row r="7135" spans="1:15" ht="15">
      <c r="A7135" s="10"/>
      <c r="B7135" s="11"/>
      <c r="C7135" s="12"/>
      <c r="D7135" s="12"/>
      <c r="E7135" s="12"/>
      <c r="F7135" s="12"/>
      <c r="G7135" s="12"/>
      <c r="H7135" s="12"/>
      <c r="I7135" s="12"/>
      <c r="J7135" s="12"/>
      <c r="K7135" s="12"/>
      <c r="L7135" s="12"/>
      <c r="M7135" s="12"/>
      <c r="N7135" s="12"/>
      <c r="O7135" s="12"/>
    </row>
    <row r="7136" spans="1:15" ht="15">
      <c r="A7136" s="10"/>
      <c r="B7136" s="11"/>
      <c r="C7136" s="12"/>
      <c r="D7136" s="12"/>
      <c r="E7136" s="12"/>
      <c r="F7136" s="12"/>
      <c r="G7136" s="12"/>
      <c r="H7136" s="12"/>
      <c r="I7136" s="12"/>
      <c r="J7136" s="12"/>
      <c r="K7136" s="12"/>
      <c r="L7136" s="12"/>
      <c r="M7136" s="12"/>
      <c r="N7136" s="12"/>
      <c r="O7136" s="12"/>
    </row>
    <row r="7137" spans="1:15" ht="15">
      <c r="A7137" s="10"/>
      <c r="B7137" s="11"/>
      <c r="C7137" s="12"/>
      <c r="D7137" s="12"/>
      <c r="E7137" s="12"/>
      <c r="F7137" s="12"/>
      <c r="G7137" s="12"/>
      <c r="H7137" s="12"/>
      <c r="I7137" s="12"/>
      <c r="J7137" s="12"/>
      <c r="K7137" s="12"/>
      <c r="L7137" s="12"/>
      <c r="M7137" s="12"/>
      <c r="N7137" s="12"/>
      <c r="O7137" s="12"/>
    </row>
    <row r="7138" spans="1:15" ht="15">
      <c r="A7138" s="10"/>
      <c r="B7138" s="11"/>
      <c r="C7138" s="12"/>
      <c r="D7138" s="12"/>
      <c r="E7138" s="12"/>
      <c r="F7138" s="12"/>
      <c r="G7138" s="12"/>
      <c r="H7138" s="12"/>
      <c r="I7138" s="12"/>
      <c r="J7138" s="12"/>
      <c r="K7138" s="12"/>
      <c r="L7138" s="12"/>
      <c r="M7138" s="12"/>
      <c r="N7138" s="12"/>
      <c r="O7138" s="12"/>
    </row>
    <row r="7139" spans="1:15" ht="15">
      <c r="A7139" s="10"/>
      <c r="B7139" s="11"/>
      <c r="C7139" s="12"/>
      <c r="D7139" s="12"/>
      <c r="E7139" s="12"/>
      <c r="F7139" s="12"/>
      <c r="G7139" s="12"/>
      <c r="H7139" s="12"/>
      <c r="I7139" s="12"/>
      <c r="J7139" s="12"/>
      <c r="K7139" s="12"/>
      <c r="L7139" s="12"/>
      <c r="M7139" s="12"/>
      <c r="N7139" s="12"/>
      <c r="O7139" s="12"/>
    </row>
    <row r="7140" spans="1:15" ht="15">
      <c r="A7140" s="10"/>
      <c r="B7140" s="11"/>
      <c r="C7140" s="12"/>
      <c r="D7140" s="12"/>
      <c r="E7140" s="12"/>
      <c r="F7140" s="12"/>
      <c r="G7140" s="12"/>
      <c r="H7140" s="12"/>
      <c r="I7140" s="12"/>
      <c r="J7140" s="12"/>
      <c r="K7140" s="12"/>
      <c r="L7140" s="12"/>
      <c r="M7140" s="12"/>
      <c r="N7140" s="12"/>
      <c r="O7140" s="12"/>
    </row>
    <row r="7141" spans="1:15" ht="15">
      <c r="A7141" s="10"/>
      <c r="B7141" s="11"/>
      <c r="C7141" s="12"/>
      <c r="D7141" s="12"/>
      <c r="E7141" s="12"/>
      <c r="F7141" s="12"/>
      <c r="G7141" s="12"/>
      <c r="H7141" s="12"/>
      <c r="I7141" s="12"/>
      <c r="J7141" s="12"/>
      <c r="K7141" s="12"/>
      <c r="L7141" s="12"/>
      <c r="M7141" s="12"/>
      <c r="N7141" s="12"/>
      <c r="O7141" s="12"/>
    </row>
    <row r="7142" spans="1:15" ht="15">
      <c r="A7142" s="10"/>
      <c r="B7142" s="11"/>
      <c r="C7142" s="12"/>
      <c r="D7142" s="12"/>
      <c r="E7142" s="12"/>
      <c r="F7142" s="12"/>
      <c r="G7142" s="12"/>
      <c r="H7142" s="12"/>
      <c r="I7142" s="12"/>
      <c r="J7142" s="12"/>
      <c r="K7142" s="12"/>
      <c r="L7142" s="12"/>
      <c r="M7142" s="12"/>
      <c r="N7142" s="12"/>
      <c r="O7142" s="12"/>
    </row>
    <row r="7143" spans="1:15" ht="15">
      <c r="A7143" s="10"/>
      <c r="B7143" s="11"/>
      <c r="C7143" s="12"/>
      <c r="D7143" s="12"/>
      <c r="E7143" s="12"/>
      <c r="F7143" s="12"/>
      <c r="G7143" s="12"/>
      <c r="H7143" s="12"/>
      <c r="I7143" s="12"/>
      <c r="J7143" s="12"/>
      <c r="K7143" s="12"/>
      <c r="L7143" s="12"/>
      <c r="M7143" s="12"/>
      <c r="N7143" s="12"/>
      <c r="O7143" s="12"/>
    </row>
    <row r="7144" spans="1:15" ht="15">
      <c r="A7144" s="10"/>
      <c r="B7144" s="11"/>
      <c r="C7144" s="12"/>
      <c r="D7144" s="12"/>
      <c r="E7144" s="12"/>
      <c r="F7144" s="12"/>
      <c r="G7144" s="12"/>
      <c r="H7144" s="12"/>
      <c r="I7144" s="12"/>
      <c r="J7144" s="12"/>
      <c r="K7144" s="12"/>
      <c r="L7144" s="12"/>
      <c r="M7144" s="12"/>
      <c r="N7144" s="12"/>
      <c r="O7144" s="12"/>
    </row>
    <row r="7145" spans="1:15" ht="15">
      <c r="A7145" s="10"/>
      <c r="B7145" s="11"/>
      <c r="C7145" s="12"/>
      <c r="D7145" s="12"/>
      <c r="E7145" s="12"/>
      <c r="F7145" s="12"/>
      <c r="G7145" s="12"/>
      <c r="H7145" s="12"/>
      <c r="I7145" s="12"/>
      <c r="J7145" s="12"/>
      <c r="K7145" s="12"/>
      <c r="L7145" s="12"/>
      <c r="M7145" s="12"/>
      <c r="N7145" s="12"/>
      <c r="O7145" s="12"/>
    </row>
    <row r="7146" spans="1:15" ht="15">
      <c r="A7146" s="10"/>
      <c r="B7146" s="11"/>
      <c r="C7146" s="12"/>
      <c r="D7146" s="12"/>
      <c r="E7146" s="12"/>
      <c r="F7146" s="12"/>
      <c r="G7146" s="12"/>
      <c r="H7146" s="12"/>
      <c r="I7146" s="12"/>
      <c r="J7146" s="12"/>
      <c r="K7146" s="12"/>
      <c r="L7146" s="12"/>
      <c r="M7146" s="12"/>
      <c r="N7146" s="12"/>
      <c r="O7146" s="12"/>
    </row>
    <row r="7147" spans="1:15" ht="15">
      <c r="A7147" s="10"/>
      <c r="B7147" s="11"/>
      <c r="C7147" s="12"/>
      <c r="D7147" s="12"/>
      <c r="E7147" s="12"/>
      <c r="F7147" s="12"/>
      <c r="G7147" s="12"/>
      <c r="H7147" s="12"/>
      <c r="I7147" s="12"/>
      <c r="J7147" s="12"/>
      <c r="K7147" s="12"/>
      <c r="L7147" s="12"/>
      <c r="M7147" s="12"/>
      <c r="N7147" s="12"/>
      <c r="O7147" s="12"/>
    </row>
    <row r="7148" spans="1:15" ht="15">
      <c r="A7148" s="10"/>
      <c r="B7148" s="11"/>
      <c r="C7148" s="12"/>
      <c r="D7148" s="12"/>
      <c r="E7148" s="12"/>
      <c r="F7148" s="12"/>
      <c r="G7148" s="12"/>
      <c r="H7148" s="12"/>
      <c r="I7148" s="12"/>
      <c r="J7148" s="12"/>
      <c r="K7148" s="12"/>
      <c r="L7148" s="12"/>
      <c r="M7148" s="12"/>
      <c r="N7148" s="12"/>
      <c r="O7148" s="12"/>
    </row>
    <row r="7149" spans="1:15" ht="15">
      <c r="A7149" s="10"/>
      <c r="B7149" s="11"/>
      <c r="C7149" s="12"/>
      <c r="D7149" s="12"/>
      <c r="E7149" s="12"/>
      <c r="F7149" s="12"/>
      <c r="G7149" s="12"/>
      <c r="H7149" s="12"/>
      <c r="I7149" s="12"/>
      <c r="J7149" s="12"/>
      <c r="K7149" s="12"/>
      <c r="L7149" s="12"/>
      <c r="M7149" s="12"/>
      <c r="N7149" s="12"/>
      <c r="O7149" s="12"/>
    </row>
    <row r="7150" spans="1:15" ht="15">
      <c r="A7150" s="10"/>
      <c r="B7150" s="11"/>
      <c r="C7150" s="12"/>
      <c r="D7150" s="12"/>
      <c r="E7150" s="12"/>
      <c r="F7150" s="12"/>
      <c r="G7150" s="12"/>
      <c r="H7150" s="12"/>
      <c r="I7150" s="12"/>
      <c r="J7150" s="12"/>
      <c r="K7150" s="12"/>
      <c r="L7150" s="12"/>
      <c r="M7150" s="12"/>
      <c r="N7150" s="12"/>
      <c r="O7150" s="12"/>
    </row>
    <row r="7151" spans="1:15" ht="15">
      <c r="A7151" s="10"/>
      <c r="B7151" s="11"/>
      <c r="C7151" s="12"/>
      <c r="D7151" s="12"/>
      <c r="E7151" s="12"/>
      <c r="F7151" s="12"/>
      <c r="G7151" s="12"/>
      <c r="H7151" s="12"/>
      <c r="I7151" s="12"/>
      <c r="J7151" s="12"/>
      <c r="K7151" s="12"/>
      <c r="L7151" s="12"/>
      <c r="M7151" s="12"/>
      <c r="N7151" s="12"/>
      <c r="O7151" s="12"/>
    </row>
    <row r="7152" spans="1:15" ht="15">
      <c r="A7152" s="10"/>
      <c r="B7152" s="11"/>
      <c r="C7152" s="12"/>
      <c r="D7152" s="12"/>
      <c r="E7152" s="12"/>
      <c r="F7152" s="12"/>
      <c r="G7152" s="12"/>
      <c r="H7152" s="12"/>
      <c r="I7152" s="12"/>
      <c r="J7152" s="12"/>
      <c r="K7152" s="12"/>
      <c r="L7152" s="12"/>
      <c r="M7152" s="12"/>
      <c r="N7152" s="12"/>
      <c r="O7152" s="12"/>
    </row>
    <row r="7153" spans="1:15" ht="15">
      <c r="A7153" s="10"/>
      <c r="B7153" s="11"/>
      <c r="C7153" s="12"/>
      <c r="D7153" s="12"/>
      <c r="E7153" s="12"/>
      <c r="F7153" s="12"/>
      <c r="G7153" s="12"/>
      <c r="H7153" s="12"/>
      <c r="I7153" s="12"/>
      <c r="J7153" s="12"/>
      <c r="K7153" s="12"/>
      <c r="L7153" s="12"/>
      <c r="M7153" s="12"/>
      <c r="N7153" s="12"/>
      <c r="O7153" s="12"/>
    </row>
    <row r="7154" spans="1:15" ht="15">
      <c r="A7154" s="10"/>
      <c r="B7154" s="11"/>
      <c r="C7154" s="12"/>
      <c r="D7154" s="12"/>
      <c r="E7154" s="12"/>
      <c r="F7154" s="12"/>
      <c r="G7154" s="12"/>
      <c r="H7154" s="12"/>
      <c r="I7154" s="12"/>
      <c r="J7154" s="12"/>
      <c r="K7154" s="12"/>
      <c r="L7154" s="12"/>
      <c r="M7154" s="12"/>
      <c r="N7154" s="12"/>
      <c r="O7154" s="12"/>
    </row>
    <row r="7155" spans="1:15" ht="15">
      <c r="A7155" s="10"/>
      <c r="B7155" s="11"/>
      <c r="C7155" s="12"/>
      <c r="D7155" s="12"/>
      <c r="E7155" s="12"/>
      <c r="F7155" s="12"/>
      <c r="G7155" s="12"/>
      <c r="H7155" s="12"/>
      <c r="I7155" s="12"/>
      <c r="J7155" s="12"/>
      <c r="K7155" s="12"/>
      <c r="L7155" s="12"/>
      <c r="M7155" s="12"/>
      <c r="N7155" s="12"/>
      <c r="O7155" s="12"/>
    </row>
    <row r="7156" spans="1:15" ht="15">
      <c r="A7156" s="10"/>
      <c r="B7156" s="11"/>
      <c r="C7156" s="12"/>
      <c r="D7156" s="12"/>
      <c r="E7156" s="12"/>
      <c r="F7156" s="12"/>
      <c r="G7156" s="12"/>
      <c r="H7156" s="12"/>
      <c r="I7156" s="12"/>
      <c r="J7156" s="12"/>
      <c r="K7156" s="12"/>
      <c r="L7156" s="12"/>
      <c r="M7156" s="12"/>
      <c r="N7156" s="12"/>
      <c r="O7156" s="12"/>
    </row>
    <row r="7157" spans="1:15" ht="15">
      <c r="A7157" s="10"/>
      <c r="B7157" s="11"/>
      <c r="C7157" s="12"/>
      <c r="D7157" s="12"/>
      <c r="E7157" s="12"/>
      <c r="F7157" s="12"/>
      <c r="G7157" s="12"/>
      <c r="H7157" s="12"/>
      <c r="I7157" s="12"/>
      <c r="J7157" s="12"/>
      <c r="K7157" s="12"/>
      <c r="L7157" s="12"/>
      <c r="M7157" s="12"/>
      <c r="N7157" s="12"/>
      <c r="O7157" s="12"/>
    </row>
    <row r="7158" spans="1:15" ht="15">
      <c r="A7158" s="10"/>
      <c r="B7158" s="11"/>
      <c r="C7158" s="12"/>
      <c r="D7158" s="12"/>
      <c r="E7158" s="12"/>
      <c r="F7158" s="12"/>
      <c r="G7158" s="12"/>
      <c r="H7158" s="12"/>
      <c r="I7158" s="12"/>
      <c r="J7158" s="12"/>
      <c r="K7158" s="12"/>
      <c r="L7158" s="12"/>
      <c r="M7158" s="12"/>
      <c r="N7158" s="12"/>
      <c r="O7158" s="12"/>
    </row>
    <row r="7159" spans="1:15" ht="15">
      <c r="A7159" s="10"/>
      <c r="B7159" s="11"/>
      <c r="C7159" s="12"/>
      <c r="D7159" s="12"/>
      <c r="E7159" s="12"/>
      <c r="F7159" s="12"/>
      <c r="G7159" s="12"/>
      <c r="H7159" s="12"/>
      <c r="I7159" s="12"/>
      <c r="J7159" s="12"/>
      <c r="K7159" s="12"/>
      <c r="L7159" s="12"/>
      <c r="M7159" s="12"/>
      <c r="N7159" s="12"/>
      <c r="O7159" s="12"/>
    </row>
    <row r="7160" spans="1:15" ht="15">
      <c r="A7160" s="10"/>
      <c r="B7160" s="11"/>
      <c r="C7160" s="12"/>
      <c r="D7160" s="12"/>
      <c r="E7160" s="12"/>
      <c r="F7160" s="12"/>
      <c r="G7160" s="12"/>
      <c r="H7160" s="12"/>
      <c r="I7160" s="12"/>
      <c r="J7160" s="12"/>
      <c r="K7160" s="12"/>
      <c r="L7160" s="12"/>
      <c r="M7160" s="12"/>
      <c r="N7160" s="12"/>
      <c r="O7160" s="12"/>
    </row>
    <row r="7161" spans="1:15" ht="15">
      <c r="A7161" s="10"/>
      <c r="B7161" s="11"/>
      <c r="C7161" s="12"/>
      <c r="D7161" s="12"/>
      <c r="E7161" s="12"/>
      <c r="F7161" s="12"/>
      <c r="G7161" s="12"/>
      <c r="H7161" s="12"/>
      <c r="I7161" s="12"/>
      <c r="J7161" s="12"/>
      <c r="K7161" s="12"/>
      <c r="L7161" s="12"/>
      <c r="M7161" s="12"/>
      <c r="N7161" s="12"/>
      <c r="O7161" s="12"/>
    </row>
    <row r="7162" spans="1:15" ht="15">
      <c r="A7162" s="10"/>
      <c r="B7162" s="11"/>
      <c r="C7162" s="12"/>
      <c r="D7162" s="12"/>
      <c r="E7162" s="12"/>
      <c r="F7162" s="12"/>
      <c r="G7162" s="12"/>
      <c r="H7162" s="12"/>
      <c r="I7162" s="12"/>
      <c r="J7162" s="12"/>
      <c r="K7162" s="12"/>
      <c r="L7162" s="12"/>
      <c r="M7162" s="12"/>
      <c r="N7162" s="12"/>
      <c r="O7162" s="12"/>
    </row>
    <row r="7163" spans="1:15" ht="15">
      <c r="A7163" s="10"/>
      <c r="B7163" s="11"/>
      <c r="C7163" s="12"/>
      <c r="D7163" s="12"/>
      <c r="E7163" s="12"/>
      <c r="F7163" s="12"/>
      <c r="G7163" s="12"/>
      <c r="H7163" s="12"/>
      <c r="I7163" s="12"/>
      <c r="J7163" s="12"/>
      <c r="K7163" s="12"/>
      <c r="L7163" s="12"/>
      <c r="M7163" s="12"/>
      <c r="N7163" s="12"/>
      <c r="O7163" s="12"/>
    </row>
    <row r="7164" spans="1:15" ht="15">
      <c r="A7164" s="10"/>
      <c r="B7164" s="11"/>
      <c r="C7164" s="12"/>
      <c r="D7164" s="12"/>
      <c r="E7164" s="12"/>
      <c r="F7164" s="12"/>
      <c r="G7164" s="12"/>
      <c r="H7164" s="12"/>
      <c r="I7164" s="12"/>
      <c r="J7164" s="12"/>
      <c r="K7164" s="12"/>
      <c r="L7164" s="12"/>
      <c r="M7164" s="12"/>
      <c r="N7164" s="12"/>
      <c r="O7164" s="12"/>
    </row>
    <row r="7165" spans="1:15" ht="15">
      <c r="A7165" s="10"/>
      <c r="B7165" s="11"/>
      <c r="C7165" s="12"/>
      <c r="D7165" s="12"/>
      <c r="E7165" s="12"/>
      <c r="F7165" s="12"/>
      <c r="G7165" s="12"/>
      <c r="H7165" s="12"/>
      <c r="I7165" s="12"/>
      <c r="J7165" s="12"/>
      <c r="K7165" s="12"/>
      <c r="L7165" s="12"/>
      <c r="M7165" s="12"/>
      <c r="N7165" s="12"/>
      <c r="O7165" s="12"/>
    </row>
    <row r="7166" spans="1:15" ht="15">
      <c r="A7166" s="10"/>
      <c r="B7166" s="11"/>
      <c r="C7166" s="12"/>
      <c r="D7166" s="12"/>
      <c r="E7166" s="12"/>
      <c r="F7166" s="12"/>
      <c r="G7166" s="12"/>
      <c r="H7166" s="12"/>
      <c r="I7166" s="12"/>
      <c r="J7166" s="12"/>
      <c r="K7166" s="12"/>
      <c r="L7166" s="12"/>
      <c r="M7166" s="12"/>
      <c r="N7166" s="12"/>
      <c r="O7166" s="12"/>
    </row>
    <row r="7167" spans="1:15" ht="15">
      <c r="A7167" s="10"/>
      <c r="B7167" s="11"/>
      <c r="C7167" s="12"/>
      <c r="D7167" s="12"/>
      <c r="E7167" s="12"/>
      <c r="F7167" s="12"/>
      <c r="G7167" s="12"/>
      <c r="H7167" s="12"/>
      <c r="I7167" s="12"/>
      <c r="J7167" s="12"/>
      <c r="K7167" s="12"/>
      <c r="L7167" s="12"/>
      <c r="M7167" s="12"/>
      <c r="N7167" s="12"/>
      <c r="O7167" s="12"/>
    </row>
    <row r="7168" spans="1:15" ht="15">
      <c r="A7168" s="10"/>
      <c r="B7168" s="11"/>
      <c r="C7168" s="12"/>
      <c r="D7168" s="12"/>
      <c r="E7168" s="12"/>
      <c r="F7168" s="12"/>
      <c r="G7168" s="12"/>
      <c r="H7168" s="12"/>
      <c r="I7168" s="12"/>
      <c r="J7168" s="12"/>
      <c r="K7168" s="12"/>
      <c r="L7168" s="12"/>
      <c r="M7168" s="12"/>
      <c r="N7168" s="12"/>
      <c r="O7168" s="12"/>
    </row>
    <row r="7169" spans="1:15" ht="15">
      <c r="A7169" s="10"/>
      <c r="B7169" s="11"/>
      <c r="C7169" s="12"/>
      <c r="D7169" s="12"/>
      <c r="E7169" s="12"/>
      <c r="F7169" s="12"/>
      <c r="G7169" s="12"/>
      <c r="H7169" s="12"/>
      <c r="I7169" s="12"/>
      <c r="J7169" s="12"/>
      <c r="K7169" s="12"/>
      <c r="L7169" s="12"/>
      <c r="M7169" s="12"/>
      <c r="N7169" s="12"/>
      <c r="O7169" s="12"/>
    </row>
    <row r="7170" spans="1:15" ht="15">
      <c r="A7170" s="10"/>
      <c r="B7170" s="11"/>
      <c r="C7170" s="12"/>
      <c r="D7170" s="12"/>
      <c r="E7170" s="12"/>
      <c r="F7170" s="12"/>
      <c r="G7170" s="12"/>
      <c r="H7170" s="12"/>
      <c r="I7170" s="12"/>
      <c r="J7170" s="12"/>
      <c r="K7170" s="12"/>
      <c r="L7170" s="12"/>
      <c r="M7170" s="12"/>
      <c r="N7170" s="12"/>
      <c r="O7170" s="12"/>
    </row>
    <row r="7171" spans="1:15" ht="15">
      <c r="A7171" s="10"/>
      <c r="B7171" s="11"/>
      <c r="C7171" s="12"/>
      <c r="D7171" s="12"/>
      <c r="E7171" s="12"/>
      <c r="F7171" s="12"/>
      <c r="G7171" s="12"/>
      <c r="H7171" s="12"/>
      <c r="I7171" s="12"/>
      <c r="J7171" s="12"/>
      <c r="K7171" s="12"/>
      <c r="L7171" s="12"/>
      <c r="M7171" s="12"/>
      <c r="N7171" s="12"/>
      <c r="O7171" s="12"/>
    </row>
    <row r="7172" spans="1:15" ht="15">
      <c r="A7172" s="10"/>
      <c r="B7172" s="11"/>
      <c r="C7172" s="12"/>
      <c r="D7172" s="12"/>
      <c r="E7172" s="12"/>
      <c r="F7172" s="12"/>
      <c r="G7172" s="12"/>
      <c r="H7172" s="12"/>
      <c r="I7172" s="12"/>
      <c r="J7172" s="12"/>
      <c r="K7172" s="12"/>
      <c r="L7172" s="12"/>
      <c r="M7172" s="12"/>
      <c r="N7172" s="12"/>
      <c r="O7172" s="12"/>
    </row>
    <row r="7173" spans="1:15" ht="15">
      <c r="A7173" s="10"/>
      <c r="B7173" s="11"/>
      <c r="C7173" s="12"/>
      <c r="D7173" s="12"/>
      <c r="E7173" s="12"/>
      <c r="F7173" s="12"/>
      <c r="G7173" s="12"/>
      <c r="H7173" s="12"/>
      <c r="I7173" s="12"/>
      <c r="J7173" s="12"/>
      <c r="K7173" s="12"/>
      <c r="L7173" s="12"/>
      <c r="M7173" s="12"/>
      <c r="N7173" s="12"/>
      <c r="O7173" s="12"/>
    </row>
    <row r="7174" spans="1:15" ht="15">
      <c r="A7174" s="10"/>
      <c r="B7174" s="11"/>
      <c r="C7174" s="12"/>
      <c r="D7174" s="12"/>
      <c r="E7174" s="12"/>
      <c r="F7174" s="12"/>
      <c r="G7174" s="12"/>
      <c r="H7174" s="12"/>
      <c r="I7174" s="12"/>
      <c r="J7174" s="12"/>
      <c r="K7174" s="12"/>
      <c r="L7174" s="12"/>
      <c r="M7174" s="12"/>
      <c r="N7174" s="12"/>
      <c r="O7174" s="12"/>
    </row>
    <row r="7175" spans="1:15" ht="15">
      <c r="A7175" s="10"/>
      <c r="B7175" s="11"/>
      <c r="C7175" s="12"/>
      <c r="D7175" s="12"/>
      <c r="E7175" s="12"/>
      <c r="F7175" s="12"/>
      <c r="G7175" s="12"/>
      <c r="H7175" s="12"/>
      <c r="I7175" s="12"/>
      <c r="J7175" s="12"/>
      <c r="K7175" s="12"/>
      <c r="L7175" s="12"/>
      <c r="M7175" s="12"/>
      <c r="N7175" s="12"/>
      <c r="O7175" s="12"/>
    </row>
    <row r="7176" spans="1:15" ht="15">
      <c r="A7176" s="10"/>
      <c r="B7176" s="11"/>
      <c r="C7176" s="12"/>
      <c r="D7176" s="12"/>
      <c r="E7176" s="12"/>
      <c r="F7176" s="12"/>
      <c r="G7176" s="12"/>
      <c r="H7176" s="12"/>
      <c r="I7176" s="12"/>
      <c r="J7176" s="12"/>
      <c r="K7176" s="12"/>
      <c r="L7176" s="12"/>
      <c r="M7176" s="12"/>
      <c r="N7176" s="12"/>
      <c r="O7176" s="12"/>
    </row>
    <row r="7177" spans="1:15" ht="15">
      <c r="A7177" s="10"/>
      <c r="B7177" s="11"/>
      <c r="C7177" s="12"/>
      <c r="D7177" s="12"/>
      <c r="E7177" s="12"/>
      <c r="F7177" s="12"/>
      <c r="G7177" s="12"/>
      <c r="H7177" s="12"/>
      <c r="I7177" s="12"/>
      <c r="J7177" s="12"/>
      <c r="K7177" s="12"/>
      <c r="L7177" s="12"/>
      <c r="M7177" s="12"/>
      <c r="N7177" s="12"/>
      <c r="O7177" s="12"/>
    </row>
    <row r="7178" spans="1:15" ht="15">
      <c r="A7178" s="10"/>
      <c r="B7178" s="11"/>
      <c r="C7178" s="12"/>
      <c r="D7178" s="12"/>
      <c r="E7178" s="12"/>
      <c r="F7178" s="12"/>
      <c r="G7178" s="12"/>
      <c r="H7178" s="12"/>
      <c r="I7178" s="12"/>
      <c r="J7178" s="12"/>
      <c r="K7178" s="12"/>
      <c r="L7178" s="12"/>
      <c r="M7178" s="12"/>
      <c r="N7178" s="12"/>
      <c r="O7178" s="12"/>
    </row>
    <row r="7179" spans="1:15" ht="15">
      <c r="A7179" s="10"/>
      <c r="B7179" s="11"/>
      <c r="C7179" s="12"/>
      <c r="D7179" s="12"/>
      <c r="E7179" s="12"/>
      <c r="F7179" s="12"/>
      <c r="G7179" s="12"/>
      <c r="H7179" s="12"/>
      <c r="I7179" s="12"/>
      <c r="J7179" s="12"/>
      <c r="K7179" s="12"/>
      <c r="L7179" s="12"/>
      <c r="M7179" s="12"/>
      <c r="N7179" s="12"/>
      <c r="O7179" s="12"/>
    </row>
    <row r="7180" spans="1:15" ht="15">
      <c r="A7180" s="10"/>
      <c r="B7180" s="11"/>
      <c r="C7180" s="12"/>
      <c r="D7180" s="12"/>
      <c r="E7180" s="12"/>
      <c r="F7180" s="12"/>
      <c r="G7180" s="12"/>
      <c r="H7180" s="12"/>
      <c r="I7180" s="12"/>
      <c r="J7180" s="12"/>
      <c r="K7180" s="12"/>
      <c r="L7180" s="12"/>
      <c r="M7180" s="12"/>
      <c r="N7180" s="12"/>
      <c r="O7180" s="12"/>
    </row>
    <row r="7181" spans="1:15" ht="15">
      <c r="A7181" s="10"/>
      <c r="B7181" s="11"/>
      <c r="C7181" s="12"/>
      <c r="D7181" s="12"/>
      <c r="E7181" s="12"/>
      <c r="F7181" s="12"/>
      <c r="G7181" s="12"/>
      <c r="H7181" s="12"/>
      <c r="I7181" s="12"/>
      <c r="J7181" s="12"/>
      <c r="K7181" s="12"/>
      <c r="L7181" s="12"/>
      <c r="M7181" s="12"/>
      <c r="N7181" s="12"/>
      <c r="O7181" s="12"/>
    </row>
    <row r="7182" spans="1:15" ht="15">
      <c r="A7182" s="10"/>
      <c r="B7182" s="11"/>
      <c r="C7182" s="12"/>
      <c r="D7182" s="12"/>
      <c r="E7182" s="12"/>
      <c r="F7182" s="12"/>
      <c r="G7182" s="12"/>
      <c r="H7182" s="12"/>
      <c r="I7182" s="12"/>
      <c r="J7182" s="12"/>
      <c r="K7182" s="12"/>
      <c r="L7182" s="12"/>
      <c r="M7182" s="12"/>
      <c r="N7182" s="12"/>
      <c r="O7182" s="12"/>
    </row>
    <row r="7183" spans="1:15" ht="15">
      <c r="A7183" s="10"/>
      <c r="B7183" s="11"/>
      <c r="C7183" s="12"/>
      <c r="D7183" s="12"/>
      <c r="E7183" s="12"/>
      <c r="F7183" s="12"/>
      <c r="G7183" s="12"/>
      <c r="H7183" s="12"/>
      <c r="I7183" s="12"/>
      <c r="J7183" s="12"/>
      <c r="K7183" s="12"/>
      <c r="L7183" s="12"/>
      <c r="M7183" s="12"/>
      <c r="N7183" s="12"/>
      <c r="O7183" s="12"/>
    </row>
    <row r="7184" spans="1:15" ht="15">
      <c r="A7184" s="10"/>
      <c r="B7184" s="11"/>
      <c r="C7184" s="12"/>
      <c r="D7184" s="12"/>
      <c r="E7184" s="12"/>
      <c r="F7184" s="12"/>
      <c r="G7184" s="12"/>
      <c r="H7184" s="12"/>
      <c r="I7184" s="12"/>
      <c r="J7184" s="12"/>
      <c r="K7184" s="12"/>
      <c r="L7184" s="12"/>
      <c r="M7184" s="12"/>
      <c r="N7184" s="12"/>
      <c r="O7184" s="12"/>
    </row>
    <row r="7185" spans="1:15" ht="15">
      <c r="A7185" s="10"/>
      <c r="B7185" s="11"/>
      <c r="C7185" s="12"/>
      <c r="D7185" s="12"/>
      <c r="E7185" s="12"/>
      <c r="F7185" s="12"/>
      <c r="G7185" s="12"/>
      <c r="H7185" s="12"/>
      <c r="I7185" s="12"/>
      <c r="J7185" s="12"/>
      <c r="K7185" s="12"/>
      <c r="L7185" s="12"/>
      <c r="M7185" s="12"/>
      <c r="N7185" s="12"/>
      <c r="O7185" s="12"/>
    </row>
    <row r="7186" spans="1:15" ht="15">
      <c r="A7186" s="10"/>
      <c r="B7186" s="11"/>
      <c r="C7186" s="12"/>
      <c r="D7186" s="12"/>
      <c r="E7186" s="12"/>
      <c r="F7186" s="12"/>
      <c r="G7186" s="12"/>
      <c r="H7186" s="12"/>
      <c r="I7186" s="12"/>
      <c r="J7186" s="12"/>
      <c r="K7186" s="12"/>
      <c r="L7186" s="12"/>
      <c r="M7186" s="12"/>
      <c r="N7186" s="12"/>
      <c r="O7186" s="12"/>
    </row>
    <row r="7187" spans="1:15" ht="15">
      <c r="A7187" s="10"/>
      <c r="B7187" s="11"/>
      <c r="C7187" s="12"/>
      <c r="D7187" s="12"/>
      <c r="E7187" s="12"/>
      <c r="F7187" s="12"/>
      <c r="G7187" s="12"/>
      <c r="H7187" s="12"/>
      <c r="I7187" s="12"/>
      <c r="J7187" s="12"/>
      <c r="K7187" s="12"/>
      <c r="L7187" s="12"/>
      <c r="M7187" s="12"/>
      <c r="N7187" s="12"/>
      <c r="O7187" s="12"/>
    </row>
    <row r="7188" spans="1:15" ht="15">
      <c r="A7188" s="10"/>
      <c r="B7188" s="11"/>
      <c r="C7188" s="12"/>
      <c r="D7188" s="12"/>
      <c r="E7188" s="12"/>
      <c r="F7188" s="12"/>
      <c r="G7188" s="12"/>
      <c r="H7188" s="12"/>
      <c r="I7188" s="12"/>
      <c r="J7188" s="12"/>
      <c r="K7188" s="12"/>
      <c r="L7188" s="12"/>
      <c r="M7188" s="12"/>
      <c r="N7188" s="12"/>
      <c r="O7188" s="12"/>
    </row>
    <row r="7189" spans="1:15" ht="15">
      <c r="A7189" s="10"/>
      <c r="B7189" s="11"/>
      <c r="C7189" s="12"/>
      <c r="D7189" s="12"/>
      <c r="E7189" s="12"/>
      <c r="F7189" s="12"/>
      <c r="G7189" s="12"/>
      <c r="H7189" s="12"/>
      <c r="I7189" s="12"/>
      <c r="J7189" s="12"/>
      <c r="K7189" s="12"/>
      <c r="L7189" s="12"/>
      <c r="M7189" s="12"/>
      <c r="N7189" s="12"/>
      <c r="O7189" s="12"/>
    </row>
    <row r="7190" spans="1:15" ht="15">
      <c r="A7190" s="10"/>
      <c r="B7190" s="11"/>
      <c r="C7190" s="12"/>
      <c r="D7190" s="12"/>
      <c r="E7190" s="12"/>
      <c r="F7190" s="12"/>
      <c r="G7190" s="12"/>
      <c r="H7190" s="12"/>
      <c r="I7190" s="12"/>
      <c r="J7190" s="12"/>
      <c r="K7190" s="12"/>
      <c r="L7190" s="12"/>
      <c r="M7190" s="12"/>
      <c r="N7190" s="12"/>
      <c r="O7190" s="12"/>
    </row>
    <row r="7191" spans="1:15" ht="15">
      <c r="A7191" s="10"/>
      <c r="B7191" s="11"/>
      <c r="C7191" s="12"/>
      <c r="D7191" s="12"/>
      <c r="E7191" s="12"/>
      <c r="F7191" s="12"/>
      <c r="G7191" s="12"/>
      <c r="H7191" s="12"/>
      <c r="I7191" s="12"/>
      <c r="J7191" s="12"/>
      <c r="K7191" s="12"/>
      <c r="L7191" s="12"/>
      <c r="M7191" s="12"/>
      <c r="N7191" s="12"/>
      <c r="O7191" s="12"/>
    </row>
    <row r="7192" spans="1:15" ht="15">
      <c r="A7192" s="10"/>
      <c r="B7192" s="11"/>
      <c r="C7192" s="12"/>
      <c r="D7192" s="12"/>
      <c r="E7192" s="12"/>
      <c r="F7192" s="12"/>
      <c r="G7192" s="12"/>
      <c r="H7192" s="12"/>
      <c r="I7192" s="12"/>
      <c r="J7192" s="12"/>
      <c r="K7192" s="12"/>
      <c r="L7192" s="12"/>
      <c r="M7192" s="12"/>
      <c r="N7192" s="12"/>
      <c r="O7192" s="12"/>
    </row>
    <row r="7193" spans="1:15" ht="15">
      <c r="A7193" s="10"/>
      <c r="B7193" s="11"/>
      <c r="C7193" s="12"/>
      <c r="D7193" s="12"/>
      <c r="E7193" s="12"/>
      <c r="F7193" s="12"/>
      <c r="G7193" s="12"/>
      <c r="H7193" s="12"/>
      <c r="I7193" s="12"/>
      <c r="J7193" s="12"/>
      <c r="K7193" s="12"/>
      <c r="L7193" s="12"/>
      <c r="M7193" s="12"/>
      <c r="N7193" s="12"/>
      <c r="O7193" s="12"/>
    </row>
    <row r="7194" spans="1:15" ht="15">
      <c r="A7194" s="10"/>
      <c r="B7194" s="11"/>
      <c r="C7194" s="12"/>
      <c r="D7194" s="12"/>
      <c r="E7194" s="12"/>
      <c r="F7194" s="12"/>
      <c r="G7194" s="12"/>
      <c r="H7194" s="12"/>
      <c r="I7194" s="12"/>
      <c r="J7194" s="12"/>
      <c r="K7194" s="12"/>
      <c r="L7194" s="12"/>
      <c r="M7194" s="12"/>
      <c r="N7194" s="12"/>
      <c r="O7194" s="12"/>
    </row>
    <row r="7195" spans="1:15" ht="15">
      <c r="A7195" s="10"/>
      <c r="B7195" s="11"/>
      <c r="C7195" s="12"/>
      <c r="D7195" s="12"/>
      <c r="E7195" s="12"/>
      <c r="F7195" s="12"/>
      <c r="G7195" s="12"/>
      <c r="H7195" s="12"/>
      <c r="I7195" s="12"/>
      <c r="J7195" s="12"/>
      <c r="K7195" s="12"/>
      <c r="L7195" s="12"/>
      <c r="M7195" s="12"/>
      <c r="N7195" s="12"/>
      <c r="O7195" s="12"/>
    </row>
    <row r="7196" spans="1:15" ht="15">
      <c r="A7196" s="10"/>
      <c r="B7196" s="11"/>
      <c r="C7196" s="12"/>
      <c r="D7196" s="12"/>
      <c r="E7196" s="12"/>
      <c r="F7196" s="12"/>
      <c r="G7196" s="12"/>
      <c r="H7196" s="12"/>
      <c r="I7196" s="12"/>
      <c r="J7196" s="12"/>
      <c r="K7196" s="12"/>
      <c r="L7196" s="12"/>
      <c r="M7196" s="12"/>
      <c r="N7196" s="12"/>
      <c r="O7196" s="12"/>
    </row>
    <row r="7197" spans="1:15" ht="15">
      <c r="A7197" s="10"/>
      <c r="B7197" s="11"/>
      <c r="C7197" s="12"/>
      <c r="D7197" s="12"/>
      <c r="E7197" s="12"/>
      <c r="F7197" s="12"/>
      <c r="G7197" s="12"/>
      <c r="H7197" s="12"/>
      <c r="I7197" s="12"/>
      <c r="J7197" s="12"/>
      <c r="K7197" s="12"/>
      <c r="L7197" s="12"/>
      <c r="M7197" s="12"/>
      <c r="N7197" s="12"/>
      <c r="O7197" s="12"/>
    </row>
    <row r="7198" spans="1:15" ht="15">
      <c r="A7198" s="10"/>
      <c r="B7198" s="11"/>
      <c r="C7198" s="12"/>
      <c r="D7198" s="12"/>
      <c r="E7198" s="12"/>
      <c r="F7198" s="12"/>
      <c r="G7198" s="12"/>
      <c r="H7198" s="12"/>
      <c r="I7198" s="12"/>
      <c r="J7198" s="12"/>
      <c r="K7198" s="12"/>
      <c r="L7198" s="12"/>
      <c r="M7198" s="12"/>
      <c r="N7198" s="12"/>
      <c r="O7198" s="12"/>
    </row>
    <row r="7199" spans="1:15" ht="15">
      <c r="A7199" s="10"/>
      <c r="B7199" s="11"/>
      <c r="C7199" s="12"/>
      <c r="D7199" s="12"/>
      <c r="E7199" s="12"/>
      <c r="F7199" s="12"/>
      <c r="G7199" s="12"/>
      <c r="H7199" s="12"/>
      <c r="I7199" s="12"/>
      <c r="J7199" s="12"/>
      <c r="K7199" s="12"/>
      <c r="L7199" s="12"/>
      <c r="M7199" s="12"/>
      <c r="N7199" s="12"/>
      <c r="O7199" s="12"/>
    </row>
    <row r="7200" spans="1:15" ht="15">
      <c r="A7200" s="10"/>
      <c r="B7200" s="11"/>
      <c r="C7200" s="12"/>
      <c r="D7200" s="12"/>
      <c r="E7200" s="12"/>
      <c r="F7200" s="12"/>
      <c r="G7200" s="12"/>
      <c r="H7200" s="12"/>
      <c r="I7200" s="12"/>
      <c r="J7200" s="12"/>
      <c r="K7200" s="12"/>
      <c r="L7200" s="12"/>
      <c r="M7200" s="12"/>
      <c r="N7200" s="12"/>
      <c r="O7200" s="12"/>
    </row>
    <row r="7201" spans="1:15" ht="15">
      <c r="A7201" s="10"/>
      <c r="B7201" s="11"/>
      <c r="C7201" s="12"/>
      <c r="D7201" s="12"/>
      <c r="E7201" s="12"/>
      <c r="F7201" s="12"/>
      <c r="G7201" s="12"/>
      <c r="H7201" s="12"/>
      <c r="I7201" s="12"/>
      <c r="J7201" s="12"/>
      <c r="K7201" s="12"/>
      <c r="L7201" s="12"/>
      <c r="M7201" s="12"/>
      <c r="N7201" s="12"/>
      <c r="O7201" s="12"/>
    </row>
    <row r="7202" spans="1:15" ht="15">
      <c r="A7202" s="10"/>
      <c r="B7202" s="11"/>
      <c r="C7202" s="12"/>
      <c r="D7202" s="12"/>
      <c r="E7202" s="12"/>
      <c r="F7202" s="12"/>
      <c r="G7202" s="12"/>
      <c r="H7202" s="12"/>
      <c r="I7202" s="12"/>
      <c r="J7202" s="12"/>
      <c r="K7202" s="12"/>
      <c r="L7202" s="12"/>
      <c r="M7202" s="12"/>
      <c r="N7202" s="12"/>
      <c r="O7202" s="12"/>
    </row>
    <row r="7203" spans="1:15" ht="15">
      <c r="A7203" s="10"/>
      <c r="B7203" s="11"/>
      <c r="C7203" s="12"/>
      <c r="D7203" s="12"/>
      <c r="E7203" s="12"/>
      <c r="F7203" s="12"/>
      <c r="G7203" s="12"/>
      <c r="H7203" s="12"/>
      <c r="I7203" s="12"/>
      <c r="J7203" s="12"/>
      <c r="K7203" s="12"/>
      <c r="L7203" s="12"/>
      <c r="M7203" s="12"/>
      <c r="N7203" s="12"/>
      <c r="O7203" s="12"/>
    </row>
    <row r="7204" spans="1:15" ht="15">
      <c r="A7204" s="10"/>
      <c r="B7204" s="11"/>
      <c r="C7204" s="12"/>
      <c r="D7204" s="12"/>
      <c r="E7204" s="12"/>
      <c r="F7204" s="12"/>
      <c r="G7204" s="12"/>
      <c r="H7204" s="12"/>
      <c r="I7204" s="12"/>
      <c r="J7204" s="12"/>
      <c r="K7204" s="12"/>
      <c r="L7204" s="12"/>
      <c r="M7204" s="12"/>
      <c r="N7204" s="12"/>
      <c r="O7204" s="12"/>
    </row>
    <row r="7205" spans="1:15" ht="15">
      <c r="A7205" s="10"/>
      <c r="B7205" s="11"/>
      <c r="C7205" s="12"/>
      <c r="D7205" s="12"/>
      <c r="E7205" s="12"/>
      <c r="F7205" s="12"/>
      <c r="G7205" s="12"/>
      <c r="H7205" s="12"/>
      <c r="I7205" s="12"/>
      <c r="J7205" s="12"/>
      <c r="K7205" s="12"/>
      <c r="L7205" s="12"/>
      <c r="M7205" s="12"/>
      <c r="N7205" s="12"/>
      <c r="O7205" s="12"/>
    </row>
    <row r="7206" spans="1:15" ht="15">
      <c r="A7206" s="10"/>
      <c r="B7206" s="11"/>
      <c r="C7206" s="12"/>
      <c r="D7206" s="12"/>
      <c r="E7206" s="12"/>
      <c r="F7206" s="12"/>
      <c r="G7206" s="12"/>
      <c r="H7206" s="12"/>
      <c r="I7206" s="12"/>
      <c r="J7206" s="12"/>
      <c r="K7206" s="12"/>
      <c r="L7206" s="12"/>
      <c r="M7206" s="12"/>
      <c r="N7206" s="12"/>
      <c r="O7206" s="12"/>
    </row>
    <row r="7207" spans="1:15" ht="15">
      <c r="A7207" s="10"/>
      <c r="B7207" s="11"/>
      <c r="C7207" s="12"/>
      <c r="D7207" s="12"/>
      <c r="E7207" s="12"/>
      <c r="F7207" s="12"/>
      <c r="G7207" s="12"/>
      <c r="H7207" s="12"/>
      <c r="I7207" s="12"/>
      <c r="J7207" s="12"/>
      <c r="K7207" s="12"/>
      <c r="L7207" s="12"/>
      <c r="M7207" s="12"/>
      <c r="N7207" s="12"/>
      <c r="O7207" s="12"/>
    </row>
    <row r="7208" spans="1:15" ht="15">
      <c r="A7208" s="10"/>
      <c r="B7208" s="11"/>
      <c r="C7208" s="12"/>
      <c r="D7208" s="12"/>
      <c r="E7208" s="12"/>
      <c r="F7208" s="12"/>
      <c r="G7208" s="12"/>
      <c r="H7208" s="12"/>
      <c r="I7208" s="12"/>
      <c r="J7208" s="12"/>
      <c r="K7208" s="12"/>
      <c r="L7208" s="12"/>
      <c r="M7208" s="12"/>
      <c r="N7208" s="12"/>
      <c r="O7208" s="12"/>
    </row>
    <row r="7209" spans="1:15" ht="15">
      <c r="A7209" s="10"/>
      <c r="B7209" s="11"/>
      <c r="C7209" s="12"/>
      <c r="D7209" s="12"/>
      <c r="E7209" s="12"/>
      <c r="F7209" s="12"/>
      <c r="G7209" s="12"/>
      <c r="H7209" s="12"/>
      <c r="I7209" s="12"/>
      <c r="J7209" s="12"/>
      <c r="K7209" s="12"/>
      <c r="L7209" s="12"/>
      <c r="M7209" s="12"/>
      <c r="N7209" s="12"/>
      <c r="O7209" s="12"/>
    </row>
    <row r="7210" spans="1:15" ht="15">
      <c r="A7210" s="10"/>
      <c r="B7210" s="11"/>
      <c r="C7210" s="12"/>
      <c r="D7210" s="12"/>
      <c r="E7210" s="12"/>
      <c r="F7210" s="12"/>
      <c r="G7210" s="12"/>
      <c r="H7210" s="12"/>
      <c r="I7210" s="12"/>
      <c r="J7210" s="12"/>
      <c r="K7210" s="12"/>
      <c r="L7210" s="12"/>
      <c r="M7210" s="12"/>
      <c r="N7210" s="12"/>
      <c r="O7210" s="12"/>
    </row>
    <row r="7211" spans="1:15" ht="15">
      <c r="A7211" s="10"/>
      <c r="B7211" s="11"/>
      <c r="C7211" s="12"/>
      <c r="D7211" s="12"/>
      <c r="E7211" s="12"/>
      <c r="F7211" s="12"/>
      <c r="G7211" s="12"/>
      <c r="H7211" s="12"/>
      <c r="I7211" s="12"/>
      <c r="J7211" s="12"/>
      <c r="K7211" s="12"/>
      <c r="L7211" s="12"/>
      <c r="M7211" s="12"/>
      <c r="N7211" s="12"/>
      <c r="O7211" s="12"/>
    </row>
    <row r="7212" spans="1:15" ht="15">
      <c r="A7212" s="10"/>
      <c r="B7212" s="11"/>
      <c r="C7212" s="12"/>
      <c r="D7212" s="12"/>
      <c r="E7212" s="12"/>
      <c r="F7212" s="12"/>
      <c r="G7212" s="12"/>
      <c r="H7212" s="12"/>
      <c r="I7212" s="12"/>
      <c r="J7212" s="12"/>
      <c r="K7212" s="12"/>
      <c r="L7212" s="12"/>
      <c r="M7212" s="12"/>
      <c r="N7212" s="12"/>
      <c r="O7212" s="12"/>
    </row>
    <row r="7213" spans="1:15" ht="15">
      <c r="A7213" s="10"/>
      <c r="B7213" s="11"/>
      <c r="C7213" s="12"/>
      <c r="D7213" s="12"/>
      <c r="E7213" s="12"/>
      <c r="F7213" s="12"/>
      <c r="G7213" s="12"/>
      <c r="H7213" s="12"/>
      <c r="I7213" s="12"/>
      <c r="J7213" s="12"/>
      <c r="K7213" s="12"/>
      <c r="L7213" s="12"/>
      <c r="M7213" s="12"/>
      <c r="N7213" s="12"/>
      <c r="O7213" s="12"/>
    </row>
    <row r="7214" spans="1:15" ht="15">
      <c r="A7214" s="10"/>
      <c r="B7214" s="11"/>
      <c r="C7214" s="12"/>
      <c r="D7214" s="12"/>
      <c r="E7214" s="12"/>
      <c r="F7214" s="12"/>
      <c r="G7214" s="12"/>
      <c r="H7214" s="12"/>
      <c r="I7214" s="12"/>
      <c r="J7214" s="12"/>
      <c r="K7214" s="12"/>
      <c r="L7214" s="12"/>
      <c r="M7214" s="12"/>
      <c r="N7214" s="12"/>
      <c r="O7214" s="12"/>
    </row>
    <row r="7215" spans="1:15" ht="15">
      <c r="A7215" s="10"/>
      <c r="B7215" s="11"/>
      <c r="C7215" s="12"/>
      <c r="D7215" s="12"/>
      <c r="E7215" s="12"/>
      <c r="F7215" s="12"/>
      <c r="G7215" s="12"/>
      <c r="H7215" s="12"/>
      <c r="I7215" s="12"/>
      <c r="J7215" s="12"/>
      <c r="K7215" s="12"/>
      <c r="L7215" s="12"/>
      <c r="M7215" s="12"/>
      <c r="N7215" s="12"/>
      <c r="O7215" s="12"/>
    </row>
    <row r="7216" spans="1:15" ht="15">
      <c r="A7216" s="10"/>
      <c r="B7216" s="11"/>
      <c r="C7216" s="12"/>
      <c r="D7216" s="12"/>
      <c r="E7216" s="12"/>
      <c r="F7216" s="12"/>
      <c r="G7216" s="12"/>
      <c r="H7216" s="12"/>
      <c r="I7216" s="12"/>
      <c r="J7216" s="12"/>
      <c r="K7216" s="12"/>
      <c r="L7216" s="12"/>
      <c r="M7216" s="12"/>
      <c r="N7216" s="12"/>
      <c r="O7216" s="12"/>
    </row>
    <row r="7217" spans="1:15" ht="15">
      <c r="A7217" s="10"/>
      <c r="B7217" s="11"/>
      <c r="C7217" s="12"/>
      <c r="D7217" s="12"/>
      <c r="E7217" s="12"/>
      <c r="F7217" s="12"/>
      <c r="G7217" s="12"/>
      <c r="H7217" s="12"/>
      <c r="I7217" s="12"/>
      <c r="J7217" s="12"/>
      <c r="K7217" s="12"/>
      <c r="L7217" s="12"/>
      <c r="M7217" s="12"/>
      <c r="N7217" s="12"/>
      <c r="O7217" s="12"/>
    </row>
    <row r="7218" spans="1:15" ht="15">
      <c r="A7218" s="10"/>
      <c r="B7218" s="11"/>
      <c r="C7218" s="12"/>
      <c r="D7218" s="12"/>
      <c r="E7218" s="12"/>
      <c r="F7218" s="12"/>
      <c r="G7218" s="12"/>
      <c r="H7218" s="12"/>
      <c r="I7218" s="12"/>
      <c r="J7218" s="12"/>
      <c r="K7218" s="12"/>
      <c r="L7218" s="12"/>
      <c r="M7218" s="12"/>
      <c r="N7218" s="12"/>
      <c r="O7218" s="12"/>
    </row>
    <row r="7219" spans="1:15" ht="15">
      <c r="A7219" s="10"/>
      <c r="B7219" s="11"/>
      <c r="C7219" s="12"/>
      <c r="D7219" s="12"/>
      <c r="E7219" s="12"/>
      <c r="F7219" s="12"/>
      <c r="G7219" s="12"/>
      <c r="H7219" s="12"/>
      <c r="I7219" s="12"/>
      <c r="J7219" s="12"/>
      <c r="K7219" s="12"/>
      <c r="L7219" s="12"/>
      <c r="M7219" s="12"/>
      <c r="N7219" s="12"/>
      <c r="O7219" s="12"/>
    </row>
    <row r="7220" spans="1:15" ht="15">
      <c r="A7220" s="10"/>
      <c r="B7220" s="11"/>
      <c r="C7220" s="12"/>
      <c r="D7220" s="12"/>
      <c r="E7220" s="12"/>
      <c r="F7220" s="12"/>
      <c r="G7220" s="12"/>
      <c r="H7220" s="12"/>
      <c r="I7220" s="12"/>
      <c r="J7220" s="12"/>
      <c r="K7220" s="12"/>
      <c r="L7220" s="12"/>
      <c r="M7220" s="12"/>
      <c r="N7220" s="12"/>
      <c r="O7220" s="12"/>
    </row>
    <row r="7221" spans="1:15" ht="15">
      <c r="A7221" s="10"/>
      <c r="B7221" s="11"/>
      <c r="C7221" s="12"/>
      <c r="D7221" s="12"/>
      <c r="E7221" s="12"/>
      <c r="F7221" s="12"/>
      <c r="G7221" s="12"/>
      <c r="H7221" s="12"/>
      <c r="I7221" s="12"/>
      <c r="J7221" s="12"/>
      <c r="K7221" s="12"/>
      <c r="L7221" s="12"/>
      <c r="M7221" s="12"/>
      <c r="N7221" s="12"/>
      <c r="O7221" s="12"/>
    </row>
    <row r="7222" spans="1:15" ht="15">
      <c r="A7222" s="10"/>
      <c r="B7222" s="11"/>
      <c r="C7222" s="12"/>
      <c r="D7222" s="12"/>
      <c r="E7222" s="12"/>
      <c r="F7222" s="12"/>
      <c r="G7222" s="12"/>
      <c r="H7222" s="12"/>
      <c r="I7222" s="12"/>
      <c r="J7222" s="12"/>
      <c r="K7222" s="12"/>
      <c r="L7222" s="12"/>
      <c r="M7222" s="12"/>
      <c r="N7222" s="12"/>
      <c r="O7222" s="12"/>
    </row>
    <row r="7223" spans="1:15" ht="15">
      <c r="A7223" s="10"/>
      <c r="B7223" s="11"/>
      <c r="C7223" s="12"/>
      <c r="D7223" s="12"/>
      <c r="E7223" s="12"/>
      <c r="F7223" s="12"/>
      <c r="G7223" s="12"/>
      <c r="H7223" s="12"/>
      <c r="I7223" s="12"/>
      <c r="J7223" s="12"/>
      <c r="K7223" s="12"/>
      <c r="L7223" s="12"/>
      <c r="M7223" s="12"/>
      <c r="N7223" s="12"/>
      <c r="O7223" s="12"/>
    </row>
    <row r="7224" spans="1:15" ht="15">
      <c r="A7224" s="10"/>
      <c r="B7224" s="11"/>
      <c r="C7224" s="12"/>
      <c r="D7224" s="12"/>
      <c r="E7224" s="12"/>
      <c r="F7224" s="12"/>
      <c r="G7224" s="12"/>
      <c r="H7224" s="12"/>
      <c r="I7224" s="12"/>
      <c r="J7224" s="12"/>
      <c r="K7224" s="12"/>
      <c r="L7224" s="12"/>
      <c r="M7224" s="12"/>
      <c r="N7224" s="12"/>
      <c r="O7224" s="12"/>
    </row>
    <row r="7225" spans="1:15" ht="15">
      <c r="A7225" s="10"/>
      <c r="B7225" s="11"/>
      <c r="C7225" s="12"/>
      <c r="D7225" s="12"/>
      <c r="E7225" s="12"/>
      <c r="F7225" s="12"/>
      <c r="G7225" s="12"/>
      <c r="H7225" s="12"/>
      <c r="I7225" s="12"/>
      <c r="J7225" s="12"/>
      <c r="K7225" s="12"/>
      <c r="L7225" s="12"/>
      <c r="M7225" s="12"/>
      <c r="N7225" s="12"/>
      <c r="O7225" s="12"/>
    </row>
    <row r="7226" spans="1:15" ht="15">
      <c r="A7226" s="10"/>
      <c r="B7226" s="11"/>
      <c r="C7226" s="12"/>
      <c r="D7226" s="12"/>
      <c r="E7226" s="12"/>
      <c r="F7226" s="12"/>
      <c r="G7226" s="12"/>
      <c r="H7226" s="12"/>
      <c r="I7226" s="12"/>
      <c r="J7226" s="12"/>
      <c r="K7226" s="12"/>
      <c r="L7226" s="12"/>
      <c r="M7226" s="12"/>
      <c r="N7226" s="12"/>
      <c r="O7226" s="12"/>
    </row>
    <row r="7227" spans="1:15" ht="15">
      <c r="A7227" s="10"/>
      <c r="B7227" s="11"/>
      <c r="C7227" s="12"/>
      <c r="D7227" s="12"/>
      <c r="E7227" s="12"/>
      <c r="F7227" s="12"/>
      <c r="G7227" s="12"/>
      <c r="H7227" s="12"/>
      <c r="I7227" s="12"/>
      <c r="J7227" s="12"/>
      <c r="K7227" s="12"/>
      <c r="L7227" s="12"/>
      <c r="M7227" s="12"/>
      <c r="N7227" s="12"/>
      <c r="O7227" s="12"/>
    </row>
    <row r="7228" spans="1:15" ht="15">
      <c r="A7228" s="10"/>
      <c r="B7228" s="11"/>
      <c r="C7228" s="12"/>
      <c r="D7228" s="12"/>
      <c r="E7228" s="12"/>
      <c r="F7228" s="12"/>
      <c r="G7228" s="12"/>
      <c r="H7228" s="12"/>
      <c r="I7228" s="12"/>
      <c r="J7228" s="12"/>
      <c r="K7228" s="12"/>
      <c r="L7228" s="12"/>
      <c r="M7228" s="12"/>
      <c r="N7228" s="12"/>
      <c r="O7228" s="12"/>
    </row>
    <row r="7229" spans="1:15" ht="15">
      <c r="A7229" s="10"/>
      <c r="B7229" s="11"/>
      <c r="C7229" s="12"/>
      <c r="D7229" s="12"/>
      <c r="E7229" s="12"/>
      <c r="F7229" s="12"/>
      <c r="G7229" s="12"/>
      <c r="H7229" s="12"/>
      <c r="I7229" s="12"/>
      <c r="J7229" s="12"/>
      <c r="K7229" s="12"/>
      <c r="L7229" s="12"/>
      <c r="M7229" s="12"/>
      <c r="N7229" s="12"/>
      <c r="O7229" s="12"/>
    </row>
    <row r="7230" spans="1:15" ht="15">
      <c r="A7230" s="10"/>
      <c r="B7230" s="11"/>
      <c r="C7230" s="12"/>
      <c r="D7230" s="12"/>
      <c r="E7230" s="12"/>
      <c r="F7230" s="12"/>
      <c r="G7230" s="12"/>
      <c r="H7230" s="12"/>
      <c r="I7230" s="12"/>
      <c r="J7230" s="12"/>
      <c r="K7230" s="12"/>
      <c r="L7230" s="12"/>
      <c r="M7230" s="12"/>
      <c r="N7230" s="12"/>
      <c r="O7230" s="12"/>
    </row>
    <row r="7231" spans="1:15" ht="15">
      <c r="A7231" s="10"/>
      <c r="B7231" s="11"/>
      <c r="C7231" s="12"/>
      <c r="D7231" s="12"/>
      <c r="E7231" s="12"/>
      <c r="F7231" s="12"/>
      <c r="G7231" s="12"/>
      <c r="H7231" s="12"/>
      <c r="I7231" s="12"/>
      <c r="J7231" s="12"/>
      <c r="K7231" s="12"/>
      <c r="L7231" s="12"/>
      <c r="M7231" s="12"/>
      <c r="N7231" s="12"/>
      <c r="O7231" s="12"/>
    </row>
    <row r="7232" spans="1:15" ht="15">
      <c r="A7232" s="10"/>
      <c r="B7232" s="11"/>
      <c r="C7232" s="12"/>
      <c r="D7232" s="12"/>
      <c r="E7232" s="12"/>
      <c r="F7232" s="12"/>
      <c r="G7232" s="12"/>
      <c r="H7232" s="12"/>
      <c r="I7232" s="12"/>
      <c r="J7232" s="12"/>
      <c r="K7232" s="12"/>
      <c r="L7232" s="12"/>
      <c r="M7232" s="12"/>
      <c r="N7232" s="12"/>
      <c r="O7232" s="12"/>
    </row>
    <row r="7233" spans="1:15" ht="15">
      <c r="A7233" s="10"/>
      <c r="B7233" s="11"/>
      <c r="C7233" s="12"/>
      <c r="D7233" s="12"/>
      <c r="E7233" s="12"/>
      <c r="F7233" s="12"/>
      <c r="G7233" s="12"/>
      <c r="H7233" s="12"/>
      <c r="I7233" s="12"/>
      <c r="J7233" s="12"/>
      <c r="K7233" s="12"/>
      <c r="L7233" s="12"/>
      <c r="M7233" s="12"/>
      <c r="N7233" s="12"/>
      <c r="O7233" s="12"/>
    </row>
    <row r="7234" spans="1:15" ht="15">
      <c r="A7234" s="10"/>
      <c r="B7234" s="11"/>
      <c r="C7234" s="12"/>
      <c r="D7234" s="12"/>
      <c r="E7234" s="12"/>
      <c r="F7234" s="12"/>
      <c r="G7234" s="12"/>
      <c r="H7234" s="12"/>
      <c r="I7234" s="12"/>
      <c r="J7234" s="12"/>
      <c r="K7234" s="12"/>
      <c r="L7234" s="12"/>
      <c r="M7234" s="12"/>
      <c r="N7234" s="12"/>
      <c r="O7234" s="12"/>
    </row>
    <row r="7235" spans="1:15" ht="15">
      <c r="A7235" s="10"/>
      <c r="B7235" s="11"/>
      <c r="C7235" s="12"/>
      <c r="D7235" s="12"/>
      <c r="E7235" s="12"/>
      <c r="F7235" s="12"/>
      <c r="G7235" s="12"/>
      <c r="H7235" s="12"/>
      <c r="I7235" s="12"/>
      <c r="J7235" s="12"/>
      <c r="K7235" s="12"/>
      <c r="L7235" s="12"/>
      <c r="M7235" s="12"/>
      <c r="N7235" s="12"/>
      <c r="O7235" s="12"/>
    </row>
    <row r="7236" spans="1:15" ht="15">
      <c r="A7236" s="10"/>
      <c r="B7236" s="11"/>
      <c r="C7236" s="12"/>
      <c r="D7236" s="12"/>
      <c r="E7236" s="12"/>
      <c r="F7236" s="12"/>
      <c r="G7236" s="12"/>
      <c r="H7236" s="12"/>
      <c r="I7236" s="12"/>
      <c r="J7236" s="12"/>
      <c r="K7236" s="12"/>
      <c r="L7236" s="12"/>
      <c r="M7236" s="12"/>
      <c r="N7236" s="12"/>
      <c r="O7236" s="12"/>
    </row>
    <row r="7237" spans="1:15" ht="15">
      <c r="A7237" s="10"/>
      <c r="B7237" s="11"/>
      <c r="C7237" s="12"/>
      <c r="D7237" s="12"/>
      <c r="E7237" s="12"/>
      <c r="F7237" s="12"/>
      <c r="G7237" s="12"/>
      <c r="H7237" s="12"/>
      <c r="I7237" s="12"/>
      <c r="J7237" s="12"/>
      <c r="K7237" s="12"/>
      <c r="L7237" s="12"/>
      <c r="M7237" s="12"/>
      <c r="N7237" s="12"/>
      <c r="O7237" s="12"/>
    </row>
    <row r="7238" spans="1:15" ht="15">
      <c r="A7238" s="10"/>
      <c r="B7238" s="11"/>
      <c r="C7238" s="12"/>
      <c r="D7238" s="12"/>
      <c r="E7238" s="12"/>
      <c r="F7238" s="12"/>
      <c r="G7238" s="12"/>
      <c r="H7238" s="12"/>
      <c r="I7238" s="12"/>
      <c r="J7238" s="12"/>
      <c r="K7238" s="12"/>
      <c r="L7238" s="12"/>
      <c r="M7238" s="12"/>
      <c r="N7238" s="12"/>
      <c r="O7238" s="12"/>
    </row>
    <row r="7239" spans="1:15" ht="15">
      <c r="A7239" s="10"/>
      <c r="B7239" s="11"/>
      <c r="C7239" s="12"/>
      <c r="D7239" s="12"/>
      <c r="E7239" s="12"/>
      <c r="F7239" s="12"/>
      <c r="G7239" s="12"/>
      <c r="H7239" s="12"/>
      <c r="I7239" s="12"/>
      <c r="J7239" s="12"/>
      <c r="K7239" s="12"/>
      <c r="L7239" s="12"/>
      <c r="M7239" s="12"/>
      <c r="N7239" s="12"/>
      <c r="O7239" s="12"/>
    </row>
    <row r="7240" spans="1:15" ht="15">
      <c r="A7240" s="10"/>
      <c r="B7240" s="11"/>
      <c r="C7240" s="12"/>
      <c r="D7240" s="12"/>
      <c r="E7240" s="12"/>
      <c r="F7240" s="12"/>
      <c r="G7240" s="12"/>
      <c r="H7240" s="12"/>
      <c r="I7240" s="12"/>
      <c r="J7240" s="12"/>
      <c r="K7240" s="12"/>
      <c r="L7240" s="12"/>
      <c r="M7240" s="12"/>
      <c r="N7240" s="12"/>
      <c r="O7240" s="12"/>
    </row>
    <row r="7241" spans="1:15" ht="15">
      <c r="A7241" s="10"/>
      <c r="B7241" s="11"/>
      <c r="C7241" s="12"/>
      <c r="D7241" s="12"/>
      <c r="E7241" s="12"/>
      <c r="F7241" s="12"/>
      <c r="G7241" s="12"/>
      <c r="H7241" s="12"/>
      <c r="I7241" s="12"/>
      <c r="J7241" s="12"/>
      <c r="K7241" s="12"/>
      <c r="L7241" s="12"/>
      <c r="M7241" s="12"/>
      <c r="N7241" s="12"/>
      <c r="O7241" s="12"/>
    </row>
    <row r="7242" spans="1:15" ht="15">
      <c r="A7242" s="10"/>
      <c r="B7242" s="11"/>
      <c r="C7242" s="12"/>
      <c r="D7242" s="12"/>
      <c r="E7242" s="12"/>
      <c r="F7242" s="12"/>
      <c r="G7242" s="12"/>
      <c r="H7242" s="12"/>
      <c r="I7242" s="12"/>
      <c r="J7242" s="12"/>
      <c r="K7242" s="12"/>
      <c r="L7242" s="12"/>
      <c r="M7242" s="12"/>
      <c r="N7242" s="12"/>
      <c r="O7242" s="12"/>
    </row>
    <row r="7243" spans="1:15" ht="15">
      <c r="A7243" s="10"/>
      <c r="B7243" s="11"/>
      <c r="C7243" s="12"/>
      <c r="D7243" s="12"/>
      <c r="E7243" s="12"/>
      <c r="F7243" s="12"/>
      <c r="G7243" s="12"/>
      <c r="H7243" s="12"/>
      <c r="I7243" s="12"/>
      <c r="J7243" s="12"/>
      <c r="K7243" s="12"/>
      <c r="L7243" s="12"/>
      <c r="M7243" s="12"/>
      <c r="N7243" s="12"/>
      <c r="O7243" s="12"/>
    </row>
    <row r="7244" spans="1:15" ht="15">
      <c r="A7244" s="10"/>
      <c r="B7244" s="11"/>
      <c r="C7244" s="12"/>
      <c r="D7244" s="12"/>
      <c r="E7244" s="12"/>
      <c r="F7244" s="12"/>
      <c r="G7244" s="12"/>
      <c r="H7244" s="12"/>
      <c r="I7244" s="12"/>
      <c r="J7244" s="12"/>
      <c r="K7244" s="12"/>
      <c r="L7244" s="12"/>
      <c r="M7244" s="12"/>
      <c r="N7244" s="12"/>
      <c r="O7244" s="12"/>
    </row>
    <row r="7245" spans="1:15" ht="15">
      <c r="A7245" s="10"/>
      <c r="B7245" s="11"/>
      <c r="C7245" s="12"/>
      <c r="D7245" s="12"/>
      <c r="E7245" s="12"/>
      <c r="F7245" s="12"/>
      <c r="G7245" s="12"/>
      <c r="H7245" s="12"/>
      <c r="I7245" s="12"/>
      <c r="J7245" s="12"/>
      <c r="K7245" s="12"/>
      <c r="L7245" s="12"/>
      <c r="M7245" s="12"/>
      <c r="N7245" s="12"/>
      <c r="O7245" s="12"/>
    </row>
    <row r="7246" spans="1:15" ht="15">
      <c r="A7246" s="10"/>
      <c r="B7246" s="11"/>
      <c r="C7246" s="12"/>
      <c r="D7246" s="12"/>
      <c r="E7246" s="12"/>
      <c r="F7246" s="12"/>
      <c r="G7246" s="12"/>
      <c r="H7246" s="12"/>
      <c r="I7246" s="12"/>
      <c r="J7246" s="12"/>
      <c r="K7246" s="12"/>
      <c r="L7246" s="12"/>
      <c r="M7246" s="12"/>
      <c r="N7246" s="12"/>
      <c r="O7246" s="12"/>
    </row>
    <row r="7247" spans="1:15" ht="15">
      <c r="A7247" s="10"/>
      <c r="B7247" s="11"/>
      <c r="C7247" s="12"/>
      <c r="D7247" s="12"/>
      <c r="E7247" s="12"/>
      <c r="F7247" s="12"/>
      <c r="G7247" s="12"/>
      <c r="H7247" s="12"/>
      <c r="I7247" s="12"/>
      <c r="J7247" s="12"/>
      <c r="K7247" s="12"/>
      <c r="L7247" s="12"/>
      <c r="M7247" s="12"/>
      <c r="N7247" s="12"/>
      <c r="O7247" s="12"/>
    </row>
    <row r="7248" spans="1:15" ht="15">
      <c r="A7248" s="10"/>
      <c r="B7248" s="11"/>
      <c r="C7248" s="12"/>
      <c r="D7248" s="12"/>
      <c r="E7248" s="12"/>
      <c r="F7248" s="12"/>
      <c r="G7248" s="12"/>
      <c r="H7248" s="12"/>
      <c r="I7248" s="12"/>
      <c r="J7248" s="12"/>
      <c r="K7248" s="12"/>
      <c r="L7248" s="12"/>
      <c r="M7248" s="12"/>
      <c r="N7248" s="12"/>
      <c r="O7248" s="12"/>
    </row>
    <row r="7249" spans="1:15" ht="15">
      <c r="A7249" s="10"/>
      <c r="B7249" s="11"/>
      <c r="C7249" s="12"/>
      <c r="D7249" s="12"/>
      <c r="E7249" s="12"/>
      <c r="F7249" s="12"/>
      <c r="G7249" s="12"/>
      <c r="H7249" s="12"/>
      <c r="I7249" s="12"/>
      <c r="J7249" s="12"/>
      <c r="K7249" s="12"/>
      <c r="L7249" s="12"/>
      <c r="M7249" s="12"/>
      <c r="N7249" s="12"/>
      <c r="O7249" s="12"/>
    </row>
    <row r="7250" spans="1:15" ht="15">
      <c r="A7250" s="10"/>
      <c r="B7250" s="11"/>
      <c r="C7250" s="12"/>
      <c r="D7250" s="12"/>
      <c r="E7250" s="12"/>
      <c r="F7250" s="12"/>
      <c r="G7250" s="12"/>
      <c r="H7250" s="12"/>
      <c r="I7250" s="12"/>
      <c r="J7250" s="12"/>
      <c r="K7250" s="12"/>
      <c r="L7250" s="12"/>
      <c r="M7250" s="12"/>
      <c r="N7250" s="12"/>
      <c r="O7250" s="12"/>
    </row>
    <row r="7251" spans="1:15" ht="15">
      <c r="A7251" s="10"/>
      <c r="B7251" s="11"/>
      <c r="C7251" s="12"/>
      <c r="D7251" s="12"/>
      <c r="E7251" s="12"/>
      <c r="F7251" s="12"/>
      <c r="G7251" s="12"/>
      <c r="H7251" s="12"/>
      <c r="I7251" s="12"/>
      <c r="J7251" s="12"/>
      <c r="K7251" s="12"/>
      <c r="L7251" s="12"/>
      <c r="M7251" s="12"/>
      <c r="N7251" s="12"/>
      <c r="O7251" s="12"/>
    </row>
    <row r="7252" spans="1:15" ht="15">
      <c r="A7252" s="10"/>
      <c r="B7252" s="11"/>
      <c r="C7252" s="12"/>
      <c r="D7252" s="12"/>
      <c r="E7252" s="12"/>
      <c r="F7252" s="12"/>
      <c r="G7252" s="12"/>
      <c r="H7252" s="12"/>
      <c r="I7252" s="12"/>
      <c r="J7252" s="12"/>
      <c r="K7252" s="12"/>
      <c r="L7252" s="12"/>
      <c r="M7252" s="12"/>
      <c r="N7252" s="12"/>
      <c r="O7252" s="12"/>
    </row>
    <row r="7253" spans="1:15" ht="15">
      <c r="A7253" s="10"/>
      <c r="B7253" s="11"/>
      <c r="C7253" s="12"/>
      <c r="D7253" s="12"/>
      <c r="E7253" s="12"/>
      <c r="F7253" s="12"/>
      <c r="G7253" s="12"/>
      <c r="H7253" s="12"/>
      <c r="I7253" s="12"/>
      <c r="J7253" s="12"/>
      <c r="K7253" s="12"/>
      <c r="L7253" s="12"/>
      <c r="M7253" s="12"/>
      <c r="N7253" s="12"/>
      <c r="O7253" s="12"/>
    </row>
    <row r="7254" spans="1:15" ht="15">
      <c r="A7254" s="10"/>
      <c r="B7254" s="11"/>
      <c r="C7254" s="12"/>
      <c r="D7254" s="12"/>
      <c r="E7254" s="12"/>
      <c r="F7254" s="12"/>
      <c r="G7254" s="12"/>
      <c r="H7254" s="12"/>
      <c r="I7254" s="12"/>
      <c r="J7254" s="12"/>
      <c r="K7254" s="12"/>
      <c r="L7254" s="12"/>
      <c r="M7254" s="12"/>
      <c r="N7254" s="12"/>
      <c r="O7254" s="12"/>
    </row>
    <row r="7255" spans="1:15" ht="15">
      <c r="A7255" s="10"/>
      <c r="B7255" s="11"/>
      <c r="C7255" s="12"/>
      <c r="D7255" s="12"/>
      <c r="E7255" s="12"/>
      <c r="F7255" s="12"/>
      <c r="G7255" s="12"/>
      <c r="H7255" s="12"/>
      <c r="I7255" s="12"/>
      <c r="J7255" s="12"/>
      <c r="K7255" s="12"/>
      <c r="L7255" s="12"/>
      <c r="M7255" s="12"/>
      <c r="N7255" s="12"/>
      <c r="O7255" s="12"/>
    </row>
    <row r="7256" spans="1:15" ht="15">
      <c r="A7256" s="10"/>
      <c r="B7256" s="11"/>
      <c r="C7256" s="12"/>
      <c r="D7256" s="12"/>
      <c r="E7256" s="12"/>
      <c r="F7256" s="12"/>
      <c r="G7256" s="12"/>
      <c r="H7256" s="12"/>
      <c r="I7256" s="12"/>
      <c r="J7256" s="12"/>
      <c r="K7256" s="12"/>
      <c r="L7256" s="12"/>
      <c r="M7256" s="12"/>
      <c r="N7256" s="12"/>
      <c r="O7256" s="12"/>
    </row>
    <row r="7257" spans="1:15" ht="15">
      <c r="A7257" s="10"/>
      <c r="B7257" s="11"/>
      <c r="C7257" s="12"/>
      <c r="D7257" s="12"/>
      <c r="E7257" s="12"/>
      <c r="F7257" s="12"/>
      <c r="G7257" s="12"/>
      <c r="H7257" s="12"/>
      <c r="I7257" s="12"/>
      <c r="J7257" s="12"/>
      <c r="K7257" s="12"/>
      <c r="L7257" s="12"/>
      <c r="M7257" s="12"/>
      <c r="N7257" s="12"/>
      <c r="O7257" s="12"/>
    </row>
    <row r="7258" spans="1:15" ht="15">
      <c r="A7258" s="10"/>
      <c r="B7258" s="11"/>
      <c r="C7258" s="12"/>
      <c r="D7258" s="12"/>
      <c r="E7258" s="12"/>
      <c r="F7258" s="12"/>
      <c r="G7258" s="12"/>
      <c r="H7258" s="12"/>
      <c r="I7258" s="12"/>
      <c r="J7258" s="12"/>
      <c r="K7258" s="12"/>
      <c r="L7258" s="12"/>
      <c r="M7258" s="12"/>
      <c r="N7258" s="12"/>
      <c r="O7258" s="12"/>
    </row>
    <row r="7259" spans="1:15" ht="15">
      <c r="A7259" s="10"/>
      <c r="B7259" s="11"/>
      <c r="C7259" s="12"/>
      <c r="D7259" s="12"/>
      <c r="E7259" s="12"/>
      <c r="F7259" s="12"/>
      <c r="G7259" s="12"/>
      <c r="H7259" s="12"/>
      <c r="I7259" s="12"/>
      <c r="J7259" s="12"/>
      <c r="K7259" s="12"/>
      <c r="L7259" s="12"/>
      <c r="M7259" s="12"/>
      <c r="N7259" s="12"/>
      <c r="O7259" s="12"/>
    </row>
    <row r="7260" spans="1:15" ht="15">
      <c r="A7260" s="10"/>
      <c r="B7260" s="11"/>
      <c r="C7260" s="12"/>
      <c r="D7260" s="12"/>
      <c r="E7260" s="12"/>
      <c r="F7260" s="12"/>
      <c r="G7260" s="12"/>
      <c r="H7260" s="12"/>
      <c r="I7260" s="12"/>
      <c r="J7260" s="12"/>
      <c r="K7260" s="12"/>
      <c r="L7260" s="12"/>
      <c r="M7260" s="12"/>
      <c r="N7260" s="12"/>
      <c r="O7260" s="12"/>
    </row>
    <row r="7261" spans="1:15" ht="15">
      <c r="A7261" s="10"/>
      <c r="B7261" s="11"/>
      <c r="C7261" s="12"/>
      <c r="D7261" s="12"/>
      <c r="E7261" s="12"/>
      <c r="F7261" s="12"/>
      <c r="G7261" s="12"/>
      <c r="H7261" s="12"/>
      <c r="I7261" s="12"/>
      <c r="J7261" s="12"/>
      <c r="K7261" s="12"/>
      <c r="L7261" s="12"/>
      <c r="M7261" s="12"/>
      <c r="N7261" s="12"/>
      <c r="O7261" s="12"/>
    </row>
    <row r="7262" spans="1:15" ht="15">
      <c r="A7262" s="10"/>
      <c r="B7262" s="11"/>
      <c r="C7262" s="12"/>
      <c r="D7262" s="12"/>
      <c r="E7262" s="12"/>
      <c r="F7262" s="12"/>
      <c r="G7262" s="12"/>
      <c r="H7262" s="12"/>
      <c r="I7262" s="12"/>
      <c r="J7262" s="12"/>
      <c r="K7262" s="12"/>
      <c r="L7262" s="12"/>
      <c r="M7262" s="12"/>
      <c r="N7262" s="12"/>
      <c r="O7262" s="12"/>
    </row>
    <row r="7263" spans="1:15" ht="15">
      <c r="A7263" s="10"/>
      <c r="B7263" s="11"/>
      <c r="C7263" s="12"/>
      <c r="D7263" s="12"/>
      <c r="E7263" s="12"/>
      <c r="F7263" s="12"/>
      <c r="G7263" s="12"/>
      <c r="H7263" s="12"/>
      <c r="I7263" s="12"/>
      <c r="J7263" s="12"/>
      <c r="K7263" s="12"/>
      <c r="L7263" s="12"/>
      <c r="M7263" s="12"/>
      <c r="N7263" s="12"/>
      <c r="O7263" s="12"/>
    </row>
    <row r="7264" spans="1:15" ht="15">
      <c r="A7264" s="10"/>
      <c r="B7264" s="11"/>
      <c r="C7264" s="12"/>
      <c r="D7264" s="12"/>
      <c r="E7264" s="12"/>
      <c r="F7264" s="12"/>
      <c r="G7264" s="12"/>
      <c r="H7264" s="12"/>
      <c r="I7264" s="12"/>
      <c r="J7264" s="12"/>
      <c r="K7264" s="12"/>
      <c r="L7264" s="12"/>
      <c r="M7264" s="12"/>
      <c r="N7264" s="12"/>
      <c r="O7264" s="12"/>
    </row>
    <row r="7265" spans="1:15" ht="15">
      <c r="A7265" s="10"/>
      <c r="B7265" s="11"/>
      <c r="C7265" s="12"/>
      <c r="D7265" s="12"/>
      <c r="E7265" s="12"/>
      <c r="F7265" s="12"/>
      <c r="G7265" s="12"/>
      <c r="H7265" s="12"/>
      <c r="I7265" s="12"/>
      <c r="J7265" s="12"/>
      <c r="K7265" s="12"/>
      <c r="L7265" s="12"/>
      <c r="M7265" s="12"/>
      <c r="N7265" s="12"/>
      <c r="O7265" s="12"/>
    </row>
    <row r="7266" spans="1:15" ht="15">
      <c r="A7266" s="10"/>
      <c r="B7266" s="11"/>
      <c r="C7266" s="12"/>
      <c r="D7266" s="12"/>
      <c r="E7266" s="12"/>
      <c r="F7266" s="12"/>
      <c r="G7266" s="12"/>
      <c r="H7266" s="12"/>
      <c r="I7266" s="12"/>
      <c r="J7266" s="12"/>
      <c r="K7266" s="12"/>
      <c r="L7266" s="12"/>
      <c r="M7266" s="12"/>
      <c r="N7266" s="12"/>
      <c r="O7266" s="12"/>
    </row>
    <row r="7267" spans="1:15" ht="15">
      <c r="A7267" s="10"/>
      <c r="B7267" s="11"/>
      <c r="C7267" s="12"/>
      <c r="D7267" s="12"/>
      <c r="E7267" s="12"/>
      <c r="F7267" s="12"/>
      <c r="G7267" s="12"/>
      <c r="H7267" s="12"/>
      <c r="I7267" s="12"/>
      <c r="J7267" s="12"/>
      <c r="K7267" s="12"/>
      <c r="L7267" s="12"/>
      <c r="M7267" s="12"/>
      <c r="N7267" s="12"/>
      <c r="O7267" s="12"/>
    </row>
    <row r="7268" spans="1:15" ht="15">
      <c r="A7268" s="10"/>
      <c r="B7268" s="11"/>
      <c r="C7268" s="12"/>
      <c r="D7268" s="12"/>
      <c r="E7268" s="12"/>
      <c r="F7268" s="12"/>
      <c r="G7268" s="12"/>
      <c r="H7268" s="12"/>
      <c r="I7268" s="12"/>
      <c r="J7268" s="12"/>
      <c r="K7268" s="12"/>
      <c r="L7268" s="12"/>
      <c r="M7268" s="12"/>
      <c r="N7268" s="12"/>
      <c r="O7268" s="12"/>
    </row>
    <row r="7269" spans="1:15" ht="15">
      <c r="A7269" s="10"/>
      <c r="B7269" s="11"/>
      <c r="C7269" s="12"/>
      <c r="D7269" s="12"/>
      <c r="E7269" s="12"/>
      <c r="F7269" s="12"/>
      <c r="G7269" s="12"/>
      <c r="H7269" s="12"/>
      <c r="I7269" s="12"/>
      <c r="J7269" s="12"/>
      <c r="K7269" s="12"/>
      <c r="L7269" s="12"/>
      <c r="M7269" s="12"/>
      <c r="N7269" s="12"/>
      <c r="O7269" s="12"/>
    </row>
    <row r="7270" spans="1:15" ht="15">
      <c r="A7270" s="10"/>
      <c r="B7270" s="11"/>
      <c r="C7270" s="12"/>
      <c r="D7270" s="12"/>
      <c r="E7270" s="12"/>
      <c r="F7270" s="12"/>
      <c r="G7270" s="12"/>
      <c r="H7270" s="12"/>
      <c r="I7270" s="12"/>
      <c r="J7270" s="12"/>
      <c r="K7270" s="12"/>
      <c r="L7270" s="12"/>
      <c r="M7270" s="12"/>
      <c r="N7270" s="12"/>
      <c r="O7270" s="12"/>
    </row>
    <row r="7271" spans="1:15" ht="15">
      <c r="A7271" s="10"/>
      <c r="B7271" s="11"/>
      <c r="C7271" s="12"/>
      <c r="D7271" s="12"/>
      <c r="E7271" s="12"/>
      <c r="F7271" s="12"/>
      <c r="G7271" s="12"/>
      <c r="H7271" s="12"/>
      <c r="I7271" s="12"/>
      <c r="J7271" s="12"/>
      <c r="K7271" s="12"/>
      <c r="L7271" s="12"/>
      <c r="M7271" s="12"/>
      <c r="N7271" s="12"/>
      <c r="O7271" s="12"/>
    </row>
    <row r="7272" spans="1:15" ht="15">
      <c r="A7272" s="10"/>
      <c r="B7272" s="11"/>
      <c r="C7272" s="12"/>
      <c r="D7272" s="12"/>
      <c r="E7272" s="12"/>
      <c r="F7272" s="12"/>
      <c r="G7272" s="12"/>
      <c r="H7272" s="12"/>
      <c r="I7272" s="12"/>
      <c r="J7272" s="12"/>
      <c r="K7272" s="12"/>
      <c r="L7272" s="12"/>
      <c r="M7272" s="12"/>
      <c r="N7272" s="12"/>
      <c r="O7272" s="12"/>
    </row>
    <row r="7273" spans="1:15" ht="15">
      <c r="A7273" s="10"/>
      <c r="B7273" s="11"/>
      <c r="C7273" s="12"/>
      <c r="D7273" s="12"/>
      <c r="E7273" s="12"/>
      <c r="F7273" s="12"/>
      <c r="G7273" s="12"/>
      <c r="H7273" s="12"/>
      <c r="I7273" s="12"/>
      <c r="J7273" s="12"/>
      <c r="K7273" s="12"/>
      <c r="L7273" s="12"/>
      <c r="M7273" s="12"/>
      <c r="N7273" s="12"/>
      <c r="O7273" s="12"/>
    </row>
    <row r="7274" spans="1:15" ht="15">
      <c r="A7274" s="10"/>
      <c r="B7274" s="11"/>
      <c r="C7274" s="12"/>
      <c r="D7274" s="12"/>
      <c r="E7274" s="12"/>
      <c r="F7274" s="12"/>
      <c r="G7274" s="12"/>
      <c r="H7274" s="12"/>
      <c r="I7274" s="12"/>
      <c r="J7274" s="12"/>
      <c r="K7274" s="12"/>
      <c r="L7274" s="12"/>
      <c r="M7274" s="12"/>
      <c r="N7274" s="12"/>
      <c r="O7274" s="12"/>
    </row>
    <row r="7275" spans="1:15" ht="15">
      <c r="A7275" s="10"/>
      <c r="B7275" s="11"/>
      <c r="C7275" s="12"/>
      <c r="D7275" s="12"/>
      <c r="E7275" s="12"/>
      <c r="F7275" s="12"/>
      <c r="G7275" s="12"/>
      <c r="H7275" s="12"/>
      <c r="I7275" s="12"/>
      <c r="J7275" s="12"/>
      <c r="K7275" s="12"/>
      <c r="L7275" s="12"/>
      <c r="M7275" s="12"/>
      <c r="N7275" s="12"/>
      <c r="O7275" s="12"/>
    </row>
    <row r="7276" spans="1:15" ht="15">
      <c r="A7276" s="10"/>
      <c r="B7276" s="11"/>
      <c r="C7276" s="12"/>
      <c r="D7276" s="12"/>
      <c r="E7276" s="12"/>
      <c r="F7276" s="12"/>
      <c r="G7276" s="12"/>
      <c r="H7276" s="12"/>
      <c r="I7276" s="12"/>
      <c r="J7276" s="12"/>
      <c r="K7276" s="12"/>
      <c r="L7276" s="12"/>
      <c r="M7276" s="12"/>
      <c r="N7276" s="12"/>
      <c r="O7276" s="12"/>
    </row>
    <row r="7277" spans="1:15" ht="15">
      <c r="A7277" s="10"/>
      <c r="B7277" s="11"/>
      <c r="C7277" s="12"/>
      <c r="D7277" s="12"/>
      <c r="E7277" s="12"/>
      <c r="F7277" s="12"/>
      <c r="G7277" s="12"/>
      <c r="H7277" s="12"/>
      <c r="I7277" s="12"/>
      <c r="J7277" s="12"/>
      <c r="K7277" s="12"/>
      <c r="L7277" s="12"/>
      <c r="M7277" s="12"/>
      <c r="N7277" s="12"/>
      <c r="O7277" s="12"/>
    </row>
    <row r="7278" spans="1:15" ht="15">
      <c r="A7278" s="10"/>
      <c r="B7278" s="11"/>
      <c r="C7278" s="12"/>
      <c r="D7278" s="12"/>
      <c r="E7278" s="12"/>
      <c r="F7278" s="12"/>
      <c r="G7278" s="12"/>
      <c r="H7278" s="12"/>
      <c r="I7278" s="12"/>
      <c r="J7278" s="12"/>
      <c r="K7278" s="12"/>
      <c r="L7278" s="12"/>
      <c r="M7278" s="12"/>
      <c r="N7278" s="12"/>
      <c r="O7278" s="12"/>
    </row>
    <row r="7279" spans="1:15" ht="15">
      <c r="A7279" s="10"/>
      <c r="B7279" s="11"/>
      <c r="C7279" s="12"/>
      <c r="D7279" s="12"/>
      <c r="E7279" s="12"/>
      <c r="F7279" s="12"/>
      <c r="G7279" s="12"/>
      <c r="H7279" s="12"/>
      <c r="I7279" s="12"/>
      <c r="J7279" s="12"/>
      <c r="K7279" s="12"/>
      <c r="L7279" s="12"/>
      <c r="M7279" s="12"/>
      <c r="N7279" s="12"/>
      <c r="O7279" s="12"/>
    </row>
    <row r="7280" spans="1:15" ht="15">
      <c r="A7280" s="10"/>
      <c r="B7280" s="11"/>
      <c r="C7280" s="12"/>
      <c r="D7280" s="12"/>
      <c r="E7280" s="12"/>
      <c r="F7280" s="12"/>
      <c r="G7280" s="12"/>
      <c r="H7280" s="12"/>
      <c r="I7280" s="12"/>
      <c r="J7280" s="12"/>
      <c r="K7280" s="12"/>
      <c r="L7280" s="12"/>
      <c r="M7280" s="12"/>
      <c r="N7280" s="12"/>
      <c r="O7280" s="12"/>
    </row>
    <row r="7281" spans="1:15" ht="15">
      <c r="A7281" s="10"/>
      <c r="B7281" s="11"/>
      <c r="C7281" s="12"/>
      <c r="D7281" s="12"/>
      <c r="E7281" s="12"/>
      <c r="F7281" s="12"/>
      <c r="G7281" s="12"/>
      <c r="H7281" s="12"/>
      <c r="I7281" s="12"/>
      <c r="J7281" s="12"/>
      <c r="K7281" s="12"/>
      <c r="L7281" s="12"/>
      <c r="M7281" s="12"/>
      <c r="N7281" s="12"/>
      <c r="O7281" s="12"/>
    </row>
    <row r="7282" spans="1:15" ht="15">
      <c r="A7282" s="10"/>
      <c r="B7282" s="11"/>
      <c r="C7282" s="12"/>
      <c r="D7282" s="12"/>
      <c r="E7282" s="12"/>
      <c r="F7282" s="12"/>
      <c r="G7282" s="12"/>
      <c r="H7282" s="12"/>
      <c r="I7282" s="12"/>
      <c r="J7282" s="12"/>
      <c r="K7282" s="12"/>
      <c r="L7282" s="12"/>
      <c r="M7282" s="12"/>
      <c r="N7282" s="12"/>
      <c r="O7282" s="12"/>
    </row>
    <row r="7283" spans="1:15" ht="15">
      <c r="A7283" s="10"/>
      <c r="B7283" s="11"/>
      <c r="C7283" s="12"/>
      <c r="D7283" s="12"/>
      <c r="E7283" s="12"/>
      <c r="F7283" s="12"/>
      <c r="G7283" s="12"/>
      <c r="H7283" s="12"/>
      <c r="I7283" s="12"/>
      <c r="J7283" s="12"/>
      <c r="K7283" s="12"/>
      <c r="L7283" s="12"/>
      <c r="M7283" s="12"/>
      <c r="N7283" s="12"/>
      <c r="O7283" s="12"/>
    </row>
    <row r="7284" spans="1:15" ht="15">
      <c r="A7284" s="10"/>
      <c r="B7284" s="11"/>
      <c r="C7284" s="12"/>
      <c r="D7284" s="12"/>
      <c r="E7284" s="12"/>
      <c r="F7284" s="12"/>
      <c r="G7284" s="12"/>
      <c r="H7284" s="12"/>
      <c r="I7284" s="12"/>
      <c r="J7284" s="12"/>
      <c r="K7284" s="12"/>
      <c r="L7284" s="12"/>
      <c r="M7284" s="12"/>
      <c r="N7284" s="12"/>
      <c r="O7284" s="12"/>
    </row>
    <row r="7285" spans="1:15" ht="15">
      <c r="A7285" s="10"/>
      <c r="B7285" s="11"/>
      <c r="C7285" s="12"/>
      <c r="D7285" s="12"/>
      <c r="E7285" s="12"/>
      <c r="F7285" s="12"/>
      <c r="G7285" s="12"/>
      <c r="H7285" s="12"/>
      <c r="I7285" s="12"/>
      <c r="J7285" s="12"/>
      <c r="K7285" s="12"/>
      <c r="L7285" s="12"/>
      <c r="M7285" s="12"/>
      <c r="N7285" s="12"/>
      <c r="O7285" s="12"/>
    </row>
    <row r="7286" spans="1:15" ht="15">
      <c r="A7286" s="10"/>
      <c r="B7286" s="11"/>
      <c r="C7286" s="12"/>
      <c r="D7286" s="12"/>
      <c r="E7286" s="12"/>
      <c r="F7286" s="12"/>
      <c r="G7286" s="12"/>
      <c r="H7286" s="12"/>
      <c r="I7286" s="12"/>
      <c r="J7286" s="12"/>
      <c r="K7286" s="12"/>
      <c r="L7286" s="12"/>
      <c r="M7286" s="12"/>
      <c r="N7286" s="12"/>
      <c r="O7286" s="12"/>
    </row>
    <row r="7287" spans="1:15" ht="15">
      <c r="A7287" s="10"/>
      <c r="B7287" s="11"/>
      <c r="C7287" s="12"/>
      <c r="D7287" s="12"/>
      <c r="E7287" s="12"/>
      <c r="F7287" s="12"/>
      <c r="G7287" s="12"/>
      <c r="H7287" s="12"/>
      <c r="I7287" s="12"/>
      <c r="J7287" s="12"/>
      <c r="K7287" s="12"/>
      <c r="L7287" s="12"/>
      <c r="M7287" s="12"/>
      <c r="N7287" s="12"/>
      <c r="O7287" s="12"/>
    </row>
    <row r="7288" spans="1:15" ht="15">
      <c r="A7288" s="10"/>
      <c r="B7288" s="11"/>
      <c r="C7288" s="12"/>
      <c r="D7288" s="12"/>
      <c r="E7288" s="12"/>
      <c r="F7288" s="12"/>
      <c r="G7288" s="12"/>
      <c r="H7288" s="12"/>
      <c r="I7288" s="12"/>
      <c r="J7288" s="12"/>
      <c r="K7288" s="12"/>
      <c r="L7288" s="12"/>
      <c r="M7288" s="12"/>
      <c r="N7288" s="12"/>
      <c r="O7288" s="12"/>
    </row>
    <row r="7289" spans="1:15" ht="15">
      <c r="A7289" s="10"/>
      <c r="B7289" s="11"/>
      <c r="C7289" s="12"/>
      <c r="D7289" s="12"/>
      <c r="E7289" s="12"/>
      <c r="F7289" s="12"/>
      <c r="G7289" s="12"/>
      <c r="H7289" s="12"/>
      <c r="I7289" s="12"/>
      <c r="J7289" s="12"/>
      <c r="K7289" s="12"/>
      <c r="L7289" s="12"/>
      <c r="M7289" s="12"/>
      <c r="N7289" s="12"/>
      <c r="O7289" s="12"/>
    </row>
    <row r="7290" spans="1:15" ht="15">
      <c r="A7290" s="10"/>
      <c r="B7290" s="11"/>
      <c r="C7290" s="12"/>
      <c r="D7290" s="12"/>
      <c r="E7290" s="12"/>
      <c r="F7290" s="12"/>
      <c r="G7290" s="12"/>
      <c r="H7290" s="12"/>
      <c r="I7290" s="12"/>
      <c r="J7290" s="12"/>
      <c r="K7290" s="12"/>
      <c r="L7290" s="12"/>
      <c r="M7290" s="12"/>
      <c r="N7290" s="12"/>
      <c r="O7290" s="12"/>
    </row>
    <row r="7291" spans="1:15" ht="15">
      <c r="A7291" s="10"/>
      <c r="B7291" s="11"/>
      <c r="C7291" s="12"/>
      <c r="D7291" s="12"/>
      <c r="E7291" s="12"/>
      <c r="F7291" s="12"/>
      <c r="G7291" s="12"/>
      <c r="H7291" s="12"/>
      <c r="I7291" s="12"/>
      <c r="J7291" s="12"/>
      <c r="K7291" s="12"/>
      <c r="L7291" s="12"/>
      <c r="M7291" s="12"/>
      <c r="N7291" s="12"/>
      <c r="O7291" s="12"/>
    </row>
    <row r="7292" spans="1:15" ht="15">
      <c r="A7292" s="10"/>
      <c r="B7292" s="11"/>
      <c r="C7292" s="12"/>
      <c r="D7292" s="12"/>
      <c r="E7292" s="12"/>
      <c r="F7292" s="12"/>
      <c r="G7292" s="12"/>
      <c r="H7292" s="12"/>
      <c r="I7292" s="12"/>
      <c r="J7292" s="12"/>
      <c r="K7292" s="12"/>
      <c r="L7292" s="12"/>
      <c r="M7292" s="12"/>
      <c r="N7292" s="12"/>
      <c r="O7292" s="12"/>
    </row>
    <row r="7293" spans="1:15" ht="15">
      <c r="A7293" s="10"/>
      <c r="B7293" s="11"/>
      <c r="C7293" s="12"/>
      <c r="D7293" s="12"/>
      <c r="E7293" s="12"/>
      <c r="F7293" s="12"/>
      <c r="G7293" s="12"/>
      <c r="H7293" s="12"/>
      <c r="I7293" s="12"/>
      <c r="J7293" s="12"/>
      <c r="K7293" s="12"/>
      <c r="L7293" s="12"/>
      <c r="M7293" s="12"/>
      <c r="N7293" s="12"/>
      <c r="O7293" s="12"/>
    </row>
    <row r="7294" spans="1:15" ht="15">
      <c r="A7294" s="10"/>
      <c r="B7294" s="11"/>
      <c r="C7294" s="12"/>
      <c r="D7294" s="12"/>
      <c r="E7294" s="12"/>
      <c r="F7294" s="12"/>
      <c r="G7294" s="12"/>
      <c r="H7294" s="12"/>
      <c r="I7294" s="12"/>
      <c r="J7294" s="12"/>
      <c r="K7294" s="12"/>
      <c r="L7294" s="12"/>
      <c r="M7294" s="12"/>
      <c r="N7294" s="12"/>
      <c r="O7294" s="12"/>
    </row>
    <row r="7295" spans="1:15" ht="15">
      <c r="A7295" s="10"/>
      <c r="B7295" s="11"/>
      <c r="C7295" s="12"/>
      <c r="D7295" s="12"/>
      <c r="E7295" s="12"/>
      <c r="F7295" s="12"/>
      <c r="G7295" s="12"/>
      <c r="H7295" s="12"/>
      <c r="I7295" s="12"/>
      <c r="J7295" s="12"/>
      <c r="K7295" s="12"/>
      <c r="L7295" s="12"/>
      <c r="M7295" s="12"/>
      <c r="N7295" s="12"/>
      <c r="O7295" s="12"/>
    </row>
    <row r="7296" spans="1:15" ht="15">
      <c r="A7296" s="10"/>
      <c r="B7296" s="11"/>
      <c r="C7296" s="12"/>
      <c r="D7296" s="12"/>
      <c r="E7296" s="12"/>
      <c r="F7296" s="12"/>
      <c r="G7296" s="12"/>
      <c r="H7296" s="12"/>
      <c r="I7296" s="12"/>
      <c r="J7296" s="12"/>
      <c r="K7296" s="12"/>
      <c r="L7296" s="12"/>
      <c r="M7296" s="12"/>
      <c r="N7296" s="12"/>
      <c r="O7296" s="12"/>
    </row>
    <row r="7297" spans="1:15" ht="15">
      <c r="A7297" s="10"/>
      <c r="B7297" s="11"/>
      <c r="C7297" s="12"/>
      <c r="D7297" s="12"/>
      <c r="E7297" s="12"/>
      <c r="F7297" s="12"/>
      <c r="G7297" s="12"/>
      <c r="H7297" s="12"/>
      <c r="I7297" s="12"/>
      <c r="J7297" s="12"/>
      <c r="K7297" s="12"/>
      <c r="L7297" s="12"/>
      <c r="M7297" s="12"/>
      <c r="N7297" s="12"/>
      <c r="O7297" s="12"/>
    </row>
    <row r="7298" spans="1:15" ht="15">
      <c r="A7298" s="10"/>
      <c r="B7298" s="11"/>
      <c r="C7298" s="12"/>
      <c r="D7298" s="12"/>
      <c r="E7298" s="12"/>
      <c r="F7298" s="12"/>
      <c r="G7298" s="12"/>
      <c r="H7298" s="12"/>
      <c r="I7298" s="12"/>
      <c r="J7298" s="12"/>
      <c r="K7298" s="12"/>
      <c r="L7298" s="12"/>
      <c r="M7298" s="12"/>
      <c r="N7298" s="12"/>
      <c r="O7298" s="12"/>
    </row>
    <row r="7299" spans="1:15" ht="15">
      <c r="A7299" s="10"/>
      <c r="B7299" s="11"/>
      <c r="C7299" s="12"/>
      <c r="D7299" s="12"/>
      <c r="E7299" s="12"/>
      <c r="F7299" s="12"/>
      <c r="G7299" s="12"/>
      <c r="H7299" s="12"/>
      <c r="I7299" s="12"/>
      <c r="J7299" s="12"/>
      <c r="K7299" s="12"/>
      <c r="L7299" s="12"/>
      <c r="M7299" s="12"/>
      <c r="N7299" s="12"/>
      <c r="O7299" s="12"/>
    </row>
    <row r="7300" spans="1:15" ht="15">
      <c r="A7300" s="10"/>
      <c r="B7300" s="11"/>
      <c r="C7300" s="12"/>
      <c r="D7300" s="12"/>
      <c r="E7300" s="12"/>
      <c r="F7300" s="12"/>
      <c r="G7300" s="12"/>
      <c r="H7300" s="12"/>
      <c r="I7300" s="12"/>
      <c r="J7300" s="12"/>
      <c r="K7300" s="12"/>
      <c r="L7300" s="12"/>
      <c r="M7300" s="12"/>
      <c r="N7300" s="12"/>
      <c r="O7300" s="12"/>
    </row>
    <row r="7301" spans="1:15" ht="15">
      <c r="A7301" s="10"/>
      <c r="B7301" s="11"/>
      <c r="C7301" s="12"/>
      <c r="D7301" s="12"/>
      <c r="E7301" s="12"/>
      <c r="F7301" s="12"/>
      <c r="G7301" s="12"/>
      <c r="H7301" s="12"/>
      <c r="I7301" s="12"/>
      <c r="J7301" s="12"/>
      <c r="K7301" s="12"/>
      <c r="L7301" s="12"/>
      <c r="M7301" s="12"/>
      <c r="N7301" s="12"/>
      <c r="O7301" s="12"/>
    </row>
    <row r="7302" spans="1:15" ht="15">
      <c r="A7302" s="10"/>
      <c r="B7302" s="11"/>
      <c r="C7302" s="12"/>
      <c r="D7302" s="12"/>
      <c r="E7302" s="12"/>
      <c r="F7302" s="12"/>
      <c r="G7302" s="12"/>
      <c r="H7302" s="12"/>
      <c r="I7302" s="12"/>
      <c r="J7302" s="12"/>
      <c r="K7302" s="12"/>
      <c r="L7302" s="12"/>
      <c r="M7302" s="12"/>
      <c r="N7302" s="12"/>
      <c r="O7302" s="12"/>
    </row>
    <row r="7303" spans="1:15" ht="15">
      <c r="A7303" s="10"/>
      <c r="B7303" s="11"/>
      <c r="C7303" s="12"/>
      <c r="D7303" s="12"/>
      <c r="E7303" s="12"/>
      <c r="F7303" s="12"/>
      <c r="G7303" s="12"/>
      <c r="H7303" s="12"/>
      <c r="I7303" s="12"/>
      <c r="J7303" s="12"/>
      <c r="K7303" s="12"/>
      <c r="L7303" s="12"/>
      <c r="M7303" s="12"/>
      <c r="N7303" s="12"/>
      <c r="O7303" s="12"/>
    </row>
    <row r="7304" spans="1:15" ht="15">
      <c r="A7304" s="10"/>
      <c r="B7304" s="11"/>
      <c r="C7304" s="12"/>
      <c r="D7304" s="12"/>
      <c r="E7304" s="12"/>
      <c r="F7304" s="12"/>
      <c r="G7304" s="12"/>
      <c r="H7304" s="12"/>
      <c r="I7304" s="12"/>
      <c r="J7304" s="12"/>
      <c r="K7304" s="12"/>
      <c r="L7304" s="12"/>
      <c r="M7304" s="12"/>
      <c r="N7304" s="12"/>
      <c r="O7304" s="12"/>
    </row>
    <row r="7305" spans="1:15" ht="15">
      <c r="A7305" s="10"/>
      <c r="B7305" s="11"/>
      <c r="C7305" s="12"/>
      <c r="D7305" s="12"/>
      <c r="E7305" s="12"/>
      <c r="F7305" s="12"/>
      <c r="G7305" s="12"/>
      <c r="H7305" s="12"/>
      <c r="I7305" s="12"/>
      <c r="J7305" s="12"/>
      <c r="K7305" s="12"/>
      <c r="L7305" s="12"/>
      <c r="M7305" s="12"/>
      <c r="N7305" s="12"/>
      <c r="O7305" s="12"/>
    </row>
    <row r="7306" spans="1:15" ht="15">
      <c r="A7306" s="10"/>
      <c r="B7306" s="11"/>
      <c r="C7306" s="12"/>
      <c r="D7306" s="12"/>
      <c r="E7306" s="12"/>
      <c r="F7306" s="12"/>
      <c r="G7306" s="12"/>
      <c r="H7306" s="12"/>
      <c r="I7306" s="12"/>
      <c r="J7306" s="12"/>
      <c r="K7306" s="12"/>
      <c r="L7306" s="12"/>
      <c r="M7306" s="12"/>
      <c r="N7306" s="12"/>
      <c r="O7306" s="12"/>
    </row>
    <row r="7307" spans="1:15" ht="15">
      <c r="A7307" s="10"/>
      <c r="B7307" s="11"/>
      <c r="C7307" s="12"/>
      <c r="D7307" s="12"/>
      <c r="E7307" s="12"/>
      <c r="F7307" s="12"/>
      <c r="G7307" s="12"/>
      <c r="H7307" s="12"/>
      <c r="I7307" s="12"/>
      <c r="J7307" s="12"/>
      <c r="K7307" s="12"/>
      <c r="L7307" s="12"/>
      <c r="M7307" s="12"/>
      <c r="N7307" s="12"/>
      <c r="O7307" s="12"/>
    </row>
    <row r="7308" spans="1:15" ht="15">
      <c r="A7308" s="10"/>
      <c r="B7308" s="11"/>
      <c r="C7308" s="12"/>
      <c r="D7308" s="12"/>
      <c r="E7308" s="12"/>
      <c r="F7308" s="12"/>
      <c r="G7308" s="12"/>
      <c r="H7308" s="12"/>
      <c r="I7308" s="12"/>
      <c r="J7308" s="12"/>
      <c r="K7308" s="12"/>
      <c r="L7308" s="12"/>
      <c r="M7308" s="12"/>
      <c r="N7308" s="12"/>
      <c r="O7308" s="12"/>
    </row>
    <row r="7309" spans="1:15" ht="15">
      <c r="A7309" s="10"/>
      <c r="B7309" s="11"/>
      <c r="C7309" s="12"/>
      <c r="D7309" s="12"/>
      <c r="E7309" s="12"/>
      <c r="F7309" s="12"/>
      <c r="G7309" s="12"/>
      <c r="H7309" s="12"/>
      <c r="I7309" s="12"/>
      <c r="J7309" s="12"/>
      <c r="K7309" s="12"/>
      <c r="L7309" s="12"/>
      <c r="M7309" s="12"/>
      <c r="N7309" s="12"/>
      <c r="O7309" s="12"/>
    </row>
    <row r="7310" spans="1:15" ht="15">
      <c r="A7310" s="10"/>
      <c r="B7310" s="11"/>
      <c r="C7310" s="12"/>
      <c r="D7310" s="12"/>
      <c r="E7310" s="12"/>
      <c r="F7310" s="12"/>
      <c r="G7310" s="12"/>
      <c r="H7310" s="12"/>
      <c r="I7310" s="12"/>
      <c r="J7310" s="12"/>
      <c r="K7310" s="12"/>
      <c r="L7310" s="12"/>
      <c r="M7310" s="12"/>
      <c r="N7310" s="12"/>
      <c r="O7310" s="12"/>
    </row>
    <row r="7311" spans="1:15" ht="15">
      <c r="A7311" s="10"/>
      <c r="B7311" s="11"/>
      <c r="C7311" s="12"/>
      <c r="D7311" s="12"/>
      <c r="E7311" s="12"/>
      <c r="F7311" s="12"/>
      <c r="G7311" s="12"/>
      <c r="H7311" s="12"/>
      <c r="I7311" s="12"/>
      <c r="J7311" s="12"/>
      <c r="K7311" s="12"/>
      <c r="L7311" s="12"/>
      <c r="M7311" s="12"/>
      <c r="N7311" s="12"/>
      <c r="O7311" s="12"/>
    </row>
    <row r="7312" spans="1:15" ht="15">
      <c r="A7312" s="10"/>
      <c r="B7312" s="11"/>
      <c r="C7312" s="12"/>
      <c r="D7312" s="12"/>
      <c r="E7312" s="12"/>
      <c r="F7312" s="12"/>
      <c r="G7312" s="12"/>
      <c r="H7312" s="12"/>
      <c r="I7312" s="12"/>
      <c r="J7312" s="12"/>
      <c r="K7312" s="12"/>
      <c r="L7312" s="12"/>
      <c r="M7312" s="12"/>
      <c r="N7312" s="12"/>
      <c r="O7312" s="12"/>
    </row>
    <row r="7313" spans="1:15" ht="15">
      <c r="A7313" s="10"/>
      <c r="B7313" s="11"/>
      <c r="C7313" s="12"/>
      <c r="D7313" s="12"/>
      <c r="E7313" s="12"/>
      <c r="F7313" s="12"/>
      <c r="G7313" s="12"/>
      <c r="H7313" s="12"/>
      <c r="I7313" s="12"/>
      <c r="J7313" s="12"/>
      <c r="K7313" s="12"/>
      <c r="L7313" s="12"/>
      <c r="M7313" s="12"/>
      <c r="N7313" s="12"/>
      <c r="O7313" s="12"/>
    </row>
    <row r="7314" spans="1:15" ht="15">
      <c r="A7314" s="10"/>
      <c r="B7314" s="11"/>
      <c r="C7314" s="12"/>
      <c r="D7314" s="12"/>
      <c r="E7314" s="12"/>
      <c r="F7314" s="12"/>
      <c r="G7314" s="12"/>
      <c r="H7314" s="12"/>
      <c r="I7314" s="12"/>
      <c r="J7314" s="12"/>
      <c r="K7314" s="12"/>
      <c r="L7314" s="12"/>
      <c r="M7314" s="12"/>
      <c r="N7314" s="12"/>
      <c r="O7314" s="12"/>
    </row>
    <row r="7315" spans="1:15" ht="15">
      <c r="A7315" s="10"/>
      <c r="B7315" s="11"/>
      <c r="C7315" s="12"/>
      <c r="D7315" s="12"/>
      <c r="E7315" s="12"/>
      <c r="F7315" s="12"/>
      <c r="G7315" s="12"/>
      <c r="H7315" s="12"/>
      <c r="I7315" s="12"/>
      <c r="J7315" s="12"/>
      <c r="K7315" s="12"/>
      <c r="L7315" s="12"/>
      <c r="M7315" s="12"/>
      <c r="N7315" s="12"/>
      <c r="O7315" s="12"/>
    </row>
    <row r="7316" spans="1:15" ht="15">
      <c r="A7316" s="10"/>
      <c r="B7316" s="11"/>
      <c r="C7316" s="12"/>
      <c r="D7316" s="12"/>
      <c r="E7316" s="12"/>
      <c r="F7316" s="12"/>
      <c r="G7316" s="12"/>
      <c r="H7316" s="12"/>
      <c r="I7316" s="12"/>
      <c r="J7316" s="12"/>
      <c r="K7316" s="12"/>
      <c r="L7316" s="12"/>
      <c r="M7316" s="12"/>
      <c r="N7316" s="12"/>
      <c r="O7316" s="12"/>
    </row>
    <row r="7317" spans="1:15" ht="15">
      <c r="A7317" s="10"/>
      <c r="B7317" s="11"/>
      <c r="C7317" s="12"/>
      <c r="D7317" s="12"/>
      <c r="E7317" s="12"/>
      <c r="F7317" s="12"/>
      <c r="G7317" s="12"/>
      <c r="H7317" s="12"/>
      <c r="I7317" s="12"/>
      <c r="J7317" s="12"/>
      <c r="K7317" s="12"/>
      <c r="L7317" s="12"/>
      <c r="M7317" s="12"/>
      <c r="N7317" s="12"/>
      <c r="O7317" s="12"/>
    </row>
    <row r="7318" spans="1:15" ht="15">
      <c r="A7318" s="10"/>
      <c r="B7318" s="11"/>
      <c r="C7318" s="12"/>
      <c r="D7318" s="12"/>
      <c r="E7318" s="12"/>
      <c r="F7318" s="12"/>
      <c r="G7318" s="12"/>
      <c r="H7318" s="12"/>
      <c r="I7318" s="12"/>
      <c r="J7318" s="12"/>
      <c r="K7318" s="12"/>
      <c r="L7318" s="12"/>
      <c r="M7318" s="12"/>
      <c r="N7318" s="12"/>
      <c r="O7318" s="12"/>
    </row>
    <row r="7319" spans="1:15" ht="15">
      <c r="A7319" s="10"/>
      <c r="B7319" s="11"/>
      <c r="C7319" s="12"/>
      <c r="D7319" s="12"/>
      <c r="E7319" s="12"/>
      <c r="F7319" s="12"/>
      <c r="G7319" s="12"/>
      <c r="H7319" s="12"/>
      <c r="I7319" s="12"/>
      <c r="J7319" s="12"/>
      <c r="K7319" s="12"/>
      <c r="L7319" s="12"/>
      <c r="M7319" s="12"/>
      <c r="N7319" s="12"/>
      <c r="O7319" s="12"/>
    </row>
    <row r="7320" spans="1:15" ht="15">
      <c r="A7320" s="10"/>
      <c r="B7320" s="11"/>
      <c r="C7320" s="12"/>
      <c r="D7320" s="12"/>
      <c r="E7320" s="12"/>
      <c r="F7320" s="12"/>
      <c r="G7320" s="12"/>
      <c r="H7320" s="12"/>
      <c r="I7320" s="12"/>
      <c r="J7320" s="12"/>
      <c r="K7320" s="12"/>
      <c r="L7320" s="12"/>
      <c r="M7320" s="12"/>
      <c r="N7320" s="12"/>
      <c r="O7320" s="12"/>
    </row>
    <row r="7321" spans="1:15" ht="15">
      <c r="A7321" s="10"/>
      <c r="B7321" s="11"/>
      <c r="C7321" s="12"/>
      <c r="D7321" s="12"/>
      <c r="E7321" s="12"/>
      <c r="F7321" s="12"/>
      <c r="G7321" s="12"/>
      <c r="H7321" s="12"/>
      <c r="I7321" s="12"/>
      <c r="J7321" s="12"/>
      <c r="K7321" s="12"/>
      <c r="L7321" s="12"/>
      <c r="M7321" s="12"/>
      <c r="N7321" s="12"/>
      <c r="O7321" s="12"/>
    </row>
    <row r="7322" spans="1:15" ht="15">
      <c r="A7322" s="10"/>
      <c r="B7322" s="11"/>
      <c r="C7322" s="12"/>
      <c r="D7322" s="12"/>
      <c r="E7322" s="12"/>
      <c r="F7322" s="12"/>
      <c r="G7322" s="12"/>
      <c r="H7322" s="12"/>
      <c r="I7322" s="12"/>
      <c r="J7322" s="12"/>
      <c r="K7322" s="12"/>
      <c r="L7322" s="12"/>
      <c r="M7322" s="12"/>
      <c r="N7322" s="12"/>
      <c r="O7322" s="12"/>
    </row>
    <row r="7323" spans="1:15" ht="15">
      <c r="A7323" s="10"/>
      <c r="B7323" s="11"/>
      <c r="C7323" s="12"/>
      <c r="D7323" s="12"/>
      <c r="E7323" s="12"/>
      <c r="F7323" s="12"/>
      <c r="G7323" s="12"/>
      <c r="H7323" s="12"/>
      <c r="I7323" s="12"/>
      <c r="J7323" s="12"/>
      <c r="K7323" s="12"/>
      <c r="L7323" s="12"/>
      <c r="M7323" s="12"/>
      <c r="N7323" s="12"/>
      <c r="O7323" s="12"/>
    </row>
    <row r="7324" spans="1:15" ht="15">
      <c r="A7324" s="10"/>
      <c r="B7324" s="11"/>
      <c r="C7324" s="12"/>
      <c r="D7324" s="12"/>
      <c r="E7324" s="12"/>
      <c r="F7324" s="12"/>
      <c r="G7324" s="12"/>
      <c r="H7324" s="12"/>
      <c r="I7324" s="12"/>
      <c r="J7324" s="12"/>
      <c r="K7324" s="12"/>
      <c r="L7324" s="12"/>
      <c r="M7324" s="12"/>
      <c r="N7324" s="12"/>
      <c r="O7324" s="12"/>
    </row>
    <row r="7325" spans="1:15" ht="15">
      <c r="A7325" s="10"/>
      <c r="B7325" s="11"/>
      <c r="C7325" s="12"/>
      <c r="D7325" s="12"/>
      <c r="E7325" s="12"/>
      <c r="F7325" s="12"/>
      <c r="G7325" s="12"/>
      <c r="H7325" s="12"/>
      <c r="I7325" s="12"/>
      <c r="J7325" s="12"/>
      <c r="K7325" s="12"/>
      <c r="L7325" s="12"/>
      <c r="M7325" s="12"/>
      <c r="N7325" s="12"/>
      <c r="O7325" s="12"/>
    </row>
    <row r="7326" spans="1:15" ht="15">
      <c r="A7326" s="10"/>
      <c r="B7326" s="11"/>
      <c r="C7326" s="12"/>
      <c r="D7326" s="12"/>
      <c r="E7326" s="12"/>
      <c r="F7326" s="12"/>
      <c r="G7326" s="12"/>
      <c r="H7326" s="12"/>
      <c r="I7326" s="12"/>
      <c r="J7326" s="12"/>
      <c r="K7326" s="12"/>
      <c r="L7326" s="12"/>
      <c r="M7326" s="12"/>
      <c r="N7326" s="12"/>
      <c r="O7326" s="12"/>
    </row>
    <row r="7327" spans="1:15" ht="15">
      <c r="A7327" s="10"/>
      <c r="B7327" s="11"/>
      <c r="C7327" s="12"/>
      <c r="D7327" s="12"/>
      <c r="E7327" s="12"/>
      <c r="F7327" s="12"/>
      <c r="G7327" s="12"/>
      <c r="H7327" s="12"/>
      <c r="I7327" s="12"/>
      <c r="J7327" s="12"/>
      <c r="K7327" s="12"/>
      <c r="L7327" s="12"/>
      <c r="M7327" s="12"/>
      <c r="N7327" s="12"/>
      <c r="O7327" s="12"/>
    </row>
    <row r="7328" spans="1:15" ht="15">
      <c r="A7328" s="10"/>
      <c r="B7328" s="11"/>
      <c r="C7328" s="12"/>
      <c r="D7328" s="12"/>
      <c r="E7328" s="12"/>
      <c r="F7328" s="12"/>
      <c r="G7328" s="12"/>
      <c r="H7328" s="12"/>
      <c r="I7328" s="12"/>
      <c r="J7328" s="12"/>
      <c r="K7328" s="12"/>
      <c r="L7328" s="12"/>
      <c r="M7328" s="12"/>
      <c r="N7328" s="12"/>
      <c r="O7328" s="12"/>
    </row>
    <row r="7329" spans="1:15" ht="15">
      <c r="A7329" s="10"/>
      <c r="B7329" s="11"/>
      <c r="C7329" s="12"/>
      <c r="D7329" s="12"/>
      <c r="E7329" s="12"/>
      <c r="F7329" s="12"/>
      <c r="G7329" s="12"/>
      <c r="H7329" s="12"/>
      <c r="I7329" s="12"/>
      <c r="J7329" s="12"/>
      <c r="K7329" s="12"/>
      <c r="L7329" s="12"/>
      <c r="M7329" s="12"/>
      <c r="N7329" s="12"/>
      <c r="O7329" s="12"/>
    </row>
    <row r="7330" spans="1:15" ht="15">
      <c r="A7330" s="10"/>
      <c r="B7330" s="11"/>
      <c r="C7330" s="12"/>
      <c r="D7330" s="12"/>
      <c r="E7330" s="12"/>
      <c r="F7330" s="12"/>
      <c r="G7330" s="12"/>
      <c r="H7330" s="12"/>
      <c r="I7330" s="12"/>
      <c r="J7330" s="12"/>
      <c r="K7330" s="12"/>
      <c r="L7330" s="12"/>
      <c r="M7330" s="12"/>
      <c r="N7330" s="12"/>
      <c r="O7330" s="12"/>
    </row>
    <row r="7331" spans="1:15" ht="15">
      <c r="A7331" s="10"/>
      <c r="B7331" s="11"/>
      <c r="C7331" s="12"/>
      <c r="D7331" s="12"/>
      <c r="E7331" s="12"/>
      <c r="F7331" s="12"/>
      <c r="G7331" s="12"/>
      <c r="H7331" s="12"/>
      <c r="I7331" s="12"/>
      <c r="J7331" s="12"/>
      <c r="K7331" s="12"/>
      <c r="L7331" s="12"/>
      <c r="M7331" s="12"/>
      <c r="N7331" s="12"/>
      <c r="O7331" s="12"/>
    </row>
    <row r="7332" spans="1:15" ht="15">
      <c r="A7332" s="10"/>
      <c r="B7332" s="11"/>
      <c r="C7332" s="12"/>
      <c r="D7332" s="12"/>
      <c r="E7332" s="12"/>
      <c r="F7332" s="12"/>
      <c r="G7332" s="12"/>
      <c r="H7332" s="12"/>
      <c r="I7332" s="12"/>
      <c r="J7332" s="12"/>
      <c r="K7332" s="12"/>
      <c r="L7332" s="12"/>
      <c r="M7332" s="12"/>
      <c r="N7332" s="12"/>
      <c r="O7332" s="12"/>
    </row>
    <row r="7333" spans="1:15" ht="15">
      <c r="A7333" s="10"/>
      <c r="B7333" s="11"/>
      <c r="C7333" s="12"/>
      <c r="D7333" s="12"/>
      <c r="E7333" s="12"/>
      <c r="F7333" s="12"/>
      <c r="G7333" s="12"/>
      <c r="H7333" s="12"/>
      <c r="I7333" s="12"/>
      <c r="J7333" s="12"/>
      <c r="K7333" s="12"/>
      <c r="L7333" s="12"/>
      <c r="M7333" s="12"/>
      <c r="N7333" s="12"/>
      <c r="O7333" s="12"/>
    </row>
    <row r="7334" spans="1:15" ht="15">
      <c r="A7334" s="10"/>
      <c r="B7334" s="11"/>
      <c r="C7334" s="12"/>
      <c r="D7334" s="12"/>
      <c r="E7334" s="12"/>
      <c r="F7334" s="12"/>
      <c r="G7334" s="12"/>
      <c r="H7334" s="12"/>
      <c r="I7334" s="12"/>
      <c r="J7334" s="12"/>
      <c r="K7334" s="12"/>
      <c r="L7334" s="12"/>
      <c r="M7334" s="12"/>
      <c r="N7334" s="12"/>
      <c r="O7334" s="12"/>
    </row>
    <row r="7335" spans="1:15" ht="15">
      <c r="A7335" s="10"/>
      <c r="B7335" s="11"/>
      <c r="C7335" s="12"/>
      <c r="D7335" s="12"/>
      <c r="E7335" s="12"/>
      <c r="F7335" s="12"/>
      <c r="G7335" s="12"/>
      <c r="H7335" s="12"/>
      <c r="I7335" s="12"/>
      <c r="J7335" s="12"/>
      <c r="K7335" s="12"/>
      <c r="L7335" s="12"/>
      <c r="M7335" s="12"/>
      <c r="N7335" s="12"/>
      <c r="O7335" s="12"/>
    </row>
    <row r="7336" spans="1:15" ht="15">
      <c r="A7336" s="10"/>
      <c r="B7336" s="11"/>
      <c r="C7336" s="12"/>
      <c r="D7336" s="12"/>
      <c r="E7336" s="12"/>
      <c r="F7336" s="12"/>
      <c r="G7336" s="12"/>
      <c r="H7336" s="12"/>
      <c r="I7336" s="12"/>
      <c r="J7336" s="12"/>
      <c r="K7336" s="12"/>
      <c r="L7336" s="12"/>
      <c r="M7336" s="12"/>
      <c r="N7336" s="12"/>
      <c r="O7336" s="12"/>
    </row>
    <row r="7337" spans="1:15" ht="15">
      <c r="A7337" s="10"/>
      <c r="B7337" s="11"/>
      <c r="C7337" s="12"/>
      <c r="D7337" s="12"/>
      <c r="E7337" s="12"/>
      <c r="F7337" s="12"/>
      <c r="G7337" s="12"/>
      <c r="H7337" s="12"/>
      <c r="I7337" s="12"/>
      <c r="J7337" s="12"/>
      <c r="K7337" s="12"/>
      <c r="L7337" s="12"/>
      <c r="M7337" s="12"/>
      <c r="N7337" s="12"/>
      <c r="O7337" s="12"/>
    </row>
    <row r="7338" spans="1:15" ht="15">
      <c r="A7338" s="10"/>
      <c r="B7338" s="11"/>
      <c r="C7338" s="12"/>
      <c r="D7338" s="12"/>
      <c r="E7338" s="12"/>
      <c r="F7338" s="12"/>
      <c r="G7338" s="12"/>
      <c r="H7338" s="12"/>
      <c r="I7338" s="12"/>
      <c r="J7338" s="12"/>
      <c r="K7338" s="12"/>
      <c r="L7338" s="12"/>
      <c r="M7338" s="12"/>
      <c r="N7338" s="12"/>
      <c r="O7338" s="12"/>
    </row>
    <row r="7339" spans="1:15" ht="15">
      <c r="A7339" s="10"/>
      <c r="B7339" s="11"/>
      <c r="C7339" s="12"/>
      <c r="D7339" s="12"/>
      <c r="E7339" s="12"/>
      <c r="F7339" s="12"/>
      <c r="G7339" s="12"/>
      <c r="H7339" s="12"/>
      <c r="I7339" s="12"/>
      <c r="J7339" s="12"/>
      <c r="K7339" s="12"/>
      <c r="L7339" s="12"/>
      <c r="M7339" s="12"/>
      <c r="N7339" s="12"/>
      <c r="O7339" s="12"/>
    </row>
    <row r="7340" spans="1:15" ht="15">
      <c r="A7340" s="10"/>
      <c r="B7340" s="11"/>
      <c r="C7340" s="12"/>
      <c r="D7340" s="12"/>
      <c r="E7340" s="12"/>
      <c r="F7340" s="12"/>
      <c r="G7340" s="12"/>
      <c r="H7340" s="12"/>
      <c r="I7340" s="12"/>
      <c r="J7340" s="12"/>
      <c r="K7340" s="12"/>
      <c r="L7340" s="12"/>
      <c r="M7340" s="12"/>
      <c r="N7340" s="12"/>
      <c r="O7340" s="12"/>
    </row>
    <row r="7341" spans="1:15" ht="15">
      <c r="A7341" s="10"/>
      <c r="B7341" s="11"/>
      <c r="C7341" s="12"/>
      <c r="D7341" s="12"/>
      <c r="E7341" s="12"/>
      <c r="F7341" s="12"/>
      <c r="G7341" s="12"/>
      <c r="H7341" s="12"/>
      <c r="I7341" s="12"/>
      <c r="J7341" s="12"/>
      <c r="K7341" s="12"/>
      <c r="L7341" s="12"/>
      <c r="M7341" s="12"/>
      <c r="N7341" s="12"/>
      <c r="O7341" s="12"/>
    </row>
    <row r="7342" spans="1:15" ht="15">
      <c r="A7342" s="10"/>
      <c r="B7342" s="11"/>
      <c r="C7342" s="12"/>
      <c r="D7342" s="12"/>
      <c r="E7342" s="12"/>
      <c r="F7342" s="12"/>
      <c r="G7342" s="12"/>
      <c r="H7342" s="12"/>
      <c r="I7342" s="12"/>
      <c r="J7342" s="12"/>
      <c r="K7342" s="12"/>
      <c r="L7342" s="12"/>
      <c r="M7342" s="12"/>
      <c r="N7342" s="12"/>
      <c r="O7342" s="12"/>
    </row>
    <row r="7343" spans="1:15" ht="15">
      <c r="A7343" s="10"/>
      <c r="B7343" s="11"/>
      <c r="C7343" s="12"/>
      <c r="D7343" s="12"/>
      <c r="E7343" s="12"/>
      <c r="F7343" s="12"/>
      <c r="G7343" s="12"/>
      <c r="H7343" s="12"/>
      <c r="I7343" s="12"/>
      <c r="J7343" s="12"/>
      <c r="K7343" s="12"/>
      <c r="L7343" s="12"/>
      <c r="M7343" s="12"/>
      <c r="N7343" s="12"/>
      <c r="O7343" s="12"/>
    </row>
    <row r="7344" spans="1:15" ht="15">
      <c r="A7344" s="10"/>
      <c r="B7344" s="11"/>
      <c r="C7344" s="12"/>
      <c r="D7344" s="12"/>
      <c r="E7344" s="12"/>
      <c r="F7344" s="12"/>
      <c r="G7344" s="12"/>
      <c r="H7344" s="12"/>
      <c r="I7344" s="12"/>
      <c r="J7344" s="12"/>
      <c r="K7344" s="12"/>
      <c r="L7344" s="12"/>
      <c r="M7344" s="12"/>
      <c r="N7344" s="12"/>
      <c r="O7344" s="12"/>
    </row>
    <row r="7345" spans="1:15" ht="15">
      <c r="A7345" s="10"/>
      <c r="B7345" s="11"/>
      <c r="C7345" s="12"/>
      <c r="D7345" s="12"/>
      <c r="E7345" s="12"/>
      <c r="F7345" s="12"/>
      <c r="G7345" s="12"/>
      <c r="H7345" s="12"/>
      <c r="I7345" s="12"/>
      <c r="J7345" s="12"/>
      <c r="K7345" s="12"/>
      <c r="L7345" s="12"/>
      <c r="M7345" s="12"/>
      <c r="N7345" s="12"/>
      <c r="O7345" s="12"/>
    </row>
    <row r="7346" spans="1:15" ht="15">
      <c r="A7346" s="10"/>
      <c r="B7346" s="11"/>
      <c r="C7346" s="12"/>
      <c r="D7346" s="12"/>
      <c r="E7346" s="12"/>
      <c r="F7346" s="12"/>
      <c r="G7346" s="12"/>
      <c r="H7346" s="12"/>
      <c r="I7346" s="12"/>
      <c r="J7346" s="12"/>
      <c r="K7346" s="12"/>
      <c r="L7346" s="12"/>
      <c r="M7346" s="12"/>
      <c r="N7346" s="12"/>
      <c r="O7346" s="12"/>
    </row>
    <row r="7347" spans="1:15" ht="15">
      <c r="A7347" s="10"/>
      <c r="B7347" s="11"/>
      <c r="C7347" s="12"/>
      <c r="D7347" s="12"/>
      <c r="E7347" s="12"/>
      <c r="F7347" s="12"/>
      <c r="G7347" s="12"/>
      <c r="H7347" s="12"/>
      <c r="I7347" s="12"/>
      <c r="J7347" s="12"/>
      <c r="K7347" s="12"/>
      <c r="L7347" s="12"/>
      <c r="M7347" s="12"/>
      <c r="N7347" s="12"/>
      <c r="O7347" s="12"/>
    </row>
    <row r="7348" spans="1:15" ht="15">
      <c r="A7348" s="10"/>
      <c r="B7348" s="11"/>
      <c r="C7348" s="12"/>
      <c r="D7348" s="12"/>
      <c r="E7348" s="12"/>
      <c r="F7348" s="12"/>
      <c r="G7348" s="12"/>
      <c r="H7348" s="12"/>
      <c r="I7348" s="12"/>
      <c r="J7348" s="12"/>
      <c r="K7348" s="12"/>
      <c r="L7348" s="12"/>
      <c r="M7348" s="12"/>
      <c r="N7348" s="12"/>
      <c r="O7348" s="12"/>
    </row>
    <row r="7349" spans="1:15" ht="15">
      <c r="A7349" s="10"/>
      <c r="B7349" s="11"/>
      <c r="C7349" s="12"/>
      <c r="D7349" s="12"/>
      <c r="E7349" s="12"/>
      <c r="F7349" s="12"/>
      <c r="G7349" s="12"/>
      <c r="H7349" s="12"/>
      <c r="I7349" s="12"/>
      <c r="J7349" s="12"/>
      <c r="K7349" s="12"/>
      <c r="L7349" s="12"/>
      <c r="M7349" s="12"/>
      <c r="N7349" s="12"/>
      <c r="O7349" s="12"/>
    </row>
    <row r="7350" spans="1:15" ht="15">
      <c r="A7350" s="10"/>
      <c r="B7350" s="11"/>
      <c r="C7350" s="12"/>
      <c r="D7350" s="12"/>
      <c r="E7350" s="12"/>
      <c r="F7350" s="12"/>
      <c r="G7350" s="12"/>
      <c r="H7350" s="12"/>
      <c r="I7350" s="12"/>
      <c r="J7350" s="12"/>
      <c r="K7350" s="12"/>
      <c r="L7350" s="12"/>
      <c r="M7350" s="12"/>
      <c r="N7350" s="12"/>
      <c r="O7350" s="12"/>
    </row>
    <row r="7351" spans="1:15" ht="15">
      <c r="A7351" s="10"/>
      <c r="B7351" s="11"/>
      <c r="C7351" s="12"/>
      <c r="D7351" s="12"/>
      <c r="E7351" s="12"/>
      <c r="F7351" s="12"/>
      <c r="G7351" s="12"/>
      <c r="H7351" s="12"/>
      <c r="I7351" s="12"/>
      <c r="J7351" s="12"/>
      <c r="K7351" s="12"/>
      <c r="L7351" s="12"/>
      <c r="M7351" s="12"/>
      <c r="N7351" s="12"/>
      <c r="O7351" s="12"/>
    </row>
    <row r="7352" spans="1:15" ht="15">
      <c r="A7352" s="10"/>
      <c r="B7352" s="11"/>
      <c r="C7352" s="12"/>
      <c r="D7352" s="12"/>
      <c r="E7352" s="12"/>
      <c r="F7352" s="12"/>
      <c r="G7352" s="12"/>
      <c r="H7352" s="12"/>
      <c r="I7352" s="12"/>
      <c r="J7352" s="12"/>
      <c r="K7352" s="12"/>
      <c r="L7352" s="12"/>
      <c r="M7352" s="12"/>
      <c r="N7352" s="12"/>
      <c r="O7352" s="12"/>
    </row>
    <row r="7353" spans="1:15" ht="15">
      <c r="A7353" s="10"/>
      <c r="B7353" s="11"/>
      <c r="C7353" s="12"/>
      <c r="D7353" s="12"/>
      <c r="E7353" s="12"/>
      <c r="F7353" s="12"/>
      <c r="G7353" s="12"/>
      <c r="H7353" s="12"/>
      <c r="I7353" s="12"/>
      <c r="J7353" s="12"/>
      <c r="K7353" s="12"/>
      <c r="L7353" s="12"/>
      <c r="M7353" s="12"/>
      <c r="N7353" s="12"/>
      <c r="O7353" s="12"/>
    </row>
    <row r="7354" spans="1:15" ht="15">
      <c r="A7354" s="10"/>
      <c r="B7354" s="11"/>
      <c r="C7354" s="12"/>
      <c r="D7354" s="12"/>
      <c r="E7354" s="12"/>
      <c r="F7354" s="12"/>
      <c r="G7354" s="12"/>
      <c r="H7354" s="12"/>
      <c r="I7354" s="12"/>
      <c r="J7354" s="12"/>
      <c r="K7354" s="12"/>
      <c r="L7354" s="12"/>
      <c r="M7354" s="12"/>
      <c r="N7354" s="12"/>
      <c r="O7354" s="12"/>
    </row>
    <row r="7355" spans="1:15" ht="15">
      <c r="A7355" s="10"/>
      <c r="B7355" s="11"/>
      <c r="C7355" s="12"/>
      <c r="D7355" s="12"/>
      <c r="E7355" s="12"/>
      <c r="F7355" s="12"/>
      <c r="G7355" s="12"/>
      <c r="H7355" s="12"/>
      <c r="I7355" s="12"/>
      <c r="J7355" s="12"/>
      <c r="K7355" s="12"/>
      <c r="L7355" s="12"/>
      <c r="M7355" s="12"/>
      <c r="N7355" s="12"/>
      <c r="O7355" s="12"/>
    </row>
    <row r="7356" spans="1:15" ht="15">
      <c r="A7356" s="10"/>
      <c r="B7356" s="11"/>
      <c r="C7356" s="12"/>
      <c r="D7356" s="12"/>
      <c r="E7356" s="12"/>
      <c r="F7356" s="12"/>
      <c r="G7356" s="12"/>
      <c r="H7356" s="12"/>
      <c r="I7356" s="12"/>
      <c r="J7356" s="12"/>
      <c r="K7356" s="12"/>
      <c r="L7356" s="12"/>
      <c r="M7356" s="12"/>
      <c r="N7356" s="12"/>
      <c r="O7356" s="12"/>
    </row>
    <row r="7357" spans="1:15" ht="15">
      <c r="A7357" s="10"/>
      <c r="B7357" s="11"/>
      <c r="C7357" s="12"/>
      <c r="D7357" s="12"/>
      <c r="E7357" s="12"/>
      <c r="F7357" s="12"/>
      <c r="G7357" s="12"/>
      <c r="H7357" s="12"/>
      <c r="I7357" s="12"/>
      <c r="J7357" s="12"/>
      <c r="K7357" s="12"/>
      <c r="L7357" s="12"/>
      <c r="M7357" s="12"/>
      <c r="N7357" s="12"/>
      <c r="O7357" s="12"/>
    </row>
    <row r="7358" spans="1:15" ht="15">
      <c r="A7358" s="10"/>
      <c r="B7358" s="11"/>
      <c r="C7358" s="12"/>
      <c r="D7358" s="12"/>
      <c r="E7358" s="12"/>
      <c r="F7358" s="12"/>
      <c r="G7358" s="12"/>
      <c r="H7358" s="12"/>
      <c r="I7358" s="12"/>
      <c r="J7358" s="12"/>
      <c r="K7358" s="12"/>
      <c r="L7358" s="12"/>
      <c r="M7358" s="12"/>
      <c r="N7358" s="12"/>
      <c r="O7358" s="12"/>
    </row>
    <row r="7359" spans="1:15" ht="15">
      <c r="A7359" s="10"/>
      <c r="B7359" s="11"/>
      <c r="C7359" s="12"/>
      <c r="D7359" s="12"/>
      <c r="E7359" s="12"/>
      <c r="F7359" s="12"/>
      <c r="G7359" s="12"/>
      <c r="H7359" s="12"/>
      <c r="I7359" s="12"/>
      <c r="J7359" s="12"/>
      <c r="K7359" s="12"/>
      <c r="L7359" s="12"/>
      <c r="M7359" s="12"/>
      <c r="N7359" s="12"/>
      <c r="O7359" s="12"/>
    </row>
    <row r="7360" spans="1:15" ht="15">
      <c r="A7360" s="10"/>
      <c r="B7360" s="11"/>
      <c r="C7360" s="12"/>
      <c r="D7360" s="12"/>
      <c r="E7360" s="12"/>
      <c r="F7360" s="12"/>
      <c r="G7360" s="12"/>
      <c r="H7360" s="12"/>
      <c r="I7360" s="12"/>
      <c r="J7360" s="12"/>
      <c r="K7360" s="12"/>
      <c r="L7360" s="12"/>
      <c r="M7360" s="12"/>
      <c r="N7360" s="12"/>
      <c r="O7360" s="12"/>
    </row>
    <row r="7361" spans="1:15" ht="15">
      <c r="A7361" s="10"/>
      <c r="B7361" s="11"/>
      <c r="C7361" s="12"/>
      <c r="D7361" s="12"/>
      <c r="E7361" s="12"/>
      <c r="F7361" s="12"/>
      <c r="G7361" s="12"/>
      <c r="H7361" s="12"/>
      <c r="I7361" s="12"/>
      <c r="J7361" s="12"/>
      <c r="K7361" s="12"/>
      <c r="L7361" s="12"/>
      <c r="M7361" s="12"/>
      <c r="N7361" s="12"/>
      <c r="O7361" s="12"/>
    </row>
    <row r="7362" spans="1:15" ht="15">
      <c r="A7362" s="10"/>
      <c r="B7362" s="11"/>
      <c r="C7362" s="12"/>
      <c r="D7362" s="12"/>
      <c r="E7362" s="12"/>
      <c r="F7362" s="12"/>
      <c r="G7362" s="12"/>
      <c r="H7362" s="12"/>
      <c r="I7362" s="12"/>
      <c r="J7362" s="12"/>
      <c r="K7362" s="12"/>
      <c r="L7362" s="12"/>
      <c r="M7362" s="12"/>
      <c r="N7362" s="12"/>
      <c r="O7362" s="12"/>
    </row>
    <row r="7363" spans="1:15" ht="15">
      <c r="A7363" s="10"/>
      <c r="B7363" s="11"/>
      <c r="C7363" s="12"/>
      <c r="D7363" s="12"/>
      <c r="E7363" s="12"/>
      <c r="F7363" s="12"/>
      <c r="G7363" s="12"/>
      <c r="H7363" s="12"/>
      <c r="I7363" s="12"/>
      <c r="J7363" s="12"/>
      <c r="K7363" s="12"/>
      <c r="L7363" s="12"/>
      <c r="M7363" s="12"/>
      <c r="N7363" s="12"/>
      <c r="O7363" s="12"/>
    </row>
    <row r="7364" spans="1:15" ht="15">
      <c r="A7364" s="10"/>
      <c r="B7364" s="11"/>
      <c r="C7364" s="12"/>
      <c r="D7364" s="12"/>
      <c r="E7364" s="12"/>
      <c r="F7364" s="12"/>
      <c r="G7364" s="12"/>
      <c r="H7364" s="12"/>
      <c r="I7364" s="12"/>
      <c r="J7364" s="12"/>
      <c r="K7364" s="12"/>
      <c r="L7364" s="12"/>
      <c r="M7364" s="12"/>
      <c r="N7364" s="12"/>
      <c r="O7364" s="12"/>
    </row>
    <row r="7365" spans="1:15" ht="15">
      <c r="A7365" s="10"/>
      <c r="B7365" s="11"/>
      <c r="C7365" s="12"/>
      <c r="D7365" s="12"/>
      <c r="E7365" s="12"/>
      <c r="F7365" s="12"/>
      <c r="G7365" s="12"/>
      <c r="H7365" s="12"/>
      <c r="I7365" s="12"/>
      <c r="J7365" s="12"/>
      <c r="K7365" s="12"/>
      <c r="L7365" s="12"/>
      <c r="M7365" s="12"/>
      <c r="N7365" s="12"/>
      <c r="O7365" s="12"/>
    </row>
    <row r="7366" spans="1:15" ht="15">
      <c r="A7366" s="10"/>
      <c r="B7366" s="11"/>
      <c r="C7366" s="12"/>
      <c r="D7366" s="12"/>
      <c r="E7366" s="12"/>
      <c r="F7366" s="12"/>
      <c r="G7366" s="12"/>
      <c r="H7366" s="12"/>
      <c r="I7366" s="12"/>
      <c r="J7366" s="12"/>
      <c r="K7366" s="12"/>
      <c r="L7366" s="12"/>
      <c r="M7366" s="12"/>
      <c r="N7366" s="12"/>
      <c r="O7366" s="12"/>
    </row>
    <row r="7367" spans="1:15" ht="15">
      <c r="A7367" s="10"/>
      <c r="B7367" s="11"/>
      <c r="C7367" s="12"/>
      <c r="D7367" s="12"/>
      <c r="E7367" s="12"/>
      <c r="F7367" s="12"/>
      <c r="G7367" s="12"/>
      <c r="H7367" s="12"/>
      <c r="I7367" s="12"/>
      <c r="J7367" s="12"/>
      <c r="K7367" s="12"/>
      <c r="L7367" s="12"/>
      <c r="M7367" s="12"/>
      <c r="N7367" s="12"/>
      <c r="O7367" s="12"/>
    </row>
    <row r="7368" spans="1:15" ht="15">
      <c r="A7368" s="10"/>
      <c r="B7368" s="11"/>
      <c r="C7368" s="12"/>
      <c r="D7368" s="12"/>
      <c r="E7368" s="12"/>
      <c r="F7368" s="12"/>
      <c r="G7368" s="12"/>
      <c r="H7368" s="12"/>
      <c r="I7368" s="12"/>
      <c r="J7368" s="12"/>
      <c r="K7368" s="12"/>
      <c r="L7368" s="12"/>
      <c r="M7368" s="12"/>
      <c r="N7368" s="12"/>
      <c r="O7368" s="12"/>
    </row>
    <row r="7369" spans="1:15" ht="15">
      <c r="A7369" s="10"/>
      <c r="B7369" s="11"/>
      <c r="C7369" s="12"/>
      <c r="D7369" s="12"/>
      <c r="E7369" s="12"/>
      <c r="F7369" s="12"/>
      <c r="G7369" s="12"/>
      <c r="H7369" s="12"/>
      <c r="I7369" s="12"/>
      <c r="J7369" s="12"/>
      <c r="K7369" s="12"/>
      <c r="L7369" s="12"/>
      <c r="M7369" s="12"/>
      <c r="N7369" s="12"/>
      <c r="O7369" s="12"/>
    </row>
    <row r="7370" spans="1:15" ht="15">
      <c r="A7370" s="10"/>
      <c r="B7370" s="11"/>
      <c r="C7370" s="12"/>
      <c r="D7370" s="12"/>
      <c r="E7370" s="12"/>
      <c r="F7370" s="12"/>
      <c r="G7370" s="12"/>
      <c r="H7370" s="12"/>
      <c r="I7370" s="12"/>
      <c r="J7370" s="12"/>
      <c r="K7370" s="12"/>
      <c r="L7370" s="12"/>
      <c r="M7370" s="12"/>
      <c r="N7370" s="12"/>
      <c r="O7370" s="12"/>
    </row>
    <row r="7371" spans="1:15" ht="15">
      <c r="A7371" s="10"/>
      <c r="B7371" s="11"/>
      <c r="C7371" s="12"/>
      <c r="D7371" s="12"/>
      <c r="E7371" s="12"/>
      <c r="F7371" s="12"/>
      <c r="G7371" s="12"/>
      <c r="H7371" s="12"/>
      <c r="I7371" s="12"/>
      <c r="J7371" s="12"/>
      <c r="K7371" s="12"/>
      <c r="L7371" s="12"/>
      <c r="M7371" s="12"/>
      <c r="N7371" s="12"/>
      <c r="O7371" s="12"/>
    </row>
    <row r="7372" spans="1:15" ht="15">
      <c r="A7372" s="10"/>
      <c r="B7372" s="11"/>
      <c r="C7372" s="12"/>
      <c r="D7372" s="12"/>
      <c r="E7372" s="12"/>
      <c r="F7372" s="12"/>
      <c r="G7372" s="12"/>
      <c r="H7372" s="12"/>
      <c r="I7372" s="12"/>
      <c r="J7372" s="12"/>
      <c r="K7372" s="12"/>
      <c r="L7372" s="12"/>
      <c r="M7372" s="12"/>
      <c r="N7372" s="12"/>
      <c r="O7372" s="12"/>
    </row>
    <row r="7373" spans="1:15" ht="15">
      <c r="A7373" s="10"/>
      <c r="B7373" s="11"/>
      <c r="C7373" s="12"/>
      <c r="D7373" s="12"/>
      <c r="E7373" s="12"/>
      <c r="F7373" s="12"/>
      <c r="G7373" s="12"/>
      <c r="H7373" s="12"/>
      <c r="I7373" s="12"/>
      <c r="J7373" s="12"/>
      <c r="K7373" s="12"/>
      <c r="L7373" s="12"/>
      <c r="M7373" s="12"/>
      <c r="N7373" s="12"/>
      <c r="O7373" s="12"/>
    </row>
    <row r="7374" spans="1:15" ht="15">
      <c r="A7374" s="10"/>
      <c r="B7374" s="11"/>
      <c r="C7374" s="12"/>
      <c r="D7374" s="12"/>
      <c r="E7374" s="12"/>
      <c r="F7374" s="12"/>
      <c r="G7374" s="12"/>
      <c r="H7374" s="12"/>
      <c r="I7374" s="12"/>
      <c r="J7374" s="12"/>
      <c r="K7374" s="12"/>
      <c r="L7374" s="12"/>
      <c r="M7374" s="12"/>
      <c r="N7374" s="12"/>
      <c r="O7374" s="12"/>
    </row>
    <row r="7375" spans="1:15" ht="15">
      <c r="A7375" s="10"/>
      <c r="B7375" s="11"/>
      <c r="C7375" s="12"/>
      <c r="D7375" s="12"/>
      <c r="E7375" s="12"/>
      <c r="F7375" s="12"/>
      <c r="G7375" s="12"/>
      <c r="H7375" s="12"/>
      <c r="I7375" s="12"/>
      <c r="J7375" s="12"/>
      <c r="K7375" s="12"/>
      <c r="L7375" s="12"/>
      <c r="M7375" s="12"/>
      <c r="N7375" s="12"/>
      <c r="O7375" s="12"/>
    </row>
    <row r="7376" spans="1:15" ht="15">
      <c r="A7376" s="10"/>
      <c r="B7376" s="11"/>
      <c r="C7376" s="12"/>
      <c r="D7376" s="12"/>
      <c r="E7376" s="12"/>
      <c r="F7376" s="12"/>
      <c r="G7376" s="12"/>
      <c r="H7376" s="12"/>
      <c r="I7376" s="12"/>
      <c r="J7376" s="12"/>
      <c r="K7376" s="12"/>
      <c r="L7376" s="12"/>
      <c r="M7376" s="12"/>
      <c r="N7376" s="12"/>
      <c r="O7376" s="12"/>
    </row>
    <row r="7377" spans="1:15" ht="15">
      <c r="A7377" s="10"/>
      <c r="B7377" s="11"/>
      <c r="C7377" s="12"/>
      <c r="D7377" s="12"/>
      <c r="E7377" s="12"/>
      <c r="F7377" s="12"/>
      <c r="G7377" s="12"/>
      <c r="H7377" s="12"/>
      <c r="I7377" s="12"/>
      <c r="J7377" s="12"/>
      <c r="K7377" s="12"/>
      <c r="L7377" s="12"/>
      <c r="M7377" s="12"/>
      <c r="N7377" s="12"/>
      <c r="O7377" s="12"/>
    </row>
    <row r="7378" spans="1:15" ht="15">
      <c r="A7378" s="10"/>
      <c r="B7378" s="11"/>
      <c r="C7378" s="12"/>
      <c r="D7378" s="12"/>
      <c r="E7378" s="12"/>
      <c r="F7378" s="12"/>
      <c r="G7378" s="12"/>
      <c r="H7378" s="12"/>
      <c r="I7378" s="12"/>
      <c r="J7378" s="12"/>
      <c r="K7378" s="12"/>
      <c r="L7378" s="12"/>
      <c r="M7378" s="12"/>
      <c r="N7378" s="12"/>
      <c r="O7378" s="12"/>
    </row>
    <row r="7379" spans="1:15" ht="15">
      <c r="A7379" s="10"/>
      <c r="B7379" s="11"/>
      <c r="C7379" s="12"/>
      <c r="D7379" s="12"/>
      <c r="E7379" s="12"/>
      <c r="F7379" s="12"/>
      <c r="G7379" s="12"/>
      <c r="H7379" s="12"/>
      <c r="I7379" s="12"/>
      <c r="J7379" s="12"/>
      <c r="K7379" s="12"/>
      <c r="L7379" s="12"/>
      <c r="M7379" s="12"/>
      <c r="N7379" s="12"/>
      <c r="O7379" s="12"/>
    </row>
    <row r="7380" spans="1:15" ht="15">
      <c r="A7380" s="10"/>
      <c r="B7380" s="11"/>
      <c r="C7380" s="12"/>
      <c r="D7380" s="12"/>
      <c r="E7380" s="12"/>
      <c r="F7380" s="12"/>
      <c r="G7380" s="12"/>
      <c r="H7380" s="12"/>
      <c r="I7380" s="12"/>
      <c r="J7380" s="12"/>
      <c r="K7380" s="12"/>
      <c r="L7380" s="12"/>
      <c r="M7380" s="12"/>
      <c r="N7380" s="12"/>
      <c r="O7380" s="12"/>
    </row>
    <row r="7381" spans="1:15" ht="15">
      <c r="A7381" s="10"/>
      <c r="B7381" s="11"/>
      <c r="C7381" s="12"/>
      <c r="D7381" s="12"/>
      <c r="E7381" s="12"/>
      <c r="F7381" s="12"/>
      <c r="G7381" s="12"/>
      <c r="H7381" s="12"/>
      <c r="I7381" s="12"/>
      <c r="J7381" s="12"/>
      <c r="K7381" s="12"/>
      <c r="L7381" s="12"/>
      <c r="M7381" s="12"/>
      <c r="N7381" s="12"/>
      <c r="O7381" s="12"/>
    </row>
    <row r="7382" spans="1:15" ht="15">
      <c r="A7382" s="10"/>
      <c r="B7382" s="11"/>
      <c r="C7382" s="12"/>
      <c r="D7382" s="12"/>
      <c r="E7382" s="12"/>
      <c r="F7382" s="12"/>
      <c r="G7382" s="12"/>
      <c r="H7382" s="12"/>
      <c r="I7382" s="12"/>
      <c r="J7382" s="12"/>
      <c r="K7382" s="12"/>
      <c r="L7382" s="12"/>
      <c r="M7382" s="12"/>
      <c r="N7382" s="12"/>
      <c r="O7382" s="12"/>
    </row>
    <row r="7383" spans="1:15" ht="15">
      <c r="A7383" s="10"/>
      <c r="B7383" s="11"/>
      <c r="C7383" s="12"/>
      <c r="D7383" s="12"/>
      <c r="E7383" s="12"/>
      <c r="F7383" s="12"/>
      <c r="G7383" s="12"/>
      <c r="H7383" s="12"/>
      <c r="I7383" s="12"/>
      <c r="J7383" s="12"/>
      <c r="K7383" s="12"/>
      <c r="L7383" s="12"/>
      <c r="M7383" s="12"/>
      <c r="N7383" s="12"/>
      <c r="O7383" s="12"/>
    </row>
    <row r="7384" spans="1:15" ht="15">
      <c r="A7384" s="10"/>
      <c r="B7384" s="11"/>
      <c r="C7384" s="12"/>
      <c r="D7384" s="12"/>
      <c r="E7384" s="12"/>
      <c r="F7384" s="12"/>
      <c r="G7384" s="12"/>
      <c r="H7384" s="12"/>
      <c r="I7384" s="12"/>
      <c r="J7384" s="12"/>
      <c r="K7384" s="12"/>
      <c r="L7384" s="12"/>
      <c r="M7384" s="12"/>
      <c r="N7384" s="12"/>
      <c r="O7384" s="12"/>
    </row>
    <row r="7385" spans="1:15" ht="15">
      <c r="A7385" s="10"/>
      <c r="B7385" s="11"/>
      <c r="C7385" s="12"/>
      <c r="D7385" s="12"/>
      <c r="E7385" s="12"/>
      <c r="F7385" s="12"/>
      <c r="G7385" s="12"/>
      <c r="H7385" s="12"/>
      <c r="I7385" s="12"/>
      <c r="J7385" s="12"/>
      <c r="K7385" s="12"/>
      <c r="L7385" s="12"/>
      <c r="M7385" s="12"/>
      <c r="N7385" s="12"/>
      <c r="O7385" s="12"/>
    </row>
    <row r="7386" spans="1:15" ht="15">
      <c r="A7386" s="10"/>
      <c r="B7386" s="11"/>
      <c r="C7386" s="12"/>
      <c r="D7386" s="12"/>
      <c r="E7386" s="12"/>
      <c r="F7386" s="12"/>
      <c r="G7386" s="12"/>
      <c r="H7386" s="12"/>
      <c r="I7386" s="12"/>
      <c r="J7386" s="12"/>
      <c r="K7386" s="12"/>
      <c r="L7386" s="12"/>
      <c r="M7386" s="12"/>
      <c r="N7386" s="12"/>
      <c r="O7386" s="12"/>
    </row>
    <row r="7387" spans="1:15" ht="15">
      <c r="A7387" s="10"/>
      <c r="B7387" s="11"/>
      <c r="C7387" s="12"/>
      <c r="D7387" s="12"/>
      <c r="E7387" s="12"/>
      <c r="F7387" s="12"/>
      <c r="G7387" s="12"/>
      <c r="H7387" s="12"/>
      <c r="I7387" s="12"/>
      <c r="J7387" s="12"/>
      <c r="K7387" s="12"/>
      <c r="L7387" s="12"/>
      <c r="M7387" s="12"/>
      <c r="N7387" s="12"/>
      <c r="O7387" s="12"/>
    </row>
    <row r="7388" spans="1:15" ht="15">
      <c r="A7388" s="10"/>
      <c r="B7388" s="11"/>
      <c r="C7388" s="12"/>
      <c r="D7388" s="12"/>
      <c r="E7388" s="12"/>
      <c r="F7388" s="12"/>
      <c r="G7388" s="12"/>
      <c r="H7388" s="12"/>
      <c r="I7388" s="12"/>
      <c r="J7388" s="12"/>
      <c r="K7388" s="12"/>
      <c r="L7388" s="12"/>
      <c r="M7388" s="12"/>
      <c r="N7388" s="12"/>
      <c r="O7388" s="12"/>
    </row>
    <row r="7389" spans="1:15" ht="15">
      <c r="A7389" s="10"/>
      <c r="B7389" s="11"/>
      <c r="C7389" s="12"/>
      <c r="D7389" s="12"/>
      <c r="E7389" s="12"/>
      <c r="F7389" s="12"/>
      <c r="G7389" s="12"/>
      <c r="H7389" s="12"/>
      <c r="I7389" s="12"/>
      <c r="J7389" s="12"/>
      <c r="K7389" s="12"/>
      <c r="L7389" s="12"/>
      <c r="M7389" s="12"/>
      <c r="N7389" s="12"/>
      <c r="O7389" s="12"/>
    </row>
    <row r="7390" spans="1:15" ht="15">
      <c r="A7390" s="10"/>
      <c r="B7390" s="11"/>
      <c r="C7390" s="12"/>
      <c r="D7390" s="12"/>
      <c r="E7390" s="12"/>
      <c r="F7390" s="12"/>
      <c r="G7390" s="12"/>
      <c r="H7390" s="12"/>
      <c r="I7390" s="12"/>
      <c r="J7390" s="12"/>
      <c r="K7390" s="12"/>
      <c r="L7390" s="12"/>
      <c r="M7390" s="12"/>
      <c r="N7390" s="12"/>
      <c r="O7390" s="12"/>
    </row>
    <row r="7391" spans="1:15" ht="15">
      <c r="A7391" s="10"/>
      <c r="B7391" s="11"/>
      <c r="C7391" s="12"/>
      <c r="D7391" s="12"/>
      <c r="E7391" s="12"/>
      <c r="F7391" s="12"/>
      <c r="G7391" s="12"/>
      <c r="H7391" s="12"/>
      <c r="I7391" s="12"/>
      <c r="J7391" s="12"/>
      <c r="K7391" s="12"/>
      <c r="L7391" s="12"/>
      <c r="M7391" s="12"/>
      <c r="N7391" s="12"/>
      <c r="O7391" s="12"/>
    </row>
    <row r="7392" spans="1:15" ht="15">
      <c r="A7392" s="10"/>
      <c r="B7392" s="11"/>
      <c r="C7392" s="12"/>
      <c r="D7392" s="12"/>
      <c r="E7392" s="12"/>
      <c r="F7392" s="12"/>
      <c r="G7392" s="12"/>
      <c r="H7392" s="12"/>
      <c r="I7392" s="12"/>
      <c r="J7392" s="12"/>
      <c r="K7392" s="12"/>
      <c r="L7392" s="12"/>
      <c r="M7392" s="12"/>
      <c r="N7392" s="12"/>
      <c r="O7392" s="12"/>
    </row>
    <row r="7393" spans="1:15" ht="15">
      <c r="A7393" s="10"/>
      <c r="B7393" s="11"/>
      <c r="C7393" s="12"/>
      <c r="D7393" s="12"/>
      <c r="E7393" s="12"/>
      <c r="F7393" s="12"/>
      <c r="G7393" s="12"/>
      <c r="H7393" s="12"/>
      <c r="I7393" s="12"/>
      <c r="J7393" s="12"/>
      <c r="K7393" s="12"/>
      <c r="L7393" s="12"/>
      <c r="M7393" s="12"/>
      <c r="N7393" s="12"/>
      <c r="O7393" s="12"/>
    </row>
    <row r="7394" spans="1:15" ht="15">
      <c r="A7394" s="10"/>
      <c r="B7394" s="11"/>
      <c r="C7394" s="12"/>
      <c r="D7394" s="12"/>
      <c r="E7394" s="12"/>
      <c r="F7394" s="12"/>
      <c r="G7394" s="12"/>
      <c r="H7394" s="12"/>
      <c r="I7394" s="12"/>
      <c r="J7394" s="12"/>
      <c r="K7394" s="12"/>
      <c r="L7394" s="12"/>
      <c r="M7394" s="12"/>
      <c r="N7394" s="12"/>
      <c r="O7394" s="12"/>
    </row>
    <row r="7395" spans="1:15" ht="15">
      <c r="A7395" s="10"/>
      <c r="B7395" s="11"/>
      <c r="C7395" s="12"/>
      <c r="D7395" s="12"/>
      <c r="E7395" s="12"/>
      <c r="F7395" s="12"/>
      <c r="G7395" s="12"/>
      <c r="H7395" s="12"/>
      <c r="I7395" s="12"/>
      <c r="J7395" s="12"/>
      <c r="K7395" s="12"/>
      <c r="L7395" s="12"/>
      <c r="M7395" s="12"/>
      <c r="N7395" s="12"/>
      <c r="O7395" s="12"/>
    </row>
    <row r="7396" spans="1:15" ht="15">
      <c r="A7396" s="10"/>
      <c r="B7396" s="11"/>
      <c r="C7396" s="12"/>
      <c r="D7396" s="12"/>
      <c r="E7396" s="12"/>
      <c r="F7396" s="12"/>
      <c r="G7396" s="12"/>
      <c r="H7396" s="12"/>
      <c r="I7396" s="12"/>
      <c r="J7396" s="12"/>
      <c r="K7396" s="12"/>
      <c r="L7396" s="12"/>
      <c r="M7396" s="12"/>
      <c r="N7396" s="12"/>
      <c r="O7396" s="12"/>
    </row>
    <row r="7397" spans="1:15" ht="15">
      <c r="A7397" s="10"/>
      <c r="B7397" s="11"/>
      <c r="C7397" s="12"/>
      <c r="D7397" s="12"/>
      <c r="E7397" s="12"/>
      <c r="F7397" s="12"/>
      <c r="G7397" s="12"/>
      <c r="H7397" s="12"/>
      <c r="I7397" s="12"/>
      <c r="J7397" s="12"/>
      <c r="K7397" s="12"/>
      <c r="L7397" s="12"/>
      <c r="M7397" s="12"/>
      <c r="N7397" s="12"/>
      <c r="O7397" s="12"/>
    </row>
    <row r="7398" spans="1:15" ht="15">
      <c r="A7398" s="10"/>
      <c r="B7398" s="11"/>
      <c r="C7398" s="12"/>
      <c r="D7398" s="12"/>
      <c r="E7398" s="12"/>
      <c r="F7398" s="12"/>
      <c r="G7398" s="12"/>
      <c r="H7398" s="12"/>
      <c r="I7398" s="12"/>
      <c r="J7398" s="12"/>
      <c r="K7398" s="12"/>
      <c r="L7398" s="12"/>
      <c r="M7398" s="12"/>
      <c r="N7398" s="12"/>
      <c r="O7398" s="12"/>
    </row>
    <row r="7399" spans="1:15" ht="15">
      <c r="A7399" s="10"/>
      <c r="B7399" s="11"/>
      <c r="C7399" s="12"/>
      <c r="D7399" s="12"/>
      <c r="E7399" s="12"/>
      <c r="F7399" s="12"/>
      <c r="G7399" s="12"/>
      <c r="H7399" s="12"/>
      <c r="I7399" s="12"/>
      <c r="J7399" s="12"/>
      <c r="K7399" s="12"/>
      <c r="L7399" s="12"/>
      <c r="M7399" s="12"/>
      <c r="N7399" s="12"/>
      <c r="O7399" s="12"/>
    </row>
    <row r="7400" spans="1:15" ht="15">
      <c r="A7400" s="10"/>
      <c r="B7400" s="11"/>
      <c r="C7400" s="12"/>
      <c r="D7400" s="12"/>
      <c r="E7400" s="12"/>
      <c r="F7400" s="12"/>
      <c r="G7400" s="12"/>
      <c r="H7400" s="12"/>
      <c r="I7400" s="12"/>
      <c r="J7400" s="12"/>
      <c r="K7400" s="12"/>
      <c r="L7400" s="12"/>
      <c r="M7400" s="12"/>
      <c r="N7400" s="12"/>
      <c r="O7400" s="12"/>
    </row>
    <row r="7401" spans="1:15" ht="15">
      <c r="A7401" s="10"/>
      <c r="B7401" s="11"/>
      <c r="C7401" s="12"/>
      <c r="D7401" s="12"/>
      <c r="E7401" s="12"/>
      <c r="F7401" s="12"/>
      <c r="G7401" s="12"/>
      <c r="H7401" s="12"/>
      <c r="I7401" s="12"/>
      <c r="J7401" s="12"/>
      <c r="K7401" s="12"/>
      <c r="L7401" s="12"/>
      <c r="M7401" s="12"/>
      <c r="N7401" s="12"/>
      <c r="O7401" s="12"/>
    </row>
    <row r="7402" spans="1:15" ht="15">
      <c r="A7402" s="10"/>
      <c r="B7402" s="11"/>
      <c r="C7402" s="12"/>
      <c r="D7402" s="12"/>
      <c r="E7402" s="12"/>
      <c r="F7402" s="12"/>
      <c r="G7402" s="12"/>
      <c r="H7402" s="12"/>
      <c r="I7402" s="12"/>
      <c r="J7402" s="12"/>
      <c r="K7402" s="12"/>
      <c r="L7402" s="12"/>
      <c r="M7402" s="12"/>
      <c r="N7402" s="12"/>
      <c r="O7402" s="12"/>
    </row>
    <row r="7403" spans="1:15" ht="15">
      <c r="A7403" s="10"/>
      <c r="B7403" s="11"/>
      <c r="C7403" s="12"/>
      <c r="D7403" s="12"/>
      <c r="E7403" s="12"/>
      <c r="F7403" s="12"/>
      <c r="G7403" s="12"/>
      <c r="H7403" s="12"/>
      <c r="I7403" s="12"/>
      <c r="J7403" s="12"/>
      <c r="K7403" s="12"/>
      <c r="L7403" s="12"/>
      <c r="M7403" s="12"/>
      <c r="N7403" s="12"/>
      <c r="O7403" s="12"/>
    </row>
    <row r="7404" spans="1:15" ht="15">
      <c r="A7404" s="10"/>
      <c r="B7404" s="11"/>
      <c r="C7404" s="12"/>
      <c r="D7404" s="12"/>
      <c r="E7404" s="12"/>
      <c r="F7404" s="12"/>
      <c r="G7404" s="12"/>
      <c r="H7404" s="12"/>
      <c r="I7404" s="12"/>
      <c r="J7404" s="12"/>
      <c r="K7404" s="12"/>
      <c r="L7404" s="12"/>
      <c r="M7404" s="12"/>
      <c r="N7404" s="12"/>
      <c r="O7404" s="12"/>
    </row>
    <row r="7405" spans="1:15" ht="15">
      <c r="A7405" s="10"/>
      <c r="B7405" s="11"/>
      <c r="C7405" s="12"/>
      <c r="D7405" s="12"/>
      <c r="E7405" s="12"/>
      <c r="F7405" s="12"/>
      <c r="G7405" s="12"/>
      <c r="H7405" s="12"/>
      <c r="I7405" s="12"/>
      <c r="J7405" s="12"/>
      <c r="K7405" s="12"/>
      <c r="L7405" s="12"/>
      <c r="M7405" s="12"/>
      <c r="N7405" s="12"/>
      <c r="O7405" s="12"/>
    </row>
    <row r="7406" spans="1:15" ht="15">
      <c r="A7406" s="10"/>
      <c r="B7406" s="11"/>
      <c r="C7406" s="12"/>
      <c r="D7406" s="12"/>
      <c r="E7406" s="12"/>
      <c r="F7406" s="12"/>
      <c r="G7406" s="12"/>
      <c r="H7406" s="12"/>
      <c r="I7406" s="12"/>
      <c r="J7406" s="12"/>
      <c r="K7406" s="12"/>
      <c r="L7406" s="12"/>
      <c r="M7406" s="12"/>
      <c r="N7406" s="12"/>
      <c r="O7406" s="12"/>
    </row>
    <row r="7407" spans="1:15" ht="15">
      <c r="A7407" s="10"/>
      <c r="B7407" s="11"/>
      <c r="C7407" s="12"/>
      <c r="D7407" s="12"/>
      <c r="E7407" s="12"/>
      <c r="F7407" s="12"/>
      <c r="G7407" s="12"/>
      <c r="H7407" s="12"/>
      <c r="I7407" s="12"/>
      <c r="J7407" s="12"/>
      <c r="K7407" s="12"/>
      <c r="L7407" s="12"/>
      <c r="M7407" s="12"/>
      <c r="N7407" s="12"/>
      <c r="O7407" s="12"/>
    </row>
    <row r="7408" spans="1:15" ht="15">
      <c r="A7408" s="10"/>
      <c r="B7408" s="11"/>
      <c r="C7408" s="12"/>
      <c r="D7408" s="12"/>
      <c r="E7408" s="12"/>
      <c r="F7408" s="12"/>
      <c r="G7408" s="12"/>
      <c r="H7408" s="12"/>
      <c r="I7408" s="12"/>
      <c r="J7408" s="12"/>
      <c r="K7408" s="12"/>
      <c r="L7408" s="12"/>
      <c r="M7408" s="12"/>
      <c r="N7408" s="12"/>
      <c r="O7408" s="12"/>
    </row>
    <row r="7409" spans="1:15" ht="15">
      <c r="A7409" s="10"/>
      <c r="B7409" s="11"/>
      <c r="C7409" s="12"/>
      <c r="D7409" s="12"/>
      <c r="E7409" s="12"/>
      <c r="F7409" s="12"/>
      <c r="G7409" s="12"/>
      <c r="H7409" s="12"/>
      <c r="I7409" s="12"/>
      <c r="J7409" s="12"/>
      <c r="K7409" s="12"/>
      <c r="L7409" s="12"/>
      <c r="M7409" s="12"/>
      <c r="N7409" s="12"/>
      <c r="O7409" s="12"/>
    </row>
    <row r="7410" spans="1:15" ht="15">
      <c r="A7410" s="10"/>
      <c r="B7410" s="11"/>
      <c r="C7410" s="12"/>
      <c r="D7410" s="12"/>
      <c r="E7410" s="12"/>
      <c r="F7410" s="12"/>
      <c r="G7410" s="12"/>
      <c r="H7410" s="12"/>
      <c r="I7410" s="12"/>
      <c r="J7410" s="12"/>
      <c r="K7410" s="12"/>
      <c r="L7410" s="12"/>
      <c r="M7410" s="12"/>
      <c r="N7410" s="12"/>
      <c r="O7410" s="12"/>
    </row>
    <row r="7411" spans="1:15" ht="15">
      <c r="A7411" s="10"/>
      <c r="B7411" s="11"/>
      <c r="C7411" s="12"/>
      <c r="D7411" s="12"/>
      <c r="E7411" s="12"/>
      <c r="F7411" s="12"/>
      <c r="G7411" s="12"/>
      <c r="H7411" s="12"/>
      <c r="I7411" s="12"/>
      <c r="J7411" s="12"/>
      <c r="K7411" s="12"/>
      <c r="L7411" s="12"/>
      <c r="M7411" s="12"/>
      <c r="N7411" s="12"/>
      <c r="O7411" s="12"/>
    </row>
    <row r="7412" spans="1:15" ht="15">
      <c r="A7412" s="10"/>
      <c r="B7412" s="11"/>
      <c r="C7412" s="12"/>
      <c r="D7412" s="12"/>
      <c r="E7412" s="12"/>
      <c r="F7412" s="12"/>
      <c r="G7412" s="12"/>
      <c r="H7412" s="12"/>
      <c r="I7412" s="12"/>
      <c r="J7412" s="12"/>
      <c r="K7412" s="12"/>
      <c r="L7412" s="12"/>
      <c r="M7412" s="12"/>
      <c r="N7412" s="12"/>
      <c r="O7412" s="12"/>
    </row>
    <row r="7413" spans="1:15" ht="15">
      <c r="A7413" s="10"/>
      <c r="B7413" s="11"/>
      <c r="C7413" s="12"/>
      <c r="D7413" s="12"/>
      <c r="E7413" s="12"/>
      <c r="F7413" s="12"/>
      <c r="G7413" s="12"/>
      <c r="H7413" s="12"/>
      <c r="I7413" s="12"/>
      <c r="J7413" s="12"/>
      <c r="K7413" s="12"/>
      <c r="L7413" s="12"/>
      <c r="M7413" s="12"/>
      <c r="N7413" s="12"/>
      <c r="O7413" s="12"/>
    </row>
    <row r="7414" spans="1:15" ht="15">
      <c r="A7414" s="10"/>
      <c r="B7414" s="11"/>
      <c r="C7414" s="12"/>
      <c r="D7414" s="12"/>
      <c r="E7414" s="12"/>
      <c r="F7414" s="12"/>
      <c r="G7414" s="12"/>
      <c r="H7414" s="12"/>
      <c r="I7414" s="12"/>
      <c r="J7414" s="12"/>
      <c r="K7414" s="12"/>
      <c r="L7414" s="12"/>
      <c r="M7414" s="12"/>
      <c r="N7414" s="12"/>
      <c r="O7414" s="12"/>
    </row>
    <row r="7415" spans="1:15" ht="15">
      <c r="A7415" s="10"/>
      <c r="B7415" s="11"/>
      <c r="C7415" s="12"/>
      <c r="D7415" s="12"/>
      <c r="E7415" s="12"/>
      <c r="F7415" s="12"/>
      <c r="G7415" s="12"/>
      <c r="H7415" s="12"/>
      <c r="I7415" s="12"/>
      <c r="J7415" s="12"/>
      <c r="K7415" s="12"/>
      <c r="L7415" s="12"/>
      <c r="M7415" s="12"/>
      <c r="N7415" s="12"/>
      <c r="O7415" s="12"/>
    </row>
    <row r="7416" spans="1:15" ht="15">
      <c r="A7416" s="10"/>
      <c r="B7416" s="11"/>
      <c r="C7416" s="12"/>
      <c r="D7416" s="12"/>
      <c r="E7416" s="12"/>
      <c r="F7416" s="12"/>
      <c r="G7416" s="12"/>
      <c r="H7416" s="12"/>
      <c r="I7416" s="12"/>
      <c r="J7416" s="12"/>
      <c r="K7416" s="12"/>
      <c r="L7416" s="12"/>
      <c r="M7416" s="12"/>
      <c r="N7416" s="12"/>
      <c r="O7416" s="12"/>
    </row>
    <row r="7417" spans="1:15" ht="15">
      <c r="A7417" s="10"/>
      <c r="B7417" s="11"/>
      <c r="C7417" s="12"/>
      <c r="D7417" s="12"/>
      <c r="E7417" s="12"/>
      <c r="F7417" s="12"/>
      <c r="G7417" s="12"/>
      <c r="H7417" s="12"/>
      <c r="I7417" s="12"/>
      <c r="J7417" s="12"/>
      <c r="K7417" s="12"/>
      <c r="L7417" s="12"/>
      <c r="M7417" s="12"/>
      <c r="N7417" s="12"/>
      <c r="O7417" s="12"/>
    </row>
    <row r="7418" spans="1:15" ht="15">
      <c r="A7418" s="10"/>
      <c r="B7418" s="11"/>
      <c r="C7418" s="12"/>
      <c r="D7418" s="12"/>
      <c r="E7418" s="12"/>
      <c r="F7418" s="12"/>
      <c r="G7418" s="12"/>
      <c r="H7418" s="12"/>
      <c r="I7418" s="12"/>
      <c r="J7418" s="12"/>
      <c r="K7418" s="12"/>
      <c r="L7418" s="12"/>
      <c r="M7418" s="12"/>
      <c r="N7418" s="12"/>
      <c r="O7418" s="12"/>
    </row>
    <row r="7419" spans="1:15" ht="15">
      <c r="A7419" s="10"/>
      <c r="B7419" s="11"/>
      <c r="C7419" s="12"/>
      <c r="D7419" s="12"/>
      <c r="E7419" s="12"/>
      <c r="F7419" s="12"/>
      <c r="G7419" s="12"/>
      <c r="H7419" s="12"/>
      <c r="I7419" s="12"/>
      <c r="J7419" s="12"/>
      <c r="K7419" s="12"/>
      <c r="L7419" s="12"/>
      <c r="M7419" s="12"/>
      <c r="N7419" s="12"/>
      <c r="O7419" s="12"/>
    </row>
    <row r="7420" spans="1:15" ht="15">
      <c r="A7420" s="10"/>
      <c r="B7420" s="11"/>
      <c r="C7420" s="12"/>
      <c r="D7420" s="12"/>
      <c r="E7420" s="12"/>
      <c r="F7420" s="12"/>
      <c r="G7420" s="12"/>
      <c r="H7420" s="12"/>
      <c r="I7420" s="12"/>
      <c r="J7420" s="12"/>
      <c r="K7420" s="12"/>
      <c r="L7420" s="12"/>
      <c r="M7420" s="12"/>
      <c r="N7420" s="12"/>
      <c r="O7420" s="12"/>
    </row>
    <row r="7421" spans="1:15" ht="15">
      <c r="A7421" s="10"/>
      <c r="B7421" s="11"/>
      <c r="C7421" s="12"/>
      <c r="D7421" s="12"/>
      <c r="E7421" s="12"/>
      <c r="F7421" s="12"/>
      <c r="G7421" s="12"/>
      <c r="H7421" s="12"/>
      <c r="I7421" s="12"/>
      <c r="J7421" s="12"/>
      <c r="K7421" s="12"/>
      <c r="L7421" s="12"/>
      <c r="M7421" s="12"/>
      <c r="N7421" s="12"/>
      <c r="O7421" s="12"/>
    </row>
    <row r="7422" spans="1:15" ht="15">
      <c r="A7422" s="10"/>
      <c r="B7422" s="11"/>
      <c r="C7422" s="12"/>
      <c r="D7422" s="12"/>
      <c r="E7422" s="12"/>
      <c r="F7422" s="12"/>
      <c r="G7422" s="12"/>
      <c r="H7422" s="12"/>
      <c r="I7422" s="12"/>
      <c r="J7422" s="12"/>
      <c r="K7422" s="12"/>
      <c r="L7422" s="12"/>
      <c r="M7422" s="12"/>
      <c r="N7422" s="12"/>
      <c r="O7422" s="12"/>
    </row>
    <row r="7423" spans="1:15" ht="15">
      <c r="A7423" s="10"/>
      <c r="B7423" s="11"/>
      <c r="C7423" s="12"/>
      <c r="D7423" s="12"/>
      <c r="E7423" s="12"/>
      <c r="F7423" s="12"/>
      <c r="G7423" s="12"/>
      <c r="H7423" s="12"/>
      <c r="I7423" s="12"/>
      <c r="J7423" s="12"/>
      <c r="K7423" s="12"/>
      <c r="L7423" s="12"/>
      <c r="M7423" s="12"/>
      <c r="N7423" s="12"/>
      <c r="O7423" s="12"/>
    </row>
    <row r="7424" spans="1:15" ht="15">
      <c r="A7424" s="10"/>
      <c r="B7424" s="11"/>
      <c r="C7424" s="12"/>
      <c r="D7424" s="12"/>
      <c r="E7424" s="12"/>
      <c r="F7424" s="12"/>
      <c r="G7424" s="12"/>
      <c r="H7424" s="12"/>
      <c r="I7424" s="12"/>
      <c r="J7424" s="12"/>
      <c r="K7424" s="12"/>
      <c r="L7424" s="12"/>
      <c r="M7424" s="12"/>
      <c r="N7424" s="12"/>
      <c r="O7424" s="12"/>
    </row>
    <row r="7425" spans="1:15" ht="15">
      <c r="A7425" s="10"/>
      <c r="B7425" s="11"/>
      <c r="C7425" s="12"/>
      <c r="D7425" s="12"/>
      <c r="E7425" s="12"/>
      <c r="F7425" s="12"/>
      <c r="G7425" s="12"/>
      <c r="H7425" s="12"/>
      <c r="I7425" s="12"/>
      <c r="J7425" s="12"/>
      <c r="K7425" s="12"/>
      <c r="L7425" s="12"/>
      <c r="M7425" s="12"/>
      <c r="N7425" s="12"/>
      <c r="O7425" s="12"/>
    </row>
    <row r="7426" spans="1:15" ht="15">
      <c r="A7426" s="10"/>
      <c r="B7426" s="11"/>
      <c r="C7426" s="12"/>
      <c r="D7426" s="12"/>
      <c r="E7426" s="12"/>
      <c r="F7426" s="12"/>
      <c r="G7426" s="12"/>
      <c r="H7426" s="12"/>
      <c r="I7426" s="12"/>
      <c r="J7426" s="12"/>
      <c r="K7426" s="12"/>
      <c r="L7426" s="12"/>
      <c r="M7426" s="12"/>
      <c r="N7426" s="12"/>
      <c r="O7426" s="12"/>
    </row>
    <row r="7427" spans="1:15" ht="15">
      <c r="A7427" s="10"/>
      <c r="B7427" s="11"/>
      <c r="C7427" s="12"/>
      <c r="D7427" s="12"/>
      <c r="E7427" s="12"/>
      <c r="F7427" s="12"/>
      <c r="G7427" s="12"/>
      <c r="H7427" s="12"/>
      <c r="I7427" s="12"/>
      <c r="J7427" s="12"/>
      <c r="K7427" s="12"/>
      <c r="L7427" s="12"/>
      <c r="M7427" s="12"/>
      <c r="N7427" s="12"/>
      <c r="O7427" s="12"/>
    </row>
    <row r="7428" spans="1:15" ht="15">
      <c r="A7428" s="10"/>
      <c r="B7428" s="11"/>
      <c r="C7428" s="12"/>
      <c r="D7428" s="12"/>
      <c r="E7428" s="12"/>
      <c r="F7428" s="12"/>
      <c r="G7428" s="12"/>
      <c r="H7428" s="12"/>
      <c r="I7428" s="12"/>
      <c r="J7428" s="12"/>
      <c r="K7428" s="12"/>
      <c r="L7428" s="12"/>
      <c r="M7428" s="12"/>
      <c r="N7428" s="12"/>
      <c r="O7428" s="12"/>
    </row>
    <row r="7429" spans="1:15" ht="15">
      <c r="A7429" s="10"/>
      <c r="B7429" s="11"/>
      <c r="C7429" s="12"/>
      <c r="D7429" s="12"/>
      <c r="E7429" s="12"/>
      <c r="F7429" s="12"/>
      <c r="G7429" s="12"/>
      <c r="H7429" s="12"/>
      <c r="I7429" s="12"/>
      <c r="J7429" s="12"/>
      <c r="K7429" s="12"/>
      <c r="L7429" s="12"/>
      <c r="M7429" s="12"/>
      <c r="N7429" s="12"/>
      <c r="O7429" s="12"/>
    </row>
    <row r="7430" spans="1:15" ht="15">
      <c r="A7430" s="10"/>
      <c r="B7430" s="11"/>
      <c r="C7430" s="12"/>
      <c r="D7430" s="12"/>
      <c r="E7430" s="12"/>
      <c r="F7430" s="12"/>
      <c r="G7430" s="12"/>
      <c r="H7430" s="12"/>
      <c r="I7430" s="12"/>
      <c r="J7430" s="12"/>
      <c r="K7430" s="12"/>
      <c r="L7430" s="12"/>
      <c r="M7430" s="12"/>
      <c r="N7430" s="12"/>
      <c r="O7430" s="12"/>
    </row>
    <row r="7431" spans="1:15" ht="15">
      <c r="A7431" s="10"/>
      <c r="B7431" s="11"/>
      <c r="C7431" s="12"/>
      <c r="D7431" s="12"/>
      <c r="E7431" s="12"/>
      <c r="F7431" s="12"/>
      <c r="G7431" s="12"/>
      <c r="H7431" s="12"/>
      <c r="I7431" s="12"/>
      <c r="J7431" s="12"/>
      <c r="K7431" s="12"/>
      <c r="L7431" s="12"/>
      <c r="M7431" s="12"/>
      <c r="N7431" s="12"/>
      <c r="O7431" s="12"/>
    </row>
    <row r="7432" spans="1:15" ht="15">
      <c r="A7432" s="10"/>
      <c r="B7432" s="11"/>
      <c r="C7432" s="12"/>
      <c r="D7432" s="12"/>
      <c r="E7432" s="12"/>
      <c r="F7432" s="12"/>
      <c r="G7432" s="12"/>
      <c r="H7432" s="12"/>
      <c r="I7432" s="12"/>
      <c r="J7432" s="12"/>
      <c r="K7432" s="12"/>
      <c r="L7432" s="12"/>
      <c r="M7432" s="12"/>
      <c r="N7432" s="12"/>
      <c r="O7432" s="12"/>
    </row>
    <row r="7433" spans="1:15" ht="15">
      <c r="A7433" s="10"/>
      <c r="B7433" s="11"/>
      <c r="C7433" s="12"/>
      <c r="D7433" s="12"/>
      <c r="E7433" s="12"/>
      <c r="F7433" s="12"/>
      <c r="G7433" s="12"/>
      <c r="H7433" s="12"/>
      <c r="I7433" s="12"/>
      <c r="J7433" s="12"/>
      <c r="K7433" s="12"/>
      <c r="L7433" s="12"/>
      <c r="M7433" s="12"/>
      <c r="N7433" s="12"/>
      <c r="O7433" s="12"/>
    </row>
    <row r="7434" spans="1:15" ht="15">
      <c r="A7434" s="10"/>
      <c r="B7434" s="11"/>
      <c r="C7434" s="12"/>
      <c r="D7434" s="12"/>
      <c r="E7434" s="12"/>
      <c r="F7434" s="12"/>
      <c r="G7434" s="12"/>
      <c r="H7434" s="12"/>
      <c r="I7434" s="12"/>
      <c r="J7434" s="12"/>
      <c r="K7434" s="12"/>
      <c r="L7434" s="12"/>
      <c r="M7434" s="12"/>
      <c r="N7434" s="12"/>
      <c r="O7434" s="12"/>
    </row>
    <row r="7435" spans="1:15" ht="15">
      <c r="A7435" s="10"/>
      <c r="B7435" s="11"/>
      <c r="C7435" s="12"/>
      <c r="D7435" s="12"/>
      <c r="E7435" s="12"/>
      <c r="F7435" s="12"/>
      <c r="G7435" s="12"/>
      <c r="H7435" s="12"/>
      <c r="I7435" s="12"/>
      <c r="J7435" s="12"/>
      <c r="K7435" s="12"/>
      <c r="L7435" s="12"/>
      <c r="M7435" s="12"/>
      <c r="N7435" s="12"/>
      <c r="O7435" s="12"/>
    </row>
    <row r="7436" spans="1:15" ht="15">
      <c r="A7436" s="10"/>
      <c r="B7436" s="11"/>
      <c r="C7436" s="12"/>
      <c r="D7436" s="12"/>
      <c r="E7436" s="12"/>
      <c r="F7436" s="12"/>
      <c r="G7436" s="12"/>
      <c r="H7436" s="12"/>
      <c r="I7436" s="12"/>
      <c r="J7436" s="12"/>
      <c r="K7436" s="12"/>
      <c r="L7436" s="12"/>
      <c r="M7436" s="12"/>
      <c r="N7436" s="12"/>
      <c r="O7436" s="12"/>
    </row>
    <row r="7437" spans="1:15" ht="15">
      <c r="A7437" s="10"/>
      <c r="B7437" s="11"/>
      <c r="C7437" s="12"/>
      <c r="D7437" s="12"/>
      <c r="E7437" s="12"/>
      <c r="F7437" s="12"/>
      <c r="G7437" s="12"/>
      <c r="H7437" s="12"/>
      <c r="I7437" s="12"/>
      <c r="J7437" s="12"/>
      <c r="K7437" s="12"/>
      <c r="L7437" s="12"/>
      <c r="M7437" s="12"/>
      <c r="N7437" s="12"/>
      <c r="O7437" s="12"/>
    </row>
    <row r="7438" spans="1:15" ht="15">
      <c r="A7438" s="10"/>
      <c r="B7438" s="11"/>
      <c r="C7438" s="12"/>
      <c r="D7438" s="12"/>
      <c r="E7438" s="12"/>
      <c r="F7438" s="12"/>
      <c r="G7438" s="12"/>
      <c r="H7438" s="12"/>
      <c r="I7438" s="12"/>
      <c r="J7438" s="12"/>
      <c r="K7438" s="12"/>
      <c r="L7438" s="12"/>
      <c r="M7438" s="12"/>
      <c r="N7438" s="12"/>
      <c r="O7438" s="12"/>
    </row>
    <row r="7439" spans="1:15" ht="15">
      <c r="A7439" s="10"/>
      <c r="B7439" s="11"/>
      <c r="C7439" s="12"/>
      <c r="D7439" s="12"/>
      <c r="E7439" s="12"/>
      <c r="F7439" s="12"/>
      <c r="G7439" s="12"/>
      <c r="H7439" s="12"/>
      <c r="I7439" s="12"/>
      <c r="J7439" s="12"/>
      <c r="K7439" s="12"/>
      <c r="L7439" s="12"/>
      <c r="M7439" s="12"/>
      <c r="N7439" s="12"/>
      <c r="O7439" s="12"/>
    </row>
    <row r="7440" spans="1:15" ht="15">
      <c r="A7440" s="10"/>
      <c r="B7440" s="11"/>
      <c r="C7440" s="12"/>
      <c r="D7440" s="12"/>
      <c r="E7440" s="12"/>
      <c r="F7440" s="12"/>
      <c r="G7440" s="12"/>
      <c r="H7440" s="12"/>
      <c r="I7440" s="12"/>
      <c r="J7440" s="12"/>
      <c r="K7440" s="12"/>
      <c r="L7440" s="12"/>
      <c r="M7440" s="12"/>
      <c r="N7440" s="12"/>
      <c r="O7440" s="12"/>
    </row>
    <row r="7441" spans="1:15" ht="15">
      <c r="A7441" s="10"/>
      <c r="B7441" s="11"/>
      <c r="C7441" s="12"/>
      <c r="D7441" s="12"/>
      <c r="E7441" s="12"/>
      <c r="F7441" s="12"/>
      <c r="G7441" s="12"/>
      <c r="H7441" s="12"/>
      <c r="I7441" s="12"/>
      <c r="J7441" s="12"/>
      <c r="K7441" s="12"/>
      <c r="L7441" s="12"/>
      <c r="M7441" s="12"/>
      <c r="N7441" s="12"/>
      <c r="O7441" s="12"/>
    </row>
    <row r="7442" spans="1:15" ht="15">
      <c r="A7442" s="10"/>
      <c r="B7442" s="11"/>
      <c r="C7442" s="12"/>
      <c r="D7442" s="12"/>
      <c r="E7442" s="12"/>
      <c r="F7442" s="12"/>
      <c r="G7442" s="12"/>
      <c r="H7442" s="12"/>
      <c r="I7442" s="12"/>
      <c r="J7442" s="12"/>
      <c r="K7442" s="12"/>
      <c r="L7442" s="12"/>
      <c r="M7442" s="12"/>
      <c r="N7442" s="12"/>
      <c r="O7442" s="12"/>
    </row>
    <row r="7443" spans="1:15" ht="15">
      <c r="A7443" s="10"/>
      <c r="B7443" s="11"/>
      <c r="C7443" s="12"/>
      <c r="D7443" s="12"/>
      <c r="E7443" s="12"/>
      <c r="F7443" s="12"/>
      <c r="G7443" s="12"/>
      <c r="H7443" s="12"/>
      <c r="I7443" s="12"/>
      <c r="J7443" s="12"/>
      <c r="K7443" s="12"/>
      <c r="L7443" s="12"/>
      <c r="M7443" s="12"/>
      <c r="N7443" s="12"/>
      <c r="O7443" s="12"/>
    </row>
    <row r="7444" spans="1:15" ht="15">
      <c r="A7444" s="10"/>
      <c r="B7444" s="11"/>
      <c r="C7444" s="12"/>
      <c r="D7444" s="12"/>
      <c r="E7444" s="12"/>
      <c r="F7444" s="12"/>
      <c r="G7444" s="12"/>
      <c r="H7444" s="12"/>
      <c r="I7444" s="12"/>
      <c r="J7444" s="12"/>
      <c r="K7444" s="12"/>
      <c r="L7444" s="12"/>
      <c r="M7444" s="12"/>
      <c r="N7444" s="12"/>
      <c r="O7444" s="12"/>
    </row>
    <row r="7445" spans="1:15" ht="15">
      <c r="A7445" s="10"/>
      <c r="B7445" s="11"/>
      <c r="C7445" s="12"/>
      <c r="D7445" s="12"/>
      <c r="E7445" s="12"/>
      <c r="F7445" s="12"/>
      <c r="G7445" s="12"/>
      <c r="H7445" s="12"/>
      <c r="I7445" s="12"/>
      <c r="J7445" s="12"/>
      <c r="K7445" s="12"/>
      <c r="L7445" s="12"/>
      <c r="M7445" s="12"/>
      <c r="N7445" s="12"/>
      <c r="O7445" s="12"/>
    </row>
    <row r="7446" spans="1:15" ht="15">
      <c r="A7446" s="10"/>
      <c r="B7446" s="11"/>
      <c r="C7446" s="12"/>
      <c r="D7446" s="12"/>
      <c r="E7446" s="12"/>
      <c r="F7446" s="12"/>
      <c r="G7446" s="12"/>
      <c r="H7446" s="12"/>
      <c r="I7446" s="12"/>
      <c r="J7446" s="12"/>
      <c r="K7446" s="12"/>
      <c r="L7446" s="12"/>
      <c r="M7446" s="12"/>
      <c r="N7446" s="12"/>
      <c r="O7446" s="12"/>
    </row>
    <row r="7447" spans="1:15" ht="15">
      <c r="A7447" s="10"/>
      <c r="B7447" s="11"/>
      <c r="C7447" s="12"/>
      <c r="D7447" s="12"/>
      <c r="E7447" s="12"/>
      <c r="F7447" s="12"/>
      <c r="G7447" s="12"/>
      <c r="H7447" s="12"/>
      <c r="I7447" s="12"/>
      <c r="J7447" s="12"/>
      <c r="K7447" s="12"/>
      <c r="L7447" s="12"/>
      <c r="M7447" s="12"/>
      <c r="N7447" s="12"/>
      <c r="O7447" s="12"/>
    </row>
    <row r="7448" spans="1:15" ht="15">
      <c r="A7448" s="10"/>
      <c r="B7448" s="11"/>
      <c r="C7448" s="12"/>
      <c r="D7448" s="12"/>
      <c r="E7448" s="12"/>
      <c r="F7448" s="12"/>
      <c r="G7448" s="12"/>
      <c r="H7448" s="12"/>
      <c r="I7448" s="12"/>
      <c r="J7448" s="12"/>
      <c r="K7448" s="12"/>
      <c r="L7448" s="12"/>
      <c r="M7448" s="12"/>
      <c r="N7448" s="12"/>
      <c r="O7448" s="12"/>
    </row>
    <row r="7449" spans="1:15" ht="15">
      <c r="A7449" s="10"/>
      <c r="B7449" s="11"/>
      <c r="C7449" s="12"/>
      <c r="D7449" s="12"/>
      <c r="E7449" s="12"/>
      <c r="F7449" s="12"/>
      <c r="G7449" s="12"/>
      <c r="H7449" s="12"/>
      <c r="I7449" s="12"/>
      <c r="J7449" s="12"/>
      <c r="K7449" s="12"/>
      <c r="L7449" s="12"/>
      <c r="M7449" s="12"/>
      <c r="N7449" s="12"/>
      <c r="O7449" s="12"/>
    </row>
    <row r="7450" spans="1:15" ht="15">
      <c r="A7450" s="10"/>
      <c r="B7450" s="11"/>
      <c r="C7450" s="12"/>
      <c r="D7450" s="12"/>
      <c r="E7450" s="12"/>
      <c r="F7450" s="12"/>
      <c r="G7450" s="12"/>
      <c r="H7450" s="12"/>
      <c r="I7450" s="12"/>
      <c r="J7450" s="12"/>
      <c r="K7450" s="12"/>
      <c r="L7450" s="12"/>
      <c r="M7450" s="12"/>
      <c r="N7450" s="12"/>
      <c r="O7450" s="12"/>
    </row>
    <row r="7451" spans="1:15" ht="15">
      <c r="A7451" s="10"/>
      <c r="B7451" s="11"/>
      <c r="C7451" s="12"/>
      <c r="D7451" s="12"/>
      <c r="E7451" s="12"/>
      <c r="F7451" s="12"/>
      <c r="G7451" s="12"/>
      <c r="H7451" s="12"/>
      <c r="I7451" s="12"/>
      <c r="J7451" s="12"/>
      <c r="K7451" s="12"/>
      <c r="L7451" s="12"/>
      <c r="M7451" s="12"/>
      <c r="N7451" s="12"/>
      <c r="O7451" s="12"/>
    </row>
    <row r="7452" spans="1:15" ht="15">
      <c r="A7452" s="10"/>
      <c r="B7452" s="11"/>
      <c r="C7452" s="12"/>
      <c r="D7452" s="12"/>
      <c r="E7452" s="12"/>
      <c r="F7452" s="12"/>
      <c r="G7452" s="12"/>
      <c r="H7452" s="12"/>
      <c r="I7452" s="12"/>
      <c r="J7452" s="12"/>
      <c r="K7452" s="12"/>
      <c r="L7452" s="12"/>
      <c r="M7452" s="12"/>
      <c r="N7452" s="12"/>
      <c r="O7452" s="12"/>
    </row>
    <row r="7453" spans="1:15" ht="15">
      <c r="A7453" s="10"/>
      <c r="B7453" s="11"/>
      <c r="C7453" s="12"/>
      <c r="D7453" s="12"/>
      <c r="E7453" s="12"/>
      <c r="F7453" s="12"/>
      <c r="G7453" s="12"/>
      <c r="H7453" s="12"/>
      <c r="I7453" s="12"/>
      <c r="J7453" s="12"/>
      <c r="K7453" s="12"/>
      <c r="L7453" s="12"/>
      <c r="M7453" s="12"/>
      <c r="N7453" s="12"/>
      <c r="O7453" s="12"/>
    </row>
    <row r="7454" spans="1:15" ht="15">
      <c r="A7454" s="10"/>
      <c r="B7454" s="11"/>
      <c r="C7454" s="12"/>
      <c r="D7454" s="12"/>
      <c r="E7454" s="12"/>
      <c r="F7454" s="12"/>
      <c r="G7454" s="12"/>
      <c r="H7454" s="12"/>
      <c r="I7454" s="12"/>
      <c r="J7454" s="12"/>
      <c r="K7454" s="12"/>
      <c r="L7454" s="12"/>
      <c r="M7454" s="12"/>
      <c r="N7454" s="12"/>
      <c r="O7454" s="12"/>
    </row>
    <row r="7455" spans="1:15" ht="15">
      <c r="A7455" s="10"/>
      <c r="B7455" s="11"/>
      <c r="C7455" s="12"/>
      <c r="D7455" s="12"/>
      <c r="E7455" s="12"/>
      <c r="F7455" s="12"/>
      <c r="G7455" s="12"/>
      <c r="H7455" s="12"/>
      <c r="I7455" s="12"/>
      <c r="J7455" s="12"/>
      <c r="K7455" s="12"/>
      <c r="L7455" s="12"/>
      <c r="M7455" s="12"/>
      <c r="N7455" s="12"/>
      <c r="O7455" s="12"/>
    </row>
    <row r="7456" spans="1:15" ht="15">
      <c r="A7456" s="10"/>
      <c r="B7456" s="11"/>
      <c r="C7456" s="12"/>
      <c r="D7456" s="12"/>
      <c r="E7456" s="12"/>
      <c r="F7456" s="12"/>
      <c r="G7456" s="12"/>
      <c r="H7456" s="12"/>
      <c r="I7456" s="12"/>
      <c r="J7456" s="12"/>
      <c r="K7456" s="12"/>
      <c r="L7456" s="12"/>
      <c r="M7456" s="12"/>
      <c r="N7456" s="12"/>
      <c r="O7456" s="12"/>
    </row>
    <row r="7457" spans="1:15" ht="15">
      <c r="A7457" s="10"/>
      <c r="B7457" s="11"/>
      <c r="C7457" s="12"/>
      <c r="D7457" s="12"/>
      <c r="E7457" s="12"/>
      <c r="F7457" s="12"/>
      <c r="G7457" s="12"/>
      <c r="H7457" s="12"/>
      <c r="I7457" s="12"/>
      <c r="J7457" s="12"/>
      <c r="K7457" s="12"/>
      <c r="L7457" s="12"/>
      <c r="M7457" s="12"/>
      <c r="N7457" s="12"/>
      <c r="O7457" s="12"/>
    </row>
    <row r="7458" spans="1:15" ht="15">
      <c r="A7458" s="10"/>
      <c r="B7458" s="11"/>
      <c r="C7458" s="12"/>
      <c r="D7458" s="12"/>
      <c r="E7458" s="12"/>
      <c r="F7458" s="12"/>
      <c r="G7458" s="12"/>
      <c r="H7458" s="12"/>
      <c r="I7458" s="12"/>
      <c r="J7458" s="12"/>
      <c r="K7458" s="12"/>
      <c r="L7458" s="12"/>
      <c r="M7458" s="12"/>
      <c r="N7458" s="12"/>
      <c r="O7458" s="12"/>
    </row>
    <row r="7459" spans="1:15" ht="15">
      <c r="A7459" s="10"/>
      <c r="B7459" s="11"/>
      <c r="C7459" s="12"/>
      <c r="D7459" s="12"/>
      <c r="E7459" s="12"/>
      <c r="F7459" s="12"/>
      <c r="G7459" s="12"/>
      <c r="H7459" s="12"/>
      <c r="I7459" s="12"/>
      <c r="J7459" s="12"/>
      <c r="K7459" s="12"/>
      <c r="L7459" s="12"/>
      <c r="M7459" s="12"/>
      <c r="N7459" s="12"/>
      <c r="O7459" s="12"/>
    </row>
    <row r="7460" spans="1:15" ht="15">
      <c r="A7460" s="10"/>
      <c r="B7460" s="11"/>
      <c r="C7460" s="12"/>
      <c r="D7460" s="12"/>
      <c r="E7460" s="12"/>
      <c r="F7460" s="12"/>
      <c r="G7460" s="12"/>
      <c r="H7460" s="12"/>
      <c r="I7460" s="12"/>
      <c r="J7460" s="12"/>
      <c r="K7460" s="12"/>
      <c r="L7460" s="12"/>
      <c r="M7460" s="12"/>
      <c r="N7460" s="12"/>
      <c r="O7460" s="12"/>
    </row>
    <row r="7461" spans="1:15" ht="15">
      <c r="A7461" s="10"/>
      <c r="B7461" s="11"/>
      <c r="C7461" s="12"/>
      <c r="D7461" s="12"/>
      <c r="E7461" s="12"/>
      <c r="F7461" s="12"/>
      <c r="G7461" s="12"/>
      <c r="H7461" s="12"/>
      <c r="I7461" s="12"/>
      <c r="J7461" s="12"/>
      <c r="K7461" s="12"/>
      <c r="L7461" s="12"/>
      <c r="M7461" s="12"/>
      <c r="N7461" s="12"/>
      <c r="O7461" s="12"/>
    </row>
    <row r="7462" spans="1:15" ht="15">
      <c r="A7462" s="10"/>
      <c r="B7462" s="11"/>
      <c r="C7462" s="12"/>
      <c r="D7462" s="12"/>
      <c r="E7462" s="12"/>
      <c r="F7462" s="12"/>
      <c r="G7462" s="12"/>
      <c r="H7462" s="12"/>
      <c r="I7462" s="12"/>
      <c r="J7462" s="12"/>
      <c r="K7462" s="12"/>
      <c r="L7462" s="12"/>
      <c r="M7462" s="12"/>
      <c r="N7462" s="12"/>
      <c r="O7462" s="12"/>
    </row>
    <row r="7463" spans="1:15" ht="15">
      <c r="A7463" s="10"/>
      <c r="B7463" s="11"/>
      <c r="C7463" s="12"/>
      <c r="D7463" s="12"/>
      <c r="E7463" s="12"/>
      <c r="F7463" s="12"/>
      <c r="G7463" s="12"/>
      <c r="H7463" s="12"/>
      <c r="I7463" s="12"/>
      <c r="J7463" s="12"/>
      <c r="K7463" s="12"/>
      <c r="L7463" s="12"/>
      <c r="M7463" s="12"/>
      <c r="N7463" s="12"/>
      <c r="O7463" s="12"/>
    </row>
    <row r="7464" spans="1:15" ht="15">
      <c r="A7464" s="10"/>
      <c r="B7464" s="11"/>
      <c r="C7464" s="12"/>
      <c r="D7464" s="12"/>
      <c r="E7464" s="12"/>
      <c r="F7464" s="12"/>
      <c r="G7464" s="12"/>
      <c r="H7464" s="12"/>
      <c r="I7464" s="12"/>
      <c r="J7464" s="12"/>
      <c r="K7464" s="12"/>
      <c r="L7464" s="12"/>
      <c r="M7464" s="12"/>
      <c r="N7464" s="12"/>
      <c r="O7464" s="12"/>
    </row>
    <row r="7465" spans="1:15" ht="15">
      <c r="A7465" s="10"/>
      <c r="B7465" s="11"/>
      <c r="C7465" s="12"/>
      <c r="D7465" s="12"/>
      <c r="E7465" s="12"/>
      <c r="F7465" s="12"/>
      <c r="G7465" s="12"/>
      <c r="H7465" s="12"/>
      <c r="I7465" s="12"/>
      <c r="J7465" s="12"/>
      <c r="K7465" s="12"/>
      <c r="L7465" s="12"/>
      <c r="M7465" s="12"/>
      <c r="N7465" s="12"/>
      <c r="O7465" s="12"/>
    </row>
    <row r="7466" spans="1:15" ht="15">
      <c r="A7466" s="10"/>
      <c r="B7466" s="11"/>
      <c r="C7466" s="12"/>
      <c r="D7466" s="12"/>
      <c r="E7466" s="12"/>
      <c r="F7466" s="12"/>
      <c r="G7466" s="12"/>
      <c r="H7466" s="12"/>
      <c r="I7466" s="12"/>
      <c r="J7466" s="12"/>
      <c r="K7466" s="12"/>
      <c r="L7466" s="12"/>
      <c r="M7466" s="12"/>
      <c r="N7466" s="12"/>
      <c r="O7466" s="12"/>
    </row>
    <row r="7467" spans="1:15" ht="15">
      <c r="A7467" s="10"/>
      <c r="B7467" s="11"/>
      <c r="C7467" s="12"/>
      <c r="D7467" s="12"/>
      <c r="E7467" s="12"/>
      <c r="F7467" s="12"/>
      <c r="G7467" s="12"/>
      <c r="H7467" s="12"/>
      <c r="I7467" s="12"/>
      <c r="J7467" s="12"/>
      <c r="K7467" s="12"/>
      <c r="L7467" s="12"/>
      <c r="M7467" s="12"/>
      <c r="N7467" s="12"/>
      <c r="O7467" s="12"/>
    </row>
    <row r="7468" spans="1:15" ht="15">
      <c r="A7468" s="10"/>
      <c r="B7468" s="11"/>
      <c r="C7468" s="12"/>
      <c r="D7468" s="12"/>
      <c r="E7468" s="12"/>
      <c r="F7468" s="12"/>
      <c r="G7468" s="12"/>
      <c r="H7468" s="12"/>
      <c r="I7468" s="12"/>
      <c r="J7468" s="12"/>
      <c r="K7468" s="12"/>
      <c r="L7468" s="12"/>
      <c r="M7468" s="12"/>
      <c r="N7468" s="12"/>
      <c r="O7468" s="12"/>
    </row>
    <row r="7469" spans="1:15" ht="15">
      <c r="A7469" s="10"/>
      <c r="B7469" s="11"/>
      <c r="C7469" s="12"/>
      <c r="D7469" s="12"/>
      <c r="E7469" s="12"/>
      <c r="F7469" s="12"/>
      <c r="G7469" s="12"/>
      <c r="H7469" s="12"/>
      <c r="I7469" s="12"/>
      <c r="J7469" s="12"/>
      <c r="K7469" s="12"/>
      <c r="L7469" s="12"/>
      <c r="M7469" s="12"/>
      <c r="N7469" s="12"/>
      <c r="O7469" s="12"/>
    </row>
    <row r="7470" spans="1:15" ht="15">
      <c r="A7470" s="10"/>
      <c r="B7470" s="11"/>
      <c r="C7470" s="12"/>
      <c r="D7470" s="12"/>
      <c r="E7470" s="12"/>
      <c r="F7470" s="12"/>
      <c r="G7470" s="12"/>
      <c r="H7470" s="12"/>
      <c r="I7470" s="12"/>
      <c r="J7470" s="12"/>
      <c r="K7470" s="12"/>
      <c r="L7470" s="12"/>
      <c r="M7470" s="12"/>
      <c r="N7470" s="12"/>
      <c r="O7470" s="12"/>
    </row>
    <row r="7471" spans="1:15" ht="15">
      <c r="A7471" s="10"/>
      <c r="B7471" s="11"/>
      <c r="C7471" s="12"/>
      <c r="D7471" s="12"/>
      <c r="E7471" s="12"/>
      <c r="F7471" s="12"/>
      <c r="G7471" s="12"/>
      <c r="H7471" s="12"/>
      <c r="I7471" s="12"/>
      <c r="J7471" s="12"/>
      <c r="K7471" s="12"/>
      <c r="L7471" s="12"/>
      <c r="M7471" s="12"/>
      <c r="N7471" s="12"/>
      <c r="O7471" s="12"/>
    </row>
    <row r="7472" spans="1:15" ht="15">
      <c r="A7472" s="10"/>
      <c r="B7472" s="11"/>
      <c r="C7472" s="12"/>
      <c r="D7472" s="12"/>
      <c r="E7472" s="12"/>
      <c r="F7472" s="12"/>
      <c r="G7472" s="12"/>
      <c r="H7472" s="12"/>
      <c r="I7472" s="12"/>
      <c r="J7472" s="12"/>
      <c r="K7472" s="12"/>
      <c r="L7472" s="12"/>
      <c r="M7472" s="12"/>
      <c r="N7472" s="12"/>
      <c r="O7472" s="12"/>
    </row>
    <row r="7473" spans="1:15" ht="15">
      <c r="A7473" s="10"/>
      <c r="B7473" s="11"/>
      <c r="C7473" s="12"/>
      <c r="D7473" s="12"/>
      <c r="E7473" s="12"/>
      <c r="F7473" s="12"/>
      <c r="G7473" s="12"/>
      <c r="H7473" s="12"/>
      <c r="I7473" s="12"/>
      <c r="J7473" s="12"/>
      <c r="K7473" s="12"/>
      <c r="L7473" s="12"/>
      <c r="M7473" s="12"/>
      <c r="N7473" s="12"/>
      <c r="O7473" s="12"/>
    </row>
    <row r="7474" spans="1:15" ht="15">
      <c r="A7474" s="10"/>
      <c r="B7474" s="11"/>
      <c r="C7474" s="12"/>
      <c r="D7474" s="12"/>
      <c r="E7474" s="12"/>
      <c r="F7474" s="12"/>
      <c r="G7474" s="12"/>
      <c r="H7474" s="12"/>
      <c r="I7474" s="12"/>
      <c r="J7474" s="12"/>
      <c r="K7474" s="12"/>
      <c r="L7474" s="12"/>
      <c r="M7474" s="12"/>
      <c r="N7474" s="12"/>
      <c r="O7474" s="12"/>
    </row>
    <row r="7475" spans="1:15" ht="15">
      <c r="A7475" s="10"/>
      <c r="B7475" s="11"/>
      <c r="C7475" s="12"/>
      <c r="D7475" s="12"/>
      <c r="E7475" s="12"/>
      <c r="F7475" s="12"/>
      <c r="G7475" s="12"/>
      <c r="H7475" s="12"/>
      <c r="I7475" s="12"/>
      <c r="J7475" s="12"/>
      <c r="K7475" s="12"/>
      <c r="L7475" s="12"/>
      <c r="M7475" s="12"/>
      <c r="N7475" s="12"/>
      <c r="O7475" s="12"/>
    </row>
    <row r="7476" spans="1:15" ht="15">
      <c r="A7476" s="10"/>
      <c r="B7476" s="11"/>
      <c r="C7476" s="12"/>
      <c r="D7476" s="12"/>
      <c r="E7476" s="12"/>
      <c r="F7476" s="12"/>
      <c r="G7476" s="12"/>
      <c r="H7476" s="12"/>
      <c r="I7476" s="12"/>
      <c r="J7476" s="12"/>
      <c r="K7476" s="12"/>
      <c r="L7476" s="12"/>
      <c r="M7476" s="12"/>
      <c r="N7476" s="12"/>
      <c r="O7476" s="12"/>
    </row>
    <row r="7477" spans="1:15" ht="15">
      <c r="A7477" s="10"/>
      <c r="B7477" s="11"/>
      <c r="C7477" s="12"/>
      <c r="D7477" s="12"/>
      <c r="E7477" s="12"/>
      <c r="F7477" s="12"/>
      <c r="G7477" s="12"/>
      <c r="H7477" s="12"/>
      <c r="I7477" s="12"/>
      <c r="J7477" s="12"/>
      <c r="K7477" s="12"/>
      <c r="L7477" s="12"/>
      <c r="M7477" s="12"/>
      <c r="N7477" s="12"/>
      <c r="O7477" s="12"/>
    </row>
    <row r="7478" spans="1:15" ht="15">
      <c r="A7478" s="10"/>
      <c r="B7478" s="11"/>
      <c r="C7478" s="12"/>
      <c r="D7478" s="12"/>
      <c r="E7478" s="12"/>
      <c r="F7478" s="12"/>
      <c r="G7478" s="12"/>
      <c r="H7478" s="12"/>
      <c r="I7478" s="12"/>
      <c r="J7478" s="12"/>
      <c r="K7478" s="12"/>
      <c r="L7478" s="12"/>
      <c r="M7478" s="12"/>
      <c r="N7478" s="12"/>
      <c r="O7478" s="12"/>
    </row>
    <row r="7479" spans="1:15" ht="15">
      <c r="A7479" s="10"/>
      <c r="B7479" s="11"/>
      <c r="C7479" s="12"/>
      <c r="D7479" s="12"/>
      <c r="E7479" s="12"/>
      <c r="F7479" s="12"/>
      <c r="G7479" s="12"/>
      <c r="H7479" s="12"/>
      <c r="I7479" s="12"/>
      <c r="J7479" s="12"/>
      <c r="K7479" s="12"/>
      <c r="L7479" s="12"/>
      <c r="M7479" s="12"/>
      <c r="N7479" s="12"/>
      <c r="O7479" s="12"/>
    </row>
    <row r="7480" spans="1:15" ht="15">
      <c r="A7480" s="10"/>
      <c r="B7480" s="11"/>
      <c r="C7480" s="12"/>
      <c r="D7480" s="12"/>
      <c r="E7480" s="12"/>
      <c r="F7480" s="12"/>
      <c r="G7480" s="12"/>
      <c r="H7480" s="12"/>
      <c r="I7480" s="12"/>
      <c r="J7480" s="12"/>
      <c r="K7480" s="12"/>
      <c r="L7480" s="12"/>
      <c r="M7480" s="12"/>
      <c r="N7480" s="12"/>
      <c r="O7480" s="12"/>
    </row>
    <row r="7481" spans="1:15" ht="15">
      <c r="A7481" s="10"/>
      <c r="B7481" s="11"/>
      <c r="C7481" s="12"/>
      <c r="D7481" s="12"/>
      <c r="E7481" s="12"/>
      <c r="F7481" s="12"/>
      <c r="G7481" s="12"/>
      <c r="H7481" s="12"/>
      <c r="I7481" s="12"/>
      <c r="J7481" s="12"/>
      <c r="K7481" s="12"/>
      <c r="L7481" s="12"/>
      <c r="M7481" s="12"/>
      <c r="N7481" s="12"/>
      <c r="O7481" s="12"/>
    </row>
    <row r="7482" spans="1:15" ht="15">
      <c r="A7482" s="10"/>
      <c r="B7482" s="11"/>
      <c r="C7482" s="12"/>
      <c r="D7482" s="12"/>
      <c r="E7482" s="12"/>
      <c r="F7482" s="12"/>
      <c r="G7482" s="12"/>
      <c r="H7482" s="12"/>
      <c r="I7482" s="12"/>
      <c r="J7482" s="12"/>
      <c r="K7482" s="12"/>
      <c r="L7482" s="12"/>
      <c r="M7482" s="12"/>
      <c r="N7482" s="12"/>
      <c r="O7482" s="12"/>
    </row>
    <row r="7483" spans="1:15" ht="15">
      <c r="A7483" s="10"/>
      <c r="B7483" s="11"/>
      <c r="C7483" s="12"/>
      <c r="D7483" s="12"/>
      <c r="E7483" s="12"/>
      <c r="F7483" s="12"/>
      <c r="G7483" s="12"/>
      <c r="H7483" s="12"/>
      <c r="I7483" s="12"/>
      <c r="J7483" s="12"/>
      <c r="K7483" s="12"/>
      <c r="L7483" s="12"/>
      <c r="M7483" s="12"/>
      <c r="N7483" s="12"/>
      <c r="O7483" s="12"/>
    </row>
    <row r="7484" spans="1:15" ht="15">
      <c r="A7484" s="10"/>
      <c r="B7484" s="11"/>
      <c r="C7484" s="12"/>
      <c r="D7484" s="12"/>
      <c r="E7484" s="12"/>
      <c r="F7484" s="12"/>
      <c r="G7484" s="12"/>
      <c r="H7484" s="12"/>
      <c r="I7484" s="12"/>
      <c r="J7484" s="12"/>
      <c r="K7484" s="12"/>
      <c r="L7484" s="12"/>
      <c r="M7484" s="12"/>
      <c r="N7484" s="12"/>
      <c r="O7484" s="12"/>
    </row>
    <row r="7485" spans="1:15" ht="15">
      <c r="A7485" s="10"/>
      <c r="B7485" s="11"/>
      <c r="C7485" s="12"/>
      <c r="D7485" s="12"/>
      <c r="E7485" s="12"/>
      <c r="F7485" s="12"/>
      <c r="G7485" s="12"/>
      <c r="H7485" s="12"/>
      <c r="I7485" s="12"/>
      <c r="J7485" s="12"/>
      <c r="K7485" s="12"/>
      <c r="L7485" s="12"/>
      <c r="M7485" s="12"/>
      <c r="N7485" s="12"/>
      <c r="O7485" s="12"/>
    </row>
    <row r="7486" spans="1:15" ht="15">
      <c r="A7486" s="10"/>
      <c r="B7486" s="11"/>
      <c r="C7486" s="12"/>
      <c r="D7486" s="12"/>
      <c r="E7486" s="12"/>
      <c r="F7486" s="12"/>
      <c r="G7486" s="12"/>
      <c r="H7486" s="12"/>
      <c r="I7486" s="12"/>
      <c r="J7486" s="12"/>
      <c r="K7486" s="12"/>
      <c r="L7486" s="12"/>
      <c r="M7486" s="12"/>
      <c r="N7486" s="12"/>
      <c r="O7486" s="12"/>
    </row>
    <row r="7487" spans="1:15" ht="15">
      <c r="A7487" s="10"/>
      <c r="B7487" s="11"/>
      <c r="C7487" s="12"/>
      <c r="D7487" s="12"/>
      <c r="E7487" s="12"/>
      <c r="F7487" s="12"/>
      <c r="G7487" s="12"/>
      <c r="H7487" s="12"/>
      <c r="I7487" s="12"/>
      <c r="J7487" s="12"/>
      <c r="K7487" s="12"/>
      <c r="L7487" s="12"/>
      <c r="M7487" s="12"/>
      <c r="N7487" s="12"/>
      <c r="O7487" s="12"/>
    </row>
    <row r="7488" spans="1:15" ht="15">
      <c r="A7488" s="10"/>
      <c r="B7488" s="11"/>
      <c r="C7488" s="12"/>
      <c r="D7488" s="12"/>
      <c r="E7488" s="12"/>
      <c r="F7488" s="12"/>
      <c r="G7488" s="12"/>
      <c r="H7488" s="12"/>
      <c r="I7488" s="12"/>
      <c r="J7488" s="12"/>
      <c r="K7488" s="12"/>
      <c r="L7488" s="12"/>
      <c r="M7488" s="12"/>
      <c r="N7488" s="12"/>
      <c r="O7488" s="12"/>
    </row>
    <row r="7489" spans="1:15" ht="15">
      <c r="A7489" s="10"/>
      <c r="B7489" s="11"/>
      <c r="C7489" s="12"/>
      <c r="D7489" s="12"/>
      <c r="E7489" s="12"/>
      <c r="F7489" s="12"/>
      <c r="G7489" s="12"/>
      <c r="H7489" s="12"/>
      <c r="I7489" s="12"/>
      <c r="J7489" s="12"/>
      <c r="K7489" s="12"/>
      <c r="L7489" s="12"/>
      <c r="M7489" s="12"/>
      <c r="N7489" s="12"/>
      <c r="O7489" s="12"/>
    </row>
    <row r="7490" spans="1:15" ht="15">
      <c r="A7490" s="10"/>
      <c r="B7490" s="11"/>
      <c r="C7490" s="12"/>
      <c r="D7490" s="12"/>
      <c r="E7490" s="12"/>
      <c r="F7490" s="12"/>
      <c r="G7490" s="12"/>
      <c r="H7490" s="12"/>
      <c r="I7490" s="12"/>
      <c r="J7490" s="12"/>
      <c r="K7490" s="12"/>
      <c r="L7490" s="12"/>
      <c r="M7490" s="12"/>
      <c r="N7490" s="12"/>
      <c r="O7490" s="12"/>
    </row>
    <row r="7491" spans="1:15" ht="15">
      <c r="A7491" s="10"/>
      <c r="B7491" s="11"/>
      <c r="C7491" s="12"/>
      <c r="D7491" s="12"/>
      <c r="E7491" s="12"/>
      <c r="F7491" s="12"/>
      <c r="G7491" s="12"/>
      <c r="H7491" s="12"/>
      <c r="I7491" s="12"/>
      <c r="J7491" s="12"/>
      <c r="K7491" s="12"/>
      <c r="L7491" s="12"/>
      <c r="M7491" s="12"/>
      <c r="N7491" s="12"/>
      <c r="O7491" s="12"/>
    </row>
    <row r="7492" spans="1:15" ht="15">
      <c r="A7492" s="10"/>
      <c r="B7492" s="11"/>
      <c r="C7492" s="12"/>
      <c r="D7492" s="12"/>
      <c r="E7492" s="12"/>
      <c r="F7492" s="12"/>
      <c r="G7492" s="12"/>
      <c r="H7492" s="12"/>
      <c r="I7492" s="12"/>
      <c r="J7492" s="12"/>
      <c r="K7492" s="12"/>
      <c r="L7492" s="12"/>
      <c r="M7492" s="12"/>
      <c r="N7492" s="12"/>
      <c r="O7492" s="12"/>
    </row>
    <row r="7493" spans="1:15" ht="15">
      <c r="A7493" s="10"/>
      <c r="B7493" s="11"/>
      <c r="C7493" s="12"/>
      <c r="D7493" s="12"/>
      <c r="E7493" s="12"/>
      <c r="F7493" s="12"/>
      <c r="G7493" s="12"/>
      <c r="H7493" s="12"/>
      <c r="I7493" s="12"/>
      <c r="J7493" s="12"/>
      <c r="K7493" s="12"/>
      <c r="L7493" s="12"/>
      <c r="M7493" s="12"/>
      <c r="N7493" s="12"/>
      <c r="O7493" s="12"/>
    </row>
    <row r="7494" spans="1:15" ht="15">
      <c r="A7494" s="10"/>
      <c r="B7494" s="11"/>
      <c r="C7494" s="12"/>
      <c r="D7494" s="12"/>
      <c r="E7494" s="12"/>
      <c r="F7494" s="12"/>
      <c r="G7494" s="12"/>
      <c r="H7494" s="12"/>
      <c r="I7494" s="12"/>
      <c r="J7494" s="12"/>
      <c r="K7494" s="12"/>
      <c r="L7494" s="12"/>
      <c r="M7494" s="12"/>
      <c r="N7494" s="12"/>
      <c r="O7494" s="12"/>
    </row>
    <row r="7495" spans="1:15" ht="15">
      <c r="A7495" s="10"/>
      <c r="B7495" s="11"/>
      <c r="C7495" s="12"/>
      <c r="D7495" s="12"/>
      <c r="E7495" s="12"/>
      <c r="F7495" s="12"/>
      <c r="G7495" s="12"/>
      <c r="H7495" s="12"/>
      <c r="I7495" s="12"/>
      <c r="J7495" s="12"/>
      <c r="K7495" s="12"/>
      <c r="L7495" s="12"/>
      <c r="M7495" s="12"/>
      <c r="N7495" s="12"/>
      <c r="O7495" s="12"/>
    </row>
    <row r="7496" spans="1:15" ht="15">
      <c r="A7496" s="10"/>
      <c r="B7496" s="11"/>
      <c r="C7496" s="12"/>
      <c r="D7496" s="12"/>
      <c r="E7496" s="12"/>
      <c r="F7496" s="12"/>
      <c r="G7496" s="12"/>
      <c r="H7496" s="12"/>
      <c r="I7496" s="12"/>
      <c r="J7496" s="12"/>
      <c r="K7496" s="12"/>
      <c r="L7496" s="12"/>
      <c r="M7496" s="12"/>
      <c r="N7496" s="12"/>
      <c r="O7496" s="12"/>
    </row>
    <row r="7497" spans="1:15" ht="15">
      <c r="A7497" s="10"/>
      <c r="B7497" s="11"/>
      <c r="C7497" s="12"/>
      <c r="D7497" s="12"/>
      <c r="E7497" s="12"/>
      <c r="F7497" s="12"/>
      <c r="G7497" s="12"/>
      <c r="H7497" s="12"/>
      <c r="I7497" s="12"/>
      <c r="J7497" s="12"/>
      <c r="K7497" s="12"/>
      <c r="L7497" s="12"/>
      <c r="M7497" s="12"/>
      <c r="N7497" s="12"/>
      <c r="O7497" s="12"/>
    </row>
    <row r="7498" spans="1:15" ht="15">
      <c r="A7498" s="10"/>
      <c r="B7498" s="11"/>
      <c r="C7498" s="12"/>
      <c r="D7498" s="12"/>
      <c r="E7498" s="12"/>
      <c r="F7498" s="12"/>
      <c r="G7498" s="12"/>
      <c r="H7498" s="12"/>
      <c r="I7498" s="12"/>
      <c r="J7498" s="12"/>
      <c r="K7498" s="12"/>
      <c r="L7498" s="12"/>
      <c r="M7498" s="12"/>
      <c r="N7498" s="12"/>
      <c r="O7498" s="12"/>
    </row>
    <row r="7499" spans="1:15" ht="15">
      <c r="A7499" s="10"/>
      <c r="B7499" s="11"/>
      <c r="C7499" s="12"/>
      <c r="D7499" s="12"/>
      <c r="E7499" s="12"/>
      <c r="F7499" s="12"/>
      <c r="G7499" s="12"/>
      <c r="H7499" s="12"/>
      <c r="I7499" s="12"/>
      <c r="J7499" s="12"/>
      <c r="K7499" s="12"/>
      <c r="L7499" s="12"/>
      <c r="M7499" s="12"/>
      <c r="N7499" s="12"/>
      <c r="O7499" s="12"/>
    </row>
    <row r="7500" spans="1:15" ht="15">
      <c r="A7500" s="10"/>
      <c r="B7500" s="11"/>
      <c r="C7500" s="12"/>
      <c r="D7500" s="12"/>
      <c r="E7500" s="12"/>
      <c r="F7500" s="12"/>
      <c r="G7500" s="12"/>
      <c r="H7500" s="12"/>
      <c r="I7500" s="12"/>
      <c r="J7500" s="12"/>
      <c r="K7500" s="12"/>
      <c r="L7500" s="12"/>
      <c r="M7500" s="12"/>
      <c r="N7500" s="12"/>
      <c r="O7500" s="12"/>
    </row>
    <row r="7501" spans="1:15" ht="15">
      <c r="A7501" s="10"/>
      <c r="B7501" s="11"/>
      <c r="C7501" s="12"/>
      <c r="D7501" s="12"/>
      <c r="E7501" s="12"/>
      <c r="F7501" s="12"/>
      <c r="G7501" s="12"/>
      <c r="H7501" s="12"/>
      <c r="I7501" s="12"/>
      <c r="J7501" s="12"/>
      <c r="K7501" s="12"/>
      <c r="L7501" s="12"/>
      <c r="M7501" s="12"/>
      <c r="N7501" s="12"/>
      <c r="O7501" s="12"/>
    </row>
    <row r="7502" spans="1:15" ht="15">
      <c r="A7502" s="10"/>
      <c r="B7502" s="11"/>
      <c r="C7502" s="12"/>
      <c r="D7502" s="12"/>
      <c r="E7502" s="12"/>
      <c r="F7502" s="12"/>
      <c r="G7502" s="12"/>
      <c r="H7502" s="12"/>
      <c r="I7502" s="12"/>
      <c r="J7502" s="12"/>
      <c r="K7502" s="12"/>
      <c r="L7502" s="12"/>
      <c r="M7502" s="12"/>
      <c r="N7502" s="12"/>
      <c r="O7502" s="12"/>
    </row>
    <row r="7503" spans="1:15" ht="15">
      <c r="A7503" s="10"/>
      <c r="B7503" s="11"/>
      <c r="C7503" s="12"/>
      <c r="D7503" s="12"/>
      <c r="E7503" s="12"/>
      <c r="F7503" s="12"/>
      <c r="G7503" s="12"/>
      <c r="H7503" s="12"/>
      <c r="I7503" s="12"/>
      <c r="J7503" s="12"/>
      <c r="K7503" s="12"/>
      <c r="L7503" s="12"/>
      <c r="M7503" s="12"/>
      <c r="N7503" s="12"/>
      <c r="O7503" s="12"/>
    </row>
    <row r="7504" spans="1:15" ht="15">
      <c r="A7504" s="10"/>
      <c r="B7504" s="11"/>
      <c r="C7504" s="12"/>
      <c r="D7504" s="12"/>
      <c r="E7504" s="12"/>
      <c r="F7504" s="12"/>
      <c r="G7504" s="12"/>
      <c r="H7504" s="12"/>
      <c r="I7504" s="12"/>
      <c r="J7504" s="12"/>
      <c r="K7504" s="12"/>
      <c r="L7504" s="12"/>
      <c r="M7504" s="12"/>
      <c r="N7504" s="12"/>
      <c r="O7504" s="12"/>
    </row>
    <row r="7505" spans="1:15" ht="15">
      <c r="A7505" s="10"/>
      <c r="B7505" s="11"/>
      <c r="C7505" s="12"/>
      <c r="D7505" s="12"/>
      <c r="E7505" s="12"/>
      <c r="F7505" s="12"/>
      <c r="G7505" s="12"/>
      <c r="H7505" s="12"/>
      <c r="I7505" s="12"/>
      <c r="J7505" s="12"/>
      <c r="K7505" s="12"/>
      <c r="L7505" s="12"/>
      <c r="M7505" s="12"/>
      <c r="N7505" s="12"/>
      <c r="O7505" s="12"/>
    </row>
    <row r="7506" spans="1:15" ht="15">
      <c r="A7506" s="10"/>
      <c r="B7506" s="11"/>
      <c r="C7506" s="12"/>
      <c r="D7506" s="12"/>
      <c r="E7506" s="12"/>
      <c r="F7506" s="12"/>
      <c r="G7506" s="12"/>
      <c r="H7506" s="12"/>
      <c r="I7506" s="12"/>
      <c r="J7506" s="12"/>
      <c r="K7506" s="12"/>
      <c r="L7506" s="12"/>
      <c r="M7506" s="12"/>
      <c r="N7506" s="12"/>
      <c r="O7506" s="12"/>
    </row>
    <row r="7507" spans="1:15" ht="15">
      <c r="A7507" s="10"/>
      <c r="B7507" s="11"/>
      <c r="C7507" s="12"/>
      <c r="D7507" s="12"/>
      <c r="E7507" s="12"/>
      <c r="F7507" s="12"/>
      <c r="G7507" s="12"/>
      <c r="H7507" s="12"/>
      <c r="I7507" s="12"/>
      <c r="J7507" s="12"/>
      <c r="K7507" s="12"/>
      <c r="L7507" s="12"/>
      <c r="M7507" s="12"/>
      <c r="N7507" s="12"/>
      <c r="O7507" s="12"/>
    </row>
    <row r="7508" spans="1:15" ht="15">
      <c r="A7508" s="10"/>
      <c r="B7508" s="11"/>
      <c r="C7508" s="12"/>
      <c r="D7508" s="12"/>
      <c r="E7508" s="12"/>
      <c r="F7508" s="12"/>
      <c r="G7508" s="12"/>
      <c r="H7508" s="12"/>
      <c r="I7508" s="12"/>
      <c r="J7508" s="12"/>
      <c r="K7508" s="12"/>
      <c r="L7508" s="12"/>
      <c r="M7508" s="12"/>
      <c r="N7508" s="12"/>
      <c r="O7508" s="12"/>
    </row>
    <row r="7509" spans="1:15" ht="15">
      <c r="A7509" s="10"/>
      <c r="B7509" s="11"/>
      <c r="C7509" s="12"/>
      <c r="D7509" s="12"/>
      <c r="E7509" s="12"/>
      <c r="F7509" s="12"/>
      <c r="G7509" s="12"/>
      <c r="H7509" s="12"/>
      <c r="I7509" s="12"/>
      <c r="J7509" s="12"/>
      <c r="K7509" s="12"/>
      <c r="L7509" s="12"/>
      <c r="M7509" s="12"/>
      <c r="N7509" s="12"/>
      <c r="O7509" s="12"/>
    </row>
    <row r="7510" spans="1:15" ht="15">
      <c r="A7510" s="10"/>
      <c r="B7510" s="11"/>
      <c r="C7510" s="12"/>
      <c r="D7510" s="12"/>
      <c r="E7510" s="12"/>
      <c r="F7510" s="12"/>
      <c r="G7510" s="12"/>
      <c r="H7510" s="12"/>
      <c r="I7510" s="12"/>
      <c r="J7510" s="12"/>
      <c r="K7510" s="12"/>
      <c r="L7510" s="12"/>
      <c r="M7510" s="12"/>
      <c r="N7510" s="12"/>
      <c r="O7510" s="12"/>
    </row>
    <row r="7511" spans="1:15" ht="15">
      <c r="A7511" s="10"/>
      <c r="B7511" s="11"/>
      <c r="C7511" s="12"/>
      <c r="D7511" s="12"/>
      <c r="E7511" s="12"/>
      <c r="F7511" s="12"/>
      <c r="G7511" s="12"/>
      <c r="H7511" s="12"/>
      <c r="I7511" s="12"/>
      <c r="J7511" s="12"/>
      <c r="K7511" s="12"/>
      <c r="L7511" s="12"/>
      <c r="M7511" s="12"/>
      <c r="N7511" s="12"/>
      <c r="O7511" s="12"/>
    </row>
    <row r="7512" spans="1:15" ht="15">
      <c r="A7512" s="10"/>
      <c r="B7512" s="11"/>
      <c r="C7512" s="12"/>
      <c r="D7512" s="12"/>
      <c r="E7512" s="12"/>
      <c r="F7512" s="12"/>
      <c r="G7512" s="12"/>
      <c r="H7512" s="12"/>
      <c r="I7512" s="12"/>
      <c r="J7512" s="12"/>
      <c r="K7512" s="12"/>
      <c r="L7512" s="12"/>
      <c r="M7512" s="12"/>
      <c r="N7512" s="12"/>
      <c r="O7512" s="12"/>
    </row>
    <row r="7513" spans="1:15" ht="15">
      <c r="A7513" s="10"/>
      <c r="B7513" s="11"/>
      <c r="C7513" s="12"/>
      <c r="D7513" s="12"/>
      <c r="E7513" s="12"/>
      <c r="F7513" s="12"/>
      <c r="G7513" s="12"/>
      <c r="H7513" s="12"/>
      <c r="I7513" s="12"/>
      <c r="J7513" s="12"/>
      <c r="K7513" s="12"/>
      <c r="L7513" s="12"/>
      <c r="M7513" s="12"/>
      <c r="N7513" s="12"/>
      <c r="O7513" s="12"/>
    </row>
    <row r="7514" spans="1:15" ht="15">
      <c r="A7514" s="10"/>
      <c r="B7514" s="11"/>
      <c r="C7514" s="12"/>
      <c r="D7514" s="12"/>
      <c r="E7514" s="12"/>
      <c r="F7514" s="12"/>
      <c r="G7514" s="12"/>
      <c r="H7514" s="12"/>
      <c r="I7514" s="12"/>
      <c r="J7514" s="12"/>
      <c r="K7514" s="12"/>
      <c r="L7514" s="12"/>
      <c r="M7514" s="12"/>
      <c r="N7514" s="12"/>
      <c r="O7514" s="12"/>
    </row>
    <row r="7515" spans="1:15" ht="15">
      <c r="A7515" s="10"/>
      <c r="B7515" s="11"/>
      <c r="C7515" s="12"/>
      <c r="D7515" s="12"/>
      <c r="E7515" s="12"/>
      <c r="F7515" s="12"/>
      <c r="G7515" s="12"/>
      <c r="H7515" s="12"/>
      <c r="I7515" s="12"/>
      <c r="J7515" s="12"/>
      <c r="K7515" s="12"/>
      <c r="L7515" s="12"/>
      <c r="M7515" s="12"/>
      <c r="N7515" s="12"/>
      <c r="O7515" s="12"/>
    </row>
    <row r="7516" spans="1:15" ht="15">
      <c r="A7516" s="10"/>
      <c r="B7516" s="11"/>
      <c r="C7516" s="12"/>
      <c r="D7516" s="12"/>
      <c r="E7516" s="12"/>
      <c r="F7516" s="12"/>
      <c r="G7516" s="12"/>
      <c r="H7516" s="12"/>
      <c r="I7516" s="12"/>
      <c r="J7516" s="12"/>
      <c r="K7516" s="12"/>
      <c r="L7516" s="12"/>
      <c r="M7516" s="12"/>
      <c r="N7516" s="12"/>
      <c r="O7516" s="12"/>
    </row>
    <row r="7517" spans="1:15" ht="15">
      <c r="A7517" s="10"/>
      <c r="B7517" s="11"/>
      <c r="C7517" s="12"/>
      <c r="D7517" s="12"/>
      <c r="E7517" s="12"/>
      <c r="F7517" s="12"/>
      <c r="G7517" s="12"/>
      <c r="H7517" s="12"/>
      <c r="I7517" s="12"/>
      <c r="J7517" s="12"/>
      <c r="K7517" s="12"/>
      <c r="L7517" s="12"/>
      <c r="M7517" s="12"/>
      <c r="N7517" s="12"/>
      <c r="O7517" s="12"/>
    </row>
    <row r="7518" spans="1:15" ht="15">
      <c r="A7518" s="10"/>
      <c r="B7518" s="11"/>
      <c r="C7518" s="12"/>
      <c r="D7518" s="12"/>
      <c r="E7518" s="12"/>
      <c r="F7518" s="12"/>
      <c r="G7518" s="12"/>
      <c r="H7518" s="12"/>
      <c r="I7518" s="12"/>
      <c r="J7518" s="12"/>
      <c r="K7518" s="12"/>
      <c r="L7518" s="12"/>
      <c r="M7518" s="12"/>
      <c r="N7518" s="12"/>
      <c r="O7518" s="12"/>
    </row>
    <row r="7519" spans="1:15" ht="15">
      <c r="A7519" s="10"/>
      <c r="B7519" s="11"/>
      <c r="C7519" s="12"/>
      <c r="D7519" s="12"/>
      <c r="E7519" s="12"/>
      <c r="F7519" s="12"/>
      <c r="G7519" s="12"/>
      <c r="H7519" s="12"/>
      <c r="I7519" s="12"/>
      <c r="J7519" s="12"/>
      <c r="K7519" s="12"/>
      <c r="L7519" s="12"/>
      <c r="M7519" s="12"/>
      <c r="N7519" s="12"/>
      <c r="O7519" s="12"/>
    </row>
    <row r="7520" spans="1:15" ht="15">
      <c r="A7520" s="10"/>
      <c r="B7520" s="11"/>
      <c r="C7520" s="12"/>
      <c r="D7520" s="12"/>
      <c r="E7520" s="12"/>
      <c r="F7520" s="12"/>
      <c r="G7520" s="12"/>
      <c r="H7520" s="12"/>
      <c r="I7520" s="12"/>
      <c r="J7520" s="12"/>
      <c r="K7520" s="12"/>
      <c r="L7520" s="12"/>
      <c r="M7520" s="12"/>
      <c r="N7520" s="12"/>
      <c r="O7520" s="12"/>
    </row>
    <row r="7521" spans="1:15" ht="15">
      <c r="A7521" s="10"/>
      <c r="B7521" s="11"/>
      <c r="C7521" s="12"/>
      <c r="D7521" s="12"/>
      <c r="E7521" s="12"/>
      <c r="F7521" s="12"/>
      <c r="G7521" s="12"/>
      <c r="H7521" s="12"/>
      <c r="I7521" s="12"/>
      <c r="J7521" s="12"/>
      <c r="K7521" s="12"/>
      <c r="L7521" s="12"/>
      <c r="M7521" s="12"/>
      <c r="N7521" s="12"/>
      <c r="O7521" s="12"/>
    </row>
    <row r="7522" spans="1:15" ht="15">
      <c r="A7522" s="10"/>
      <c r="B7522" s="11"/>
      <c r="C7522" s="12"/>
      <c r="D7522" s="12"/>
      <c r="E7522" s="12"/>
      <c r="F7522" s="12"/>
      <c r="G7522" s="12"/>
      <c r="H7522" s="12"/>
      <c r="I7522" s="12"/>
      <c r="J7522" s="12"/>
      <c r="K7522" s="12"/>
      <c r="L7522" s="12"/>
      <c r="M7522" s="12"/>
      <c r="N7522" s="12"/>
      <c r="O7522" s="12"/>
    </row>
    <row r="7523" spans="1:15" ht="15">
      <c r="A7523" s="10"/>
      <c r="B7523" s="11"/>
      <c r="C7523" s="12"/>
      <c r="D7523" s="12"/>
      <c r="E7523" s="12"/>
      <c r="F7523" s="12"/>
      <c r="G7523" s="12"/>
      <c r="H7523" s="12"/>
      <c r="I7523" s="12"/>
      <c r="J7523" s="12"/>
      <c r="K7523" s="12"/>
      <c r="L7523" s="12"/>
      <c r="M7523" s="12"/>
      <c r="N7523" s="12"/>
      <c r="O7523" s="12"/>
    </row>
    <row r="7524" spans="1:15" ht="15">
      <c r="A7524" s="10"/>
      <c r="B7524" s="11"/>
      <c r="C7524" s="12"/>
      <c r="D7524" s="12"/>
      <c r="E7524" s="12"/>
      <c r="F7524" s="12"/>
      <c r="G7524" s="12"/>
      <c r="H7524" s="12"/>
      <c r="I7524" s="12"/>
      <c r="J7524" s="12"/>
      <c r="K7524" s="12"/>
      <c r="L7524" s="12"/>
      <c r="M7524" s="12"/>
      <c r="N7524" s="12"/>
      <c r="O7524" s="12"/>
    </row>
    <row r="7525" spans="1:15" ht="15">
      <c r="A7525" s="10"/>
      <c r="B7525" s="11"/>
      <c r="C7525" s="12"/>
      <c r="D7525" s="12"/>
      <c r="E7525" s="12"/>
      <c r="F7525" s="12"/>
      <c r="G7525" s="12"/>
      <c r="H7525" s="12"/>
      <c r="I7525" s="12"/>
      <c r="J7525" s="12"/>
      <c r="K7525" s="12"/>
      <c r="L7525" s="12"/>
      <c r="M7525" s="12"/>
      <c r="N7525" s="12"/>
      <c r="O7525" s="12"/>
    </row>
    <row r="7526" spans="1:15" ht="15">
      <c r="A7526" s="10"/>
      <c r="B7526" s="11"/>
      <c r="C7526" s="12"/>
      <c r="D7526" s="12"/>
      <c r="E7526" s="12"/>
      <c r="F7526" s="12"/>
      <c r="G7526" s="12"/>
      <c r="H7526" s="12"/>
      <c r="I7526" s="12"/>
      <c r="J7526" s="12"/>
      <c r="K7526" s="12"/>
      <c r="L7526" s="12"/>
      <c r="M7526" s="12"/>
      <c r="N7526" s="12"/>
      <c r="O7526" s="12"/>
    </row>
    <row r="7527" spans="1:15" ht="15">
      <c r="A7527" s="10"/>
      <c r="B7527" s="11"/>
      <c r="C7527" s="12"/>
      <c r="D7527" s="12"/>
      <c r="E7527" s="12"/>
      <c r="F7527" s="12"/>
      <c r="G7527" s="12"/>
      <c r="H7527" s="12"/>
      <c r="I7527" s="12"/>
      <c r="J7527" s="12"/>
      <c r="K7527" s="12"/>
      <c r="L7527" s="12"/>
      <c r="M7527" s="12"/>
      <c r="N7527" s="12"/>
      <c r="O7527" s="12"/>
    </row>
    <row r="7528" spans="1:15" ht="15">
      <c r="A7528" s="10"/>
      <c r="B7528" s="11"/>
      <c r="C7528" s="12"/>
      <c r="D7528" s="12"/>
      <c r="E7528" s="12"/>
      <c r="F7528" s="12"/>
      <c r="G7528" s="12"/>
      <c r="H7528" s="12"/>
      <c r="I7528" s="12"/>
      <c r="J7528" s="12"/>
      <c r="K7528" s="12"/>
      <c r="L7528" s="12"/>
      <c r="M7528" s="12"/>
      <c r="N7528" s="12"/>
      <c r="O7528" s="12"/>
    </row>
    <row r="7529" spans="1:15" ht="15">
      <c r="A7529" s="10"/>
      <c r="B7529" s="11"/>
      <c r="C7529" s="12"/>
      <c r="D7529" s="12"/>
      <c r="E7529" s="12"/>
      <c r="F7529" s="12"/>
      <c r="G7529" s="12"/>
      <c r="H7529" s="12"/>
      <c r="I7529" s="12"/>
      <c r="J7529" s="12"/>
      <c r="K7529" s="12"/>
      <c r="L7529" s="12"/>
      <c r="M7529" s="12"/>
      <c r="N7529" s="12"/>
      <c r="O7529" s="12"/>
    </row>
    <row r="7530" spans="1:15" ht="15">
      <c r="A7530" s="10"/>
      <c r="B7530" s="11"/>
      <c r="C7530" s="12"/>
      <c r="D7530" s="12"/>
      <c r="E7530" s="12"/>
      <c r="F7530" s="12"/>
      <c r="G7530" s="12"/>
      <c r="H7530" s="12"/>
      <c r="I7530" s="12"/>
      <c r="J7530" s="12"/>
      <c r="K7530" s="12"/>
      <c r="L7530" s="12"/>
      <c r="M7530" s="12"/>
      <c r="N7530" s="12"/>
      <c r="O7530" s="12"/>
    </row>
    <row r="7531" spans="1:15" ht="15">
      <c r="A7531" s="10"/>
      <c r="B7531" s="11"/>
      <c r="C7531" s="12"/>
      <c r="D7531" s="12"/>
      <c r="E7531" s="12"/>
      <c r="F7531" s="12"/>
      <c r="G7531" s="12"/>
      <c r="H7531" s="12"/>
      <c r="I7531" s="12"/>
      <c r="J7531" s="12"/>
      <c r="K7531" s="12"/>
      <c r="L7531" s="12"/>
      <c r="M7531" s="12"/>
      <c r="N7531" s="12"/>
      <c r="O7531" s="12"/>
    </row>
    <row r="7532" spans="1:15" ht="15">
      <c r="A7532" s="10"/>
      <c r="B7532" s="11"/>
      <c r="C7532" s="12"/>
      <c r="D7532" s="12"/>
      <c r="E7532" s="12"/>
      <c r="F7532" s="12"/>
      <c r="G7532" s="12"/>
      <c r="H7532" s="12"/>
      <c r="I7532" s="12"/>
      <c r="J7532" s="12"/>
      <c r="K7532" s="12"/>
      <c r="L7532" s="12"/>
      <c r="M7532" s="12"/>
      <c r="N7532" s="12"/>
      <c r="O7532" s="12"/>
    </row>
    <row r="7533" spans="1:15" ht="15">
      <c r="A7533" s="10"/>
      <c r="B7533" s="11"/>
      <c r="C7533" s="12"/>
      <c r="D7533" s="12"/>
      <c r="E7533" s="12"/>
      <c r="F7533" s="12"/>
      <c r="G7533" s="12"/>
      <c r="H7533" s="12"/>
      <c r="I7533" s="12"/>
      <c r="J7533" s="12"/>
      <c r="K7533" s="12"/>
      <c r="L7533" s="12"/>
      <c r="M7533" s="12"/>
      <c r="N7533" s="12"/>
      <c r="O7533" s="12"/>
    </row>
    <row r="7534" spans="1:15" ht="15">
      <c r="A7534" s="10"/>
      <c r="B7534" s="11"/>
      <c r="C7534" s="12"/>
      <c r="D7534" s="12"/>
      <c r="E7534" s="12"/>
      <c r="F7534" s="12"/>
      <c r="G7534" s="12"/>
      <c r="H7534" s="12"/>
      <c r="I7534" s="12"/>
      <c r="J7534" s="12"/>
      <c r="K7534" s="12"/>
      <c r="L7534" s="12"/>
      <c r="M7534" s="12"/>
      <c r="N7534" s="12"/>
      <c r="O7534" s="12"/>
    </row>
    <row r="7535" spans="1:15" ht="15">
      <c r="A7535" s="10"/>
      <c r="B7535" s="11"/>
      <c r="C7535" s="12"/>
      <c r="D7535" s="12"/>
      <c r="E7535" s="12"/>
      <c r="F7535" s="12"/>
      <c r="G7535" s="12"/>
      <c r="H7535" s="12"/>
      <c r="I7535" s="12"/>
      <c r="J7535" s="12"/>
      <c r="K7535" s="12"/>
      <c r="L7535" s="12"/>
      <c r="M7535" s="12"/>
      <c r="N7535" s="12"/>
      <c r="O7535" s="12"/>
    </row>
    <row r="7536" spans="1:15" ht="15">
      <c r="A7536" s="10"/>
      <c r="B7536" s="11"/>
      <c r="C7536" s="12"/>
      <c r="D7536" s="12"/>
      <c r="E7536" s="12"/>
      <c r="F7536" s="12"/>
      <c r="G7536" s="12"/>
      <c r="H7536" s="12"/>
      <c r="I7536" s="12"/>
      <c r="J7536" s="12"/>
      <c r="K7536" s="12"/>
      <c r="L7536" s="12"/>
      <c r="M7536" s="12"/>
      <c r="N7536" s="12"/>
      <c r="O7536" s="12"/>
    </row>
    <row r="7537" spans="1:15" ht="15">
      <c r="A7537" s="10"/>
      <c r="B7537" s="11"/>
      <c r="C7537" s="12"/>
      <c r="D7537" s="12"/>
      <c r="E7537" s="12"/>
      <c r="F7537" s="12"/>
      <c r="G7537" s="12"/>
      <c r="H7537" s="12"/>
      <c r="I7537" s="12"/>
      <c r="J7537" s="12"/>
      <c r="K7537" s="12"/>
      <c r="L7537" s="12"/>
      <c r="M7537" s="12"/>
      <c r="N7537" s="12"/>
      <c r="O7537" s="12"/>
    </row>
    <row r="7538" spans="1:15" ht="15">
      <c r="A7538" s="10"/>
      <c r="B7538" s="11"/>
      <c r="C7538" s="12"/>
      <c r="D7538" s="12"/>
      <c r="E7538" s="12"/>
      <c r="F7538" s="12"/>
      <c r="G7538" s="12"/>
      <c r="H7538" s="12"/>
      <c r="I7538" s="12"/>
      <c r="J7538" s="12"/>
      <c r="K7538" s="12"/>
      <c r="L7538" s="12"/>
      <c r="M7538" s="12"/>
      <c r="N7538" s="12"/>
      <c r="O7538" s="12"/>
    </row>
    <row r="7539" spans="1:15" ht="15">
      <c r="A7539" s="10"/>
      <c r="B7539" s="11"/>
      <c r="C7539" s="12"/>
      <c r="D7539" s="12"/>
      <c r="E7539" s="12"/>
      <c r="F7539" s="12"/>
      <c r="G7539" s="12"/>
      <c r="H7539" s="12"/>
      <c r="I7539" s="12"/>
      <c r="J7539" s="12"/>
      <c r="K7539" s="12"/>
      <c r="L7539" s="12"/>
      <c r="M7539" s="12"/>
      <c r="N7539" s="12"/>
      <c r="O7539" s="12"/>
    </row>
    <row r="7540" spans="1:15" ht="15">
      <c r="A7540" s="10"/>
      <c r="B7540" s="11"/>
      <c r="C7540" s="12"/>
      <c r="D7540" s="12"/>
      <c r="E7540" s="12"/>
      <c r="F7540" s="12"/>
      <c r="G7540" s="12"/>
      <c r="H7540" s="12"/>
      <c r="I7540" s="12"/>
      <c r="J7540" s="12"/>
      <c r="K7540" s="12"/>
      <c r="L7540" s="12"/>
      <c r="M7540" s="12"/>
      <c r="N7540" s="12"/>
      <c r="O7540" s="12"/>
    </row>
    <row r="7541" spans="1:15" ht="15">
      <c r="A7541" s="10"/>
      <c r="B7541" s="11"/>
      <c r="C7541" s="12"/>
      <c r="D7541" s="12"/>
      <c r="E7541" s="12"/>
      <c r="F7541" s="12"/>
      <c r="G7541" s="12"/>
      <c r="H7541" s="12"/>
      <c r="I7541" s="12"/>
      <c r="J7541" s="12"/>
      <c r="K7541" s="12"/>
      <c r="L7541" s="12"/>
      <c r="M7541" s="12"/>
      <c r="N7541" s="12"/>
      <c r="O7541" s="12"/>
    </row>
    <row r="7542" spans="1:15" ht="15">
      <c r="A7542" s="10"/>
      <c r="B7542" s="11"/>
      <c r="C7542" s="12"/>
      <c r="D7542" s="12"/>
      <c r="E7542" s="12"/>
      <c r="F7542" s="12"/>
      <c r="G7542" s="12"/>
      <c r="H7542" s="12"/>
      <c r="I7542" s="12"/>
      <c r="J7542" s="12"/>
      <c r="K7542" s="12"/>
      <c r="L7542" s="12"/>
      <c r="M7542" s="12"/>
      <c r="N7542" s="12"/>
      <c r="O7542" s="12"/>
    </row>
    <row r="7543" spans="1:15" ht="15">
      <c r="A7543" s="10"/>
      <c r="B7543" s="11"/>
      <c r="C7543" s="12"/>
      <c r="D7543" s="12"/>
      <c r="E7543" s="12"/>
      <c r="F7543" s="12"/>
      <c r="G7543" s="12"/>
      <c r="H7543" s="12"/>
      <c r="I7543" s="12"/>
      <c r="J7543" s="12"/>
      <c r="K7543" s="12"/>
      <c r="L7543" s="12"/>
      <c r="M7543" s="12"/>
      <c r="N7543" s="12"/>
      <c r="O7543" s="12"/>
    </row>
    <row r="7544" spans="1:15" ht="15">
      <c r="A7544" s="10"/>
      <c r="B7544" s="11"/>
      <c r="C7544" s="12"/>
      <c r="D7544" s="12"/>
      <c r="E7544" s="12"/>
      <c r="F7544" s="12"/>
      <c r="G7544" s="12"/>
      <c r="H7544" s="12"/>
      <c r="I7544" s="12"/>
      <c r="J7544" s="12"/>
      <c r="K7544" s="12"/>
      <c r="L7544" s="12"/>
      <c r="M7544" s="12"/>
      <c r="N7544" s="12"/>
      <c r="O7544" s="12"/>
    </row>
    <row r="7545" spans="1:15" ht="15">
      <c r="A7545" s="10"/>
      <c r="B7545" s="11"/>
      <c r="C7545" s="12"/>
      <c r="D7545" s="12"/>
      <c r="E7545" s="12"/>
      <c r="F7545" s="12"/>
      <c r="G7545" s="12"/>
      <c r="H7545" s="12"/>
      <c r="I7545" s="12"/>
      <c r="J7545" s="12"/>
      <c r="K7545" s="12"/>
      <c r="L7545" s="12"/>
      <c r="M7545" s="12"/>
      <c r="N7545" s="12"/>
      <c r="O7545" s="12"/>
    </row>
    <row r="7546" spans="1:15" ht="15">
      <c r="A7546" s="10"/>
      <c r="B7546" s="11"/>
      <c r="C7546" s="12"/>
      <c r="D7546" s="12"/>
      <c r="E7546" s="12"/>
      <c r="F7546" s="12"/>
      <c r="G7546" s="12"/>
      <c r="H7546" s="12"/>
      <c r="I7546" s="12"/>
      <c r="J7546" s="12"/>
      <c r="K7546" s="12"/>
      <c r="L7546" s="12"/>
      <c r="M7546" s="12"/>
      <c r="N7546" s="12"/>
      <c r="O7546" s="12"/>
    </row>
    <row r="7547" spans="1:15" ht="15">
      <c r="A7547" s="10"/>
      <c r="B7547" s="11"/>
      <c r="C7547" s="12"/>
      <c r="D7547" s="12"/>
      <c r="E7547" s="12"/>
      <c r="F7547" s="12"/>
      <c r="G7547" s="12"/>
      <c r="H7547" s="12"/>
      <c r="I7547" s="12"/>
      <c r="J7547" s="12"/>
      <c r="K7547" s="12"/>
      <c r="L7547" s="12"/>
      <c r="M7547" s="12"/>
      <c r="N7547" s="12"/>
      <c r="O7547" s="12"/>
    </row>
    <row r="7548" spans="1:15" ht="15">
      <c r="A7548" s="10"/>
      <c r="B7548" s="11"/>
      <c r="C7548" s="12"/>
      <c r="D7548" s="12"/>
      <c r="E7548" s="12"/>
      <c r="F7548" s="12"/>
      <c r="G7548" s="12"/>
      <c r="H7548" s="12"/>
      <c r="I7548" s="12"/>
      <c r="J7548" s="12"/>
      <c r="K7548" s="12"/>
      <c r="L7548" s="12"/>
      <c r="M7548" s="12"/>
      <c r="N7548" s="12"/>
      <c r="O7548" s="12"/>
    </row>
    <row r="7549" spans="1:15" ht="15">
      <c r="A7549" s="10"/>
      <c r="B7549" s="11"/>
      <c r="C7549" s="12"/>
      <c r="D7549" s="12"/>
      <c r="E7549" s="12"/>
      <c r="F7549" s="12"/>
      <c r="G7549" s="12"/>
      <c r="H7549" s="12"/>
      <c r="I7549" s="12"/>
      <c r="J7549" s="12"/>
      <c r="K7549" s="12"/>
      <c r="L7549" s="12"/>
      <c r="M7549" s="12"/>
      <c r="N7549" s="12"/>
      <c r="O7549" s="12"/>
    </row>
    <row r="7550" spans="1:15" ht="15">
      <c r="A7550" s="10"/>
      <c r="B7550" s="11"/>
      <c r="C7550" s="12"/>
      <c r="D7550" s="12"/>
      <c r="E7550" s="12"/>
      <c r="F7550" s="12"/>
      <c r="G7550" s="12"/>
      <c r="H7550" s="12"/>
      <c r="I7550" s="12"/>
      <c r="J7550" s="12"/>
      <c r="K7550" s="12"/>
      <c r="L7550" s="12"/>
      <c r="M7550" s="12"/>
      <c r="N7550" s="12"/>
      <c r="O7550" s="12"/>
    </row>
    <row r="7551" spans="1:15" ht="15">
      <c r="A7551" s="10"/>
      <c r="B7551" s="11"/>
      <c r="C7551" s="12"/>
      <c r="D7551" s="12"/>
      <c r="E7551" s="12"/>
      <c r="F7551" s="12"/>
      <c r="G7551" s="12"/>
      <c r="H7551" s="12"/>
      <c r="I7551" s="12"/>
      <c r="J7551" s="12"/>
      <c r="K7551" s="12"/>
      <c r="L7551" s="12"/>
      <c r="M7551" s="12"/>
      <c r="N7551" s="12"/>
      <c r="O7551" s="12"/>
    </row>
    <row r="7552" spans="1:15" ht="15">
      <c r="A7552" s="10"/>
      <c r="B7552" s="11"/>
      <c r="C7552" s="12"/>
      <c r="D7552" s="12"/>
      <c r="E7552" s="12"/>
      <c r="F7552" s="12"/>
      <c r="G7552" s="12"/>
      <c r="H7552" s="12"/>
      <c r="I7552" s="12"/>
      <c r="J7552" s="12"/>
      <c r="K7552" s="12"/>
      <c r="L7552" s="12"/>
      <c r="M7552" s="12"/>
      <c r="N7552" s="12"/>
      <c r="O7552" s="12"/>
    </row>
    <row r="7553" spans="1:15" ht="15">
      <c r="A7553" s="10"/>
      <c r="B7553" s="11"/>
      <c r="C7553" s="12"/>
      <c r="D7553" s="12"/>
      <c r="E7553" s="12"/>
      <c r="F7553" s="12"/>
      <c r="G7553" s="12"/>
      <c r="H7553" s="12"/>
      <c r="I7553" s="12"/>
      <c r="J7553" s="12"/>
      <c r="K7553" s="12"/>
      <c r="L7553" s="12"/>
      <c r="M7553" s="12"/>
      <c r="N7553" s="12"/>
      <c r="O7553" s="12"/>
    </row>
    <row r="7554" spans="1:15" ht="15">
      <c r="A7554" s="10"/>
      <c r="B7554" s="11"/>
      <c r="C7554" s="12"/>
      <c r="D7554" s="12"/>
      <c r="E7554" s="12"/>
      <c r="F7554" s="12"/>
      <c r="G7554" s="12"/>
      <c r="H7554" s="12"/>
      <c r="I7554" s="12"/>
      <c r="J7554" s="12"/>
      <c r="K7554" s="12"/>
      <c r="L7554" s="12"/>
      <c r="M7554" s="12"/>
      <c r="N7554" s="12"/>
      <c r="O7554" s="12"/>
    </row>
    <row r="7555" spans="1:15" ht="15">
      <c r="A7555" s="10"/>
      <c r="B7555" s="11"/>
      <c r="C7555" s="12"/>
      <c r="D7555" s="12"/>
      <c r="E7555" s="12"/>
      <c r="F7555" s="12"/>
      <c r="G7555" s="12"/>
      <c r="H7555" s="12"/>
      <c r="I7555" s="12"/>
      <c r="J7555" s="12"/>
      <c r="K7555" s="12"/>
      <c r="L7555" s="12"/>
      <c r="M7555" s="12"/>
      <c r="N7555" s="12"/>
      <c r="O7555" s="12"/>
    </row>
    <row r="7556" spans="1:15" ht="15">
      <c r="A7556" s="10"/>
      <c r="B7556" s="11"/>
      <c r="C7556" s="12"/>
      <c r="D7556" s="12"/>
      <c r="E7556" s="12"/>
      <c r="F7556" s="12"/>
      <c r="G7556" s="12"/>
      <c r="H7556" s="12"/>
      <c r="I7556" s="12"/>
      <c r="J7556" s="12"/>
      <c r="K7556" s="12"/>
      <c r="L7556" s="12"/>
      <c r="M7556" s="12"/>
      <c r="N7556" s="12"/>
      <c r="O7556" s="12"/>
    </row>
    <row r="7557" spans="1:15" ht="15">
      <c r="A7557" s="10"/>
      <c r="B7557" s="11"/>
      <c r="C7557" s="12"/>
      <c r="D7557" s="12"/>
      <c r="E7557" s="12"/>
      <c r="F7557" s="12"/>
      <c r="G7557" s="12"/>
      <c r="H7557" s="12"/>
      <c r="I7557" s="12"/>
      <c r="J7557" s="12"/>
      <c r="K7557" s="12"/>
      <c r="L7557" s="12"/>
      <c r="M7557" s="12"/>
      <c r="N7557" s="12"/>
      <c r="O7557" s="12"/>
    </row>
    <row r="7558" spans="1:15" ht="15">
      <c r="A7558" s="10"/>
      <c r="B7558" s="11"/>
      <c r="C7558" s="12"/>
      <c r="D7558" s="12"/>
      <c r="E7558" s="12"/>
      <c r="F7558" s="12"/>
      <c r="G7558" s="12"/>
      <c r="H7558" s="12"/>
      <c r="I7558" s="12"/>
      <c r="J7558" s="12"/>
      <c r="K7558" s="12"/>
      <c r="L7558" s="12"/>
      <c r="M7558" s="12"/>
      <c r="N7558" s="12"/>
      <c r="O7558" s="12"/>
    </row>
    <row r="7559" spans="1:15" ht="15">
      <c r="A7559" s="10"/>
      <c r="B7559" s="11"/>
      <c r="C7559" s="12"/>
      <c r="D7559" s="12"/>
      <c r="E7559" s="12"/>
      <c r="F7559" s="12"/>
      <c r="G7559" s="12"/>
      <c r="H7559" s="12"/>
      <c r="I7559" s="12"/>
      <c r="J7559" s="12"/>
      <c r="K7559" s="12"/>
      <c r="L7559" s="12"/>
      <c r="M7559" s="12"/>
      <c r="N7559" s="12"/>
      <c r="O7559" s="12"/>
    </row>
    <row r="7560" spans="1:15" ht="15">
      <c r="A7560" s="10"/>
      <c r="B7560" s="11"/>
      <c r="C7560" s="12"/>
      <c r="D7560" s="12"/>
      <c r="E7560" s="12"/>
      <c r="F7560" s="12"/>
      <c r="G7560" s="12"/>
      <c r="H7560" s="12"/>
      <c r="I7560" s="12"/>
      <c r="J7560" s="12"/>
      <c r="K7560" s="12"/>
      <c r="L7560" s="12"/>
      <c r="M7560" s="12"/>
      <c r="N7560" s="12"/>
      <c r="O7560" s="12"/>
    </row>
    <row r="7561" spans="1:15" ht="15">
      <c r="A7561" s="10"/>
      <c r="B7561" s="11"/>
      <c r="C7561" s="12"/>
      <c r="D7561" s="12"/>
      <c r="E7561" s="12"/>
      <c r="F7561" s="12"/>
      <c r="G7561" s="12"/>
      <c r="H7561" s="12"/>
      <c r="I7561" s="12"/>
      <c r="J7561" s="12"/>
      <c r="K7561" s="12"/>
      <c r="L7561" s="12"/>
      <c r="M7561" s="12"/>
      <c r="N7561" s="12"/>
      <c r="O7561" s="12"/>
    </row>
    <row r="7562" spans="1:15" ht="15">
      <c r="A7562" s="10"/>
      <c r="B7562" s="11"/>
      <c r="C7562" s="12"/>
      <c r="D7562" s="12"/>
      <c r="E7562" s="12"/>
      <c r="F7562" s="12"/>
      <c r="G7562" s="12"/>
      <c r="H7562" s="12"/>
      <c r="I7562" s="12"/>
      <c r="J7562" s="12"/>
      <c r="K7562" s="12"/>
      <c r="L7562" s="12"/>
      <c r="M7562" s="12"/>
      <c r="N7562" s="12"/>
      <c r="O7562" s="12"/>
    </row>
    <row r="7563" spans="1:15" ht="15">
      <c r="A7563" s="10"/>
      <c r="B7563" s="11"/>
      <c r="C7563" s="12"/>
      <c r="D7563" s="12"/>
      <c r="E7563" s="12"/>
      <c r="F7563" s="12"/>
      <c r="G7563" s="12"/>
      <c r="H7563" s="12"/>
      <c r="I7563" s="12"/>
      <c r="J7563" s="12"/>
      <c r="K7563" s="12"/>
      <c r="L7563" s="12"/>
      <c r="M7563" s="12"/>
      <c r="N7563" s="12"/>
      <c r="O7563" s="12"/>
    </row>
    <row r="7564" spans="1:15" ht="15">
      <c r="A7564" s="10"/>
      <c r="B7564" s="11"/>
      <c r="C7564" s="12"/>
      <c r="D7564" s="12"/>
      <c r="E7564" s="12"/>
      <c r="F7564" s="12"/>
      <c r="G7564" s="12"/>
      <c r="H7564" s="12"/>
      <c r="I7564" s="12"/>
      <c r="J7564" s="12"/>
      <c r="K7564" s="12"/>
      <c r="L7564" s="12"/>
      <c r="M7564" s="12"/>
      <c r="N7564" s="12"/>
      <c r="O7564" s="12"/>
    </row>
    <row r="7565" spans="1:15" ht="15">
      <c r="A7565" s="10"/>
      <c r="B7565" s="11"/>
      <c r="C7565" s="12"/>
      <c r="D7565" s="12"/>
      <c r="E7565" s="12"/>
      <c r="F7565" s="12"/>
      <c r="G7565" s="12"/>
      <c r="H7565" s="12"/>
      <c r="I7565" s="12"/>
      <c r="J7565" s="12"/>
      <c r="K7565" s="12"/>
      <c r="L7565" s="12"/>
      <c r="M7565" s="12"/>
      <c r="N7565" s="12"/>
      <c r="O7565" s="12"/>
    </row>
    <row r="7566" spans="1:15" ht="15">
      <c r="A7566" s="10"/>
      <c r="B7566" s="11"/>
      <c r="C7566" s="12"/>
      <c r="D7566" s="12"/>
      <c r="E7566" s="12"/>
      <c r="F7566" s="12"/>
      <c r="G7566" s="12"/>
      <c r="H7566" s="12"/>
      <c r="I7566" s="12"/>
      <c r="J7566" s="12"/>
      <c r="K7566" s="12"/>
      <c r="L7566" s="12"/>
      <c r="M7566" s="12"/>
      <c r="N7566" s="12"/>
      <c r="O7566" s="12"/>
    </row>
    <row r="7567" spans="1:15" ht="15">
      <c r="A7567" s="10"/>
      <c r="B7567" s="11"/>
      <c r="C7567" s="12"/>
      <c r="D7567" s="12"/>
      <c r="E7567" s="12"/>
      <c r="F7567" s="12"/>
      <c r="G7567" s="12"/>
      <c r="H7567" s="12"/>
      <c r="I7567" s="12"/>
      <c r="J7567" s="12"/>
      <c r="K7567" s="12"/>
      <c r="L7567" s="12"/>
      <c r="M7567" s="12"/>
      <c r="N7567" s="12"/>
      <c r="O7567" s="12"/>
    </row>
    <row r="7568" spans="1:15" ht="15">
      <c r="A7568" s="10"/>
      <c r="B7568" s="11"/>
      <c r="C7568" s="12"/>
      <c r="D7568" s="12"/>
      <c r="E7568" s="12"/>
      <c r="F7568" s="12"/>
      <c r="G7568" s="12"/>
      <c r="H7568" s="12"/>
      <c r="I7568" s="12"/>
      <c r="J7568" s="12"/>
      <c r="K7568" s="12"/>
      <c r="L7568" s="12"/>
      <c r="M7568" s="12"/>
      <c r="N7568" s="12"/>
      <c r="O7568" s="12"/>
    </row>
    <row r="7569" spans="1:15" ht="15">
      <c r="A7569" s="10"/>
      <c r="B7569" s="11"/>
      <c r="C7569" s="12"/>
      <c r="D7569" s="12"/>
      <c r="E7569" s="12"/>
      <c r="F7569" s="12"/>
      <c r="G7569" s="12"/>
      <c r="H7569" s="12"/>
      <c r="I7569" s="12"/>
      <c r="J7569" s="12"/>
      <c r="K7569" s="12"/>
      <c r="L7569" s="12"/>
      <c r="M7569" s="12"/>
      <c r="N7569" s="12"/>
      <c r="O7569" s="12"/>
    </row>
    <row r="7570" spans="1:15" ht="15">
      <c r="A7570" s="10"/>
      <c r="B7570" s="11"/>
      <c r="C7570" s="12"/>
      <c r="D7570" s="12"/>
      <c r="E7570" s="12"/>
      <c r="F7570" s="12"/>
      <c r="G7570" s="12"/>
      <c r="H7570" s="12"/>
      <c r="I7570" s="12"/>
      <c r="J7570" s="12"/>
      <c r="K7570" s="12"/>
      <c r="L7570" s="12"/>
      <c r="M7570" s="12"/>
      <c r="N7570" s="12"/>
      <c r="O7570" s="12"/>
    </row>
    <row r="7571" spans="1:15" ht="15">
      <c r="A7571" s="10"/>
      <c r="B7571" s="11"/>
      <c r="C7571" s="12"/>
      <c r="D7571" s="12"/>
      <c r="E7571" s="12"/>
      <c r="F7571" s="12"/>
      <c r="G7571" s="12"/>
      <c r="H7571" s="12"/>
      <c r="I7571" s="12"/>
      <c r="J7571" s="12"/>
      <c r="K7571" s="12"/>
      <c r="L7571" s="12"/>
      <c r="M7571" s="12"/>
      <c r="N7571" s="12"/>
      <c r="O7571" s="12"/>
    </row>
    <row r="7572" spans="1:15" ht="15">
      <c r="A7572" s="10"/>
      <c r="B7572" s="11"/>
      <c r="C7572" s="12"/>
      <c r="D7572" s="12"/>
      <c r="E7572" s="12"/>
      <c r="F7572" s="12"/>
      <c r="G7572" s="12"/>
      <c r="H7572" s="12"/>
      <c r="I7572" s="12"/>
      <c r="J7572" s="12"/>
      <c r="K7572" s="12"/>
      <c r="L7572" s="12"/>
      <c r="M7572" s="12"/>
      <c r="N7572" s="12"/>
      <c r="O7572" s="12"/>
    </row>
    <row r="7573" spans="1:15" ht="15">
      <c r="A7573" s="10"/>
      <c r="B7573" s="11"/>
      <c r="C7573" s="12"/>
      <c r="D7573" s="12"/>
      <c r="E7573" s="12"/>
      <c r="F7573" s="12"/>
      <c r="G7573" s="12"/>
      <c r="H7573" s="12"/>
      <c r="I7573" s="12"/>
      <c r="J7573" s="12"/>
      <c r="K7573" s="12"/>
      <c r="L7573" s="12"/>
      <c r="M7573" s="12"/>
      <c r="N7573" s="12"/>
      <c r="O7573" s="12"/>
    </row>
    <row r="7574" spans="1:15" ht="15">
      <c r="A7574" s="10"/>
      <c r="B7574" s="11"/>
      <c r="C7574" s="12"/>
      <c r="D7574" s="12"/>
      <c r="E7574" s="12"/>
      <c r="F7574" s="12"/>
      <c r="G7574" s="12"/>
      <c r="H7574" s="12"/>
      <c r="I7574" s="12"/>
      <c r="J7574" s="12"/>
      <c r="K7574" s="12"/>
      <c r="L7574" s="12"/>
      <c r="M7574" s="12"/>
      <c r="N7574" s="12"/>
      <c r="O7574" s="12"/>
    </row>
    <row r="7575" spans="1:15" ht="15">
      <c r="A7575" s="10"/>
      <c r="B7575" s="11"/>
      <c r="C7575" s="12"/>
      <c r="D7575" s="12"/>
      <c r="E7575" s="12"/>
      <c r="F7575" s="12"/>
      <c r="G7575" s="12"/>
      <c r="H7575" s="12"/>
      <c r="I7575" s="12"/>
      <c r="J7575" s="12"/>
      <c r="K7575" s="12"/>
      <c r="L7575" s="12"/>
      <c r="M7575" s="12"/>
      <c r="N7575" s="12"/>
      <c r="O7575" s="12"/>
    </row>
    <row r="7576" spans="1:15" ht="15">
      <c r="A7576" s="10"/>
      <c r="B7576" s="11"/>
      <c r="C7576" s="12"/>
      <c r="D7576" s="12"/>
      <c r="E7576" s="12"/>
      <c r="F7576" s="12"/>
      <c r="G7576" s="12"/>
      <c r="H7576" s="12"/>
      <c r="I7576" s="12"/>
      <c r="J7576" s="12"/>
      <c r="K7576" s="12"/>
      <c r="L7576" s="12"/>
      <c r="M7576" s="12"/>
      <c r="N7576" s="12"/>
      <c r="O7576" s="12"/>
    </row>
    <row r="7577" spans="1:15" ht="15">
      <c r="A7577" s="10"/>
      <c r="B7577" s="11"/>
      <c r="C7577" s="12"/>
      <c r="D7577" s="12"/>
      <c r="E7577" s="12"/>
      <c r="F7577" s="12"/>
      <c r="G7577" s="12"/>
      <c r="H7577" s="12"/>
      <c r="I7577" s="12"/>
      <c r="J7577" s="12"/>
      <c r="K7577" s="12"/>
      <c r="L7577" s="12"/>
      <c r="M7577" s="12"/>
      <c r="N7577" s="12"/>
      <c r="O7577" s="12"/>
    </row>
    <row r="7578" spans="1:15" ht="15">
      <c r="A7578" s="10"/>
      <c r="B7578" s="11"/>
      <c r="C7578" s="12"/>
      <c r="D7578" s="12"/>
      <c r="E7578" s="12"/>
      <c r="F7578" s="12"/>
      <c r="G7578" s="12"/>
      <c r="H7578" s="12"/>
      <c r="I7578" s="12"/>
      <c r="J7578" s="12"/>
      <c r="K7578" s="12"/>
      <c r="L7578" s="12"/>
      <c r="M7578" s="12"/>
      <c r="N7578" s="12"/>
      <c r="O7578" s="12"/>
    </row>
    <row r="7579" spans="1:15" ht="15">
      <c r="A7579" s="10"/>
      <c r="B7579" s="11"/>
      <c r="C7579" s="12"/>
      <c r="D7579" s="12"/>
      <c r="E7579" s="12"/>
      <c r="F7579" s="12"/>
      <c r="G7579" s="12"/>
      <c r="H7579" s="12"/>
      <c r="I7579" s="12"/>
      <c r="J7579" s="12"/>
      <c r="K7579" s="12"/>
      <c r="L7579" s="12"/>
      <c r="M7579" s="12"/>
      <c r="N7579" s="12"/>
      <c r="O7579" s="12"/>
    </row>
    <row r="7580" spans="1:15" ht="15">
      <c r="A7580" s="10"/>
      <c r="B7580" s="11"/>
      <c r="C7580" s="12"/>
      <c r="D7580" s="12"/>
      <c r="E7580" s="12"/>
      <c r="F7580" s="12"/>
      <c r="G7580" s="12"/>
      <c r="H7580" s="12"/>
      <c r="I7580" s="12"/>
      <c r="J7580" s="12"/>
      <c r="K7580" s="12"/>
      <c r="L7580" s="12"/>
      <c r="M7580" s="12"/>
      <c r="N7580" s="12"/>
      <c r="O7580" s="12"/>
    </row>
    <row r="7581" spans="1:15" ht="15">
      <c r="A7581" s="10"/>
      <c r="B7581" s="11"/>
      <c r="C7581" s="12"/>
      <c r="D7581" s="12"/>
      <c r="E7581" s="12"/>
      <c r="F7581" s="12"/>
      <c r="G7581" s="12"/>
      <c r="H7581" s="12"/>
      <c r="I7581" s="12"/>
      <c r="J7581" s="12"/>
      <c r="K7581" s="12"/>
      <c r="L7581" s="12"/>
      <c r="M7581" s="12"/>
      <c r="N7581" s="12"/>
      <c r="O7581" s="12"/>
    </row>
    <row r="7582" spans="1:15" ht="15">
      <c r="A7582" s="10"/>
      <c r="B7582" s="11"/>
      <c r="C7582" s="12"/>
      <c r="D7582" s="12"/>
      <c r="E7582" s="12"/>
      <c r="F7582" s="12"/>
      <c r="G7582" s="12"/>
      <c r="H7582" s="12"/>
      <c r="I7582" s="12"/>
      <c r="J7582" s="12"/>
      <c r="K7582" s="12"/>
      <c r="L7582" s="12"/>
      <c r="M7582" s="12"/>
      <c r="N7582" s="12"/>
      <c r="O7582" s="12"/>
    </row>
    <row r="7583" spans="1:15" ht="15">
      <c r="A7583" s="10"/>
      <c r="B7583" s="11"/>
      <c r="C7583" s="12"/>
      <c r="D7583" s="12"/>
      <c r="E7583" s="12"/>
      <c r="F7583" s="12"/>
      <c r="G7583" s="12"/>
      <c r="H7583" s="12"/>
      <c r="I7583" s="12"/>
      <c r="J7583" s="12"/>
      <c r="K7583" s="12"/>
      <c r="L7583" s="12"/>
      <c r="M7583" s="12"/>
      <c r="N7583" s="12"/>
      <c r="O7583" s="12"/>
    </row>
    <row r="7584" spans="1:15" ht="15">
      <c r="A7584" s="10"/>
      <c r="B7584" s="11"/>
      <c r="C7584" s="12"/>
      <c r="D7584" s="12"/>
      <c r="E7584" s="12"/>
      <c r="F7584" s="12"/>
      <c r="G7584" s="12"/>
      <c r="H7584" s="12"/>
      <c r="I7584" s="12"/>
      <c r="J7584" s="12"/>
      <c r="K7584" s="12"/>
      <c r="L7584" s="12"/>
      <c r="M7584" s="12"/>
      <c r="N7584" s="12"/>
      <c r="O7584" s="12"/>
    </row>
    <row r="7585" spans="1:15" ht="15">
      <c r="A7585" s="10"/>
      <c r="B7585" s="11"/>
      <c r="C7585" s="12"/>
      <c r="D7585" s="12"/>
      <c r="E7585" s="12"/>
      <c r="F7585" s="12"/>
      <c r="G7585" s="12"/>
      <c r="H7585" s="12"/>
      <c r="I7585" s="12"/>
      <c r="J7585" s="12"/>
      <c r="K7585" s="12"/>
      <c r="L7585" s="12"/>
      <c r="M7585" s="12"/>
      <c r="N7585" s="12"/>
      <c r="O7585" s="12"/>
    </row>
    <row r="7586" spans="1:15" ht="15">
      <c r="A7586" s="10"/>
      <c r="B7586" s="11"/>
      <c r="C7586" s="12"/>
      <c r="D7586" s="12"/>
      <c r="E7586" s="12"/>
      <c r="F7586" s="12"/>
      <c r="G7586" s="12"/>
      <c r="H7586" s="12"/>
      <c r="I7586" s="12"/>
      <c r="J7586" s="12"/>
      <c r="K7586" s="12"/>
      <c r="L7586" s="12"/>
      <c r="M7586" s="12"/>
      <c r="N7586" s="12"/>
      <c r="O7586" s="12"/>
    </row>
    <row r="7587" spans="1:15" ht="15">
      <c r="A7587" s="10"/>
      <c r="B7587" s="11"/>
      <c r="C7587" s="12"/>
      <c r="D7587" s="12"/>
      <c r="E7587" s="12"/>
      <c r="F7587" s="12"/>
      <c r="G7587" s="12"/>
      <c r="H7587" s="12"/>
      <c r="I7587" s="12"/>
      <c r="J7587" s="12"/>
      <c r="K7587" s="12"/>
      <c r="L7587" s="12"/>
      <c r="M7587" s="12"/>
      <c r="N7587" s="12"/>
      <c r="O7587" s="12"/>
    </row>
    <row r="7588" spans="1:15" ht="15">
      <c r="A7588" s="10"/>
      <c r="B7588" s="11"/>
      <c r="C7588" s="12"/>
      <c r="D7588" s="12"/>
      <c r="E7588" s="12"/>
      <c r="F7588" s="12"/>
      <c r="G7588" s="12"/>
      <c r="H7588" s="12"/>
      <c r="I7588" s="12"/>
      <c r="J7588" s="12"/>
      <c r="K7588" s="12"/>
      <c r="L7588" s="12"/>
      <c r="M7588" s="12"/>
      <c r="N7588" s="12"/>
      <c r="O7588" s="12"/>
    </row>
    <row r="7589" spans="1:15" ht="15">
      <c r="A7589" s="10"/>
      <c r="B7589" s="11"/>
      <c r="C7589" s="12"/>
      <c r="D7589" s="12"/>
      <c r="E7589" s="12"/>
      <c r="F7589" s="12"/>
      <c r="G7589" s="12"/>
      <c r="H7589" s="12"/>
      <c r="I7589" s="12"/>
      <c r="J7589" s="12"/>
      <c r="K7589" s="12"/>
      <c r="L7589" s="12"/>
      <c r="M7589" s="12"/>
      <c r="N7589" s="12"/>
      <c r="O7589" s="12"/>
    </row>
    <row r="7590" spans="1:15" ht="15">
      <c r="A7590" s="10"/>
      <c r="B7590" s="11"/>
      <c r="C7590" s="12"/>
      <c r="D7590" s="12"/>
      <c r="E7590" s="12"/>
      <c r="F7590" s="12"/>
      <c r="G7590" s="12"/>
      <c r="H7590" s="12"/>
      <c r="I7590" s="12"/>
      <c r="J7590" s="12"/>
      <c r="K7590" s="12"/>
      <c r="L7590" s="12"/>
      <c r="M7590" s="12"/>
      <c r="N7590" s="12"/>
      <c r="O7590" s="12"/>
    </row>
    <row r="7591" spans="1:15" ht="15">
      <c r="A7591" s="10"/>
      <c r="B7591" s="11"/>
      <c r="C7591" s="12"/>
      <c r="D7591" s="12"/>
      <c r="E7591" s="12"/>
      <c r="F7591" s="12"/>
      <c r="G7591" s="12"/>
      <c r="H7591" s="12"/>
      <c r="I7591" s="12"/>
      <c r="J7591" s="12"/>
      <c r="K7591" s="12"/>
      <c r="L7591" s="12"/>
      <c r="M7591" s="12"/>
      <c r="N7591" s="12"/>
      <c r="O7591" s="12"/>
    </row>
    <row r="7592" spans="1:15" ht="15">
      <c r="A7592" s="10"/>
      <c r="B7592" s="11"/>
      <c r="C7592" s="12"/>
      <c r="D7592" s="12"/>
      <c r="E7592" s="12"/>
      <c r="F7592" s="12"/>
      <c r="G7592" s="12"/>
      <c r="H7592" s="12"/>
      <c r="I7592" s="12"/>
      <c r="J7592" s="12"/>
      <c r="K7592" s="12"/>
      <c r="L7592" s="12"/>
      <c r="M7592" s="12"/>
      <c r="N7592" s="12"/>
      <c r="O7592" s="12"/>
    </row>
    <row r="7593" spans="1:15" ht="15">
      <c r="A7593" s="10"/>
      <c r="B7593" s="11"/>
      <c r="C7593" s="12"/>
      <c r="D7593" s="12"/>
      <c r="E7593" s="12"/>
      <c r="F7593" s="12"/>
      <c r="G7593" s="12"/>
      <c r="H7593" s="12"/>
      <c r="I7593" s="12"/>
      <c r="J7593" s="12"/>
      <c r="K7593" s="12"/>
      <c r="L7593" s="12"/>
      <c r="M7593" s="12"/>
      <c r="N7593" s="12"/>
      <c r="O7593" s="12"/>
    </row>
    <row r="7594" spans="1:15" ht="15">
      <c r="A7594" s="10"/>
      <c r="B7594" s="11"/>
      <c r="C7594" s="12"/>
      <c r="D7594" s="12"/>
      <c r="E7594" s="12"/>
      <c r="F7594" s="12"/>
      <c r="G7594" s="12"/>
      <c r="H7594" s="12"/>
      <c r="I7594" s="12"/>
      <c r="J7594" s="12"/>
      <c r="K7594" s="12"/>
      <c r="L7594" s="12"/>
      <c r="M7594" s="12"/>
      <c r="N7594" s="12"/>
      <c r="O7594" s="12"/>
    </row>
    <row r="7595" spans="1:15" ht="15">
      <c r="A7595" s="10"/>
      <c r="B7595" s="11"/>
      <c r="C7595" s="12"/>
      <c r="D7595" s="12"/>
      <c r="E7595" s="12"/>
      <c r="F7595" s="12"/>
      <c r="G7595" s="12"/>
      <c r="H7595" s="12"/>
      <c r="I7595" s="12"/>
      <c r="J7595" s="12"/>
      <c r="K7595" s="12"/>
      <c r="L7595" s="12"/>
      <c r="M7595" s="12"/>
      <c r="N7595" s="12"/>
      <c r="O7595" s="12"/>
    </row>
    <row r="7596" spans="1:15" ht="15">
      <c r="A7596" s="10"/>
      <c r="B7596" s="11"/>
      <c r="C7596" s="12"/>
      <c r="D7596" s="12"/>
      <c r="E7596" s="12"/>
      <c r="F7596" s="12"/>
      <c r="G7596" s="12"/>
      <c r="H7596" s="12"/>
      <c r="I7596" s="12"/>
      <c r="J7596" s="12"/>
      <c r="K7596" s="12"/>
      <c r="L7596" s="12"/>
      <c r="M7596" s="12"/>
      <c r="N7596" s="12"/>
      <c r="O7596" s="12"/>
    </row>
    <row r="7597" spans="1:15" ht="15">
      <c r="A7597" s="10"/>
      <c r="B7597" s="11"/>
      <c r="C7597" s="12"/>
      <c r="D7597" s="12"/>
      <c r="E7597" s="12"/>
      <c r="F7597" s="12"/>
      <c r="G7597" s="12"/>
      <c r="H7597" s="12"/>
      <c r="I7597" s="12"/>
      <c r="J7597" s="12"/>
      <c r="K7597" s="12"/>
      <c r="L7597" s="12"/>
      <c r="M7597" s="12"/>
      <c r="N7597" s="12"/>
      <c r="O7597" s="12"/>
    </row>
    <row r="7598" spans="1:15" ht="15">
      <c r="A7598" s="10"/>
      <c r="B7598" s="11"/>
      <c r="C7598" s="12"/>
      <c r="D7598" s="12"/>
      <c r="E7598" s="12"/>
      <c r="F7598" s="12"/>
      <c r="G7598" s="12"/>
      <c r="H7598" s="12"/>
      <c r="I7598" s="12"/>
      <c r="J7598" s="12"/>
      <c r="K7598" s="12"/>
      <c r="L7598" s="12"/>
      <c r="M7598" s="12"/>
      <c r="N7598" s="12"/>
      <c r="O7598" s="12"/>
    </row>
    <row r="7599" spans="1:15" ht="15">
      <c r="A7599" s="10"/>
      <c r="B7599" s="11"/>
      <c r="C7599" s="12"/>
      <c r="D7599" s="12"/>
      <c r="E7599" s="12"/>
      <c r="F7599" s="12"/>
      <c r="G7599" s="12"/>
      <c r="H7599" s="12"/>
      <c r="I7599" s="12"/>
      <c r="J7599" s="12"/>
      <c r="K7599" s="12"/>
      <c r="L7599" s="12"/>
      <c r="M7599" s="12"/>
      <c r="N7599" s="12"/>
      <c r="O7599" s="12"/>
    </row>
    <row r="7600" spans="1:15" ht="15">
      <c r="A7600" s="10"/>
      <c r="B7600" s="11"/>
      <c r="C7600" s="12"/>
      <c r="D7600" s="12"/>
      <c r="E7600" s="12"/>
      <c r="F7600" s="12"/>
      <c r="G7600" s="12"/>
      <c r="H7600" s="12"/>
      <c r="I7600" s="12"/>
      <c r="J7600" s="12"/>
      <c r="K7600" s="12"/>
      <c r="L7600" s="12"/>
      <c r="M7600" s="12"/>
      <c r="N7600" s="12"/>
      <c r="O7600" s="12"/>
    </row>
    <row r="7601" spans="1:15" ht="15">
      <c r="A7601" s="10"/>
      <c r="B7601" s="11"/>
      <c r="C7601" s="12"/>
      <c r="D7601" s="12"/>
      <c r="E7601" s="12"/>
      <c r="F7601" s="12"/>
      <c r="G7601" s="12"/>
      <c r="H7601" s="12"/>
      <c r="I7601" s="12"/>
      <c r="J7601" s="12"/>
      <c r="K7601" s="12"/>
      <c r="L7601" s="12"/>
      <c r="M7601" s="12"/>
      <c r="N7601" s="12"/>
      <c r="O7601" s="12"/>
    </row>
    <row r="7602" spans="1:15" ht="15">
      <c r="A7602" s="10"/>
      <c r="B7602" s="11"/>
      <c r="C7602" s="12"/>
      <c r="D7602" s="12"/>
      <c r="E7602" s="12"/>
      <c r="F7602" s="12"/>
      <c r="G7602" s="12"/>
      <c r="H7602" s="12"/>
      <c r="I7602" s="12"/>
      <c r="J7602" s="12"/>
      <c r="K7602" s="12"/>
      <c r="L7602" s="12"/>
      <c r="M7602" s="12"/>
      <c r="N7602" s="12"/>
      <c r="O7602" s="12"/>
    </row>
    <row r="7603" spans="1:15" ht="15">
      <c r="A7603" s="10"/>
      <c r="B7603" s="11"/>
      <c r="C7603" s="12"/>
      <c r="D7603" s="12"/>
      <c r="E7603" s="12"/>
      <c r="F7603" s="12"/>
      <c r="G7603" s="12"/>
      <c r="H7603" s="12"/>
      <c r="I7603" s="12"/>
      <c r="J7603" s="12"/>
      <c r="K7603" s="12"/>
      <c r="L7603" s="12"/>
      <c r="M7603" s="12"/>
      <c r="N7603" s="12"/>
      <c r="O7603" s="12"/>
    </row>
    <row r="7604" spans="1:15" ht="15">
      <c r="A7604" s="10"/>
      <c r="B7604" s="11"/>
      <c r="C7604" s="12"/>
      <c r="D7604" s="12"/>
      <c r="E7604" s="12"/>
      <c r="F7604" s="12"/>
      <c r="G7604" s="12"/>
      <c r="H7604" s="12"/>
      <c r="I7604" s="12"/>
      <c r="J7604" s="12"/>
      <c r="K7604" s="12"/>
      <c r="L7604" s="12"/>
      <c r="M7604" s="12"/>
      <c r="N7604" s="12"/>
      <c r="O7604" s="12"/>
    </row>
    <row r="7605" spans="1:15" ht="15">
      <c r="A7605" s="10"/>
      <c r="B7605" s="11"/>
      <c r="C7605" s="12"/>
      <c r="D7605" s="12"/>
      <c r="E7605" s="12"/>
      <c r="F7605" s="12"/>
      <c r="G7605" s="12"/>
      <c r="H7605" s="12"/>
      <c r="I7605" s="12"/>
      <c r="J7605" s="12"/>
      <c r="K7605" s="12"/>
      <c r="L7605" s="12"/>
      <c r="M7605" s="12"/>
      <c r="N7605" s="12"/>
      <c r="O7605" s="12"/>
    </row>
    <row r="7606" spans="1:15" ht="15">
      <c r="A7606" s="10"/>
      <c r="B7606" s="11"/>
      <c r="C7606" s="12"/>
      <c r="D7606" s="12"/>
      <c r="E7606" s="12"/>
      <c r="F7606" s="12"/>
      <c r="G7606" s="12"/>
      <c r="H7606" s="12"/>
      <c r="I7606" s="12"/>
      <c r="J7606" s="12"/>
      <c r="K7606" s="12"/>
      <c r="L7606" s="12"/>
      <c r="M7606" s="12"/>
      <c r="N7606" s="12"/>
      <c r="O7606" s="12"/>
    </row>
    <row r="7607" spans="1:15" ht="15">
      <c r="A7607" s="10"/>
      <c r="B7607" s="11"/>
      <c r="C7607" s="12"/>
      <c r="D7607" s="12"/>
      <c r="E7607" s="12"/>
      <c r="F7607" s="12"/>
      <c r="G7607" s="12"/>
      <c r="H7607" s="12"/>
      <c r="I7607" s="12"/>
      <c r="J7607" s="12"/>
      <c r="K7607" s="12"/>
      <c r="L7607" s="12"/>
      <c r="M7607" s="12"/>
      <c r="N7607" s="12"/>
      <c r="O7607" s="12"/>
    </row>
    <row r="7608" spans="1:15" ht="15">
      <c r="A7608" s="10"/>
      <c r="B7608" s="11"/>
      <c r="C7608" s="12"/>
      <c r="D7608" s="12"/>
      <c r="E7608" s="12"/>
      <c r="F7608" s="12"/>
      <c r="G7608" s="12"/>
      <c r="H7608" s="12"/>
      <c r="I7608" s="12"/>
      <c r="J7608" s="12"/>
      <c r="K7608" s="12"/>
      <c r="L7608" s="12"/>
      <c r="M7608" s="12"/>
      <c r="N7608" s="12"/>
      <c r="O7608" s="12"/>
    </row>
    <row r="7609" spans="1:15" ht="15">
      <c r="A7609" s="10"/>
      <c r="B7609" s="11"/>
      <c r="C7609" s="12"/>
      <c r="D7609" s="12"/>
      <c r="E7609" s="12"/>
      <c r="F7609" s="12"/>
      <c r="G7609" s="12"/>
      <c r="H7609" s="12"/>
      <c r="I7609" s="12"/>
      <c r="J7609" s="12"/>
      <c r="K7609" s="12"/>
      <c r="L7609" s="12"/>
      <c r="M7609" s="12"/>
      <c r="N7609" s="12"/>
      <c r="O7609" s="12"/>
    </row>
    <row r="7610" spans="1:15" ht="15">
      <c r="A7610" s="10"/>
      <c r="B7610" s="11"/>
      <c r="C7610" s="12"/>
      <c r="D7610" s="12"/>
      <c r="E7610" s="12"/>
      <c r="F7610" s="12"/>
      <c r="G7610" s="12"/>
      <c r="H7610" s="12"/>
      <c r="I7610" s="12"/>
      <c r="J7610" s="12"/>
      <c r="K7610" s="12"/>
      <c r="L7610" s="12"/>
      <c r="M7610" s="12"/>
      <c r="N7610" s="12"/>
      <c r="O7610" s="12"/>
    </row>
    <row r="7611" spans="1:15" ht="15">
      <c r="A7611" s="10"/>
      <c r="B7611" s="11"/>
      <c r="C7611" s="12"/>
      <c r="D7611" s="12"/>
      <c r="E7611" s="12"/>
      <c r="F7611" s="12"/>
      <c r="G7611" s="12"/>
      <c r="H7611" s="12"/>
      <c r="I7611" s="12"/>
      <c r="J7611" s="12"/>
      <c r="K7611" s="12"/>
      <c r="L7611" s="12"/>
      <c r="M7611" s="12"/>
      <c r="N7611" s="12"/>
      <c r="O7611" s="12"/>
    </row>
    <row r="7612" spans="1:15" ht="15">
      <c r="A7612" s="10"/>
      <c r="B7612" s="11"/>
      <c r="C7612" s="12"/>
      <c r="D7612" s="12"/>
      <c r="E7612" s="12"/>
      <c r="F7612" s="12"/>
      <c r="G7612" s="12"/>
      <c r="H7612" s="12"/>
      <c r="I7612" s="12"/>
      <c r="J7612" s="12"/>
      <c r="K7612" s="12"/>
      <c r="L7612" s="12"/>
      <c r="M7612" s="12"/>
      <c r="N7612" s="12"/>
      <c r="O7612" s="12"/>
    </row>
    <row r="7613" spans="1:15" ht="15">
      <c r="A7613" s="10"/>
      <c r="B7613" s="11"/>
      <c r="C7613" s="12"/>
      <c r="D7613" s="12"/>
      <c r="E7613" s="12"/>
      <c r="F7613" s="12"/>
      <c r="G7613" s="12"/>
      <c r="H7613" s="12"/>
      <c r="I7613" s="12"/>
      <c r="J7613" s="12"/>
      <c r="K7613" s="12"/>
      <c r="L7613" s="12"/>
      <c r="M7613" s="12"/>
      <c r="N7613" s="12"/>
      <c r="O7613" s="12"/>
    </row>
    <row r="7614" spans="1:15" ht="15">
      <c r="A7614" s="10"/>
      <c r="B7614" s="11"/>
      <c r="C7614" s="12"/>
      <c r="D7614" s="12"/>
      <c r="E7614" s="12"/>
      <c r="F7614" s="12"/>
      <c r="G7614" s="12"/>
      <c r="H7614" s="12"/>
      <c r="I7614" s="12"/>
      <c r="J7614" s="12"/>
      <c r="K7614" s="12"/>
      <c r="L7614" s="12"/>
      <c r="M7614" s="12"/>
      <c r="N7614" s="12"/>
      <c r="O7614" s="12"/>
    </row>
    <row r="7615" spans="1:15" ht="15">
      <c r="A7615" s="10"/>
      <c r="B7615" s="11"/>
      <c r="C7615" s="12"/>
      <c r="D7615" s="12"/>
      <c r="E7615" s="12"/>
      <c r="F7615" s="12"/>
      <c r="G7615" s="12"/>
      <c r="H7615" s="12"/>
      <c r="I7615" s="12"/>
      <c r="J7615" s="12"/>
      <c r="K7615" s="12"/>
      <c r="L7615" s="12"/>
      <c r="M7615" s="12"/>
      <c r="N7615" s="12"/>
      <c r="O7615" s="12"/>
    </row>
    <row r="7616" spans="1:15" ht="15">
      <c r="A7616" s="10"/>
      <c r="B7616" s="11"/>
      <c r="C7616" s="12"/>
      <c r="D7616" s="12"/>
      <c r="E7616" s="12"/>
      <c r="F7616" s="12"/>
      <c r="G7616" s="12"/>
      <c r="H7616" s="12"/>
      <c r="I7616" s="12"/>
      <c r="J7616" s="12"/>
      <c r="K7616" s="12"/>
      <c r="L7616" s="12"/>
      <c r="M7616" s="12"/>
      <c r="N7616" s="12"/>
      <c r="O7616" s="12"/>
    </row>
    <row r="7617" spans="1:15" ht="15">
      <c r="A7617" s="10"/>
      <c r="B7617" s="11"/>
      <c r="C7617" s="12"/>
      <c r="D7617" s="12"/>
      <c r="E7617" s="12"/>
      <c r="F7617" s="12"/>
      <c r="G7617" s="12"/>
      <c r="H7617" s="12"/>
      <c r="I7617" s="12"/>
      <c r="J7617" s="12"/>
      <c r="K7617" s="12"/>
      <c r="L7617" s="12"/>
      <c r="M7617" s="12"/>
      <c r="N7617" s="12"/>
      <c r="O7617" s="12"/>
    </row>
    <row r="7618" spans="1:15" ht="15">
      <c r="A7618" s="10"/>
      <c r="B7618" s="11"/>
      <c r="C7618" s="12"/>
      <c r="D7618" s="12"/>
      <c r="E7618" s="12"/>
      <c r="F7618" s="12"/>
      <c r="G7618" s="12"/>
      <c r="H7618" s="12"/>
      <c r="I7618" s="12"/>
      <c r="J7618" s="12"/>
      <c r="K7618" s="12"/>
      <c r="L7618" s="12"/>
      <c r="M7618" s="12"/>
      <c r="N7618" s="12"/>
      <c r="O7618" s="12"/>
    </row>
    <row r="7619" spans="1:15" ht="15">
      <c r="A7619" s="10"/>
      <c r="B7619" s="11"/>
      <c r="C7619" s="12"/>
      <c r="D7619" s="12"/>
      <c r="E7619" s="12"/>
      <c r="F7619" s="12"/>
      <c r="G7619" s="12"/>
      <c r="H7619" s="12"/>
      <c r="I7619" s="12"/>
      <c r="J7619" s="12"/>
      <c r="K7619" s="12"/>
      <c r="L7619" s="12"/>
      <c r="M7619" s="12"/>
      <c r="N7619" s="12"/>
      <c r="O7619" s="12"/>
    </row>
    <row r="7620" spans="1:15" ht="15">
      <c r="A7620" s="10"/>
      <c r="B7620" s="11"/>
      <c r="C7620" s="12"/>
      <c r="D7620" s="12"/>
      <c r="E7620" s="12"/>
      <c r="F7620" s="12"/>
      <c r="G7620" s="12"/>
      <c r="H7620" s="12"/>
      <c r="I7620" s="12"/>
      <c r="J7620" s="12"/>
      <c r="K7620" s="12"/>
      <c r="L7620" s="12"/>
      <c r="M7620" s="12"/>
      <c r="N7620" s="12"/>
      <c r="O7620" s="12"/>
    </row>
    <row r="7621" spans="1:15" ht="15">
      <c r="A7621" s="10"/>
      <c r="B7621" s="11"/>
      <c r="C7621" s="12"/>
      <c r="D7621" s="12"/>
      <c r="E7621" s="12"/>
      <c r="F7621" s="12"/>
      <c r="G7621" s="12"/>
      <c r="H7621" s="12"/>
      <c r="I7621" s="12"/>
      <c r="J7621" s="12"/>
      <c r="K7621" s="12"/>
      <c r="L7621" s="12"/>
      <c r="M7621" s="12"/>
      <c r="N7621" s="12"/>
      <c r="O7621" s="12"/>
    </row>
    <row r="7622" spans="1:15" ht="15">
      <c r="A7622" s="10"/>
      <c r="B7622" s="11"/>
      <c r="C7622" s="12"/>
      <c r="D7622" s="12"/>
      <c r="E7622" s="12"/>
      <c r="F7622" s="12"/>
      <c r="G7622" s="12"/>
      <c r="H7622" s="12"/>
      <c r="I7622" s="12"/>
      <c r="J7622" s="12"/>
      <c r="K7622" s="12"/>
      <c r="L7622" s="12"/>
      <c r="M7622" s="12"/>
      <c r="N7622" s="12"/>
      <c r="O7622" s="12"/>
    </row>
    <row r="7623" spans="1:15" ht="15">
      <c r="A7623" s="10"/>
      <c r="B7623" s="11"/>
      <c r="C7623" s="12"/>
      <c r="D7623" s="12"/>
      <c r="E7623" s="12"/>
      <c r="F7623" s="12"/>
      <c r="G7623" s="12"/>
      <c r="H7623" s="12"/>
      <c r="I7623" s="12"/>
      <c r="J7623" s="12"/>
      <c r="K7623" s="12"/>
      <c r="L7623" s="12"/>
      <c r="M7623" s="12"/>
      <c r="N7623" s="12"/>
      <c r="O7623" s="12"/>
    </row>
    <row r="7624" spans="1:15" ht="15">
      <c r="A7624" s="10"/>
      <c r="B7624" s="11"/>
      <c r="C7624" s="12"/>
      <c r="D7624" s="12"/>
      <c r="E7624" s="12"/>
      <c r="F7624" s="12"/>
      <c r="G7624" s="12"/>
      <c r="H7624" s="12"/>
      <c r="I7624" s="12"/>
      <c r="J7624" s="12"/>
      <c r="K7624" s="12"/>
      <c r="L7624" s="12"/>
      <c r="M7624" s="12"/>
      <c r="N7624" s="12"/>
      <c r="O7624" s="12"/>
    </row>
    <row r="7625" spans="1:15" ht="15">
      <c r="A7625" s="10"/>
      <c r="B7625" s="11"/>
      <c r="C7625" s="12"/>
      <c r="D7625" s="12"/>
      <c r="E7625" s="12"/>
      <c r="F7625" s="12"/>
      <c r="G7625" s="12"/>
      <c r="H7625" s="12"/>
      <c r="I7625" s="12"/>
      <c r="J7625" s="12"/>
      <c r="K7625" s="12"/>
      <c r="L7625" s="12"/>
      <c r="M7625" s="12"/>
      <c r="N7625" s="12"/>
      <c r="O7625" s="12"/>
    </row>
    <row r="7626" spans="1:15" ht="15">
      <c r="A7626" s="10"/>
      <c r="B7626" s="11"/>
      <c r="C7626" s="12"/>
      <c r="D7626" s="12"/>
      <c r="E7626" s="12"/>
      <c r="F7626" s="12"/>
      <c r="G7626" s="12"/>
      <c r="H7626" s="12"/>
      <c r="I7626" s="12"/>
      <c r="J7626" s="12"/>
      <c r="K7626" s="12"/>
      <c r="L7626" s="12"/>
      <c r="M7626" s="12"/>
      <c r="N7626" s="12"/>
      <c r="O7626" s="12"/>
    </row>
    <row r="7627" spans="1:15" ht="15">
      <c r="A7627" s="10"/>
      <c r="B7627" s="11"/>
      <c r="C7627" s="12"/>
      <c r="D7627" s="12"/>
      <c r="E7627" s="12"/>
      <c r="F7627" s="12"/>
      <c r="G7627" s="12"/>
      <c r="H7627" s="12"/>
      <c r="I7627" s="12"/>
      <c r="J7627" s="12"/>
      <c r="K7627" s="12"/>
      <c r="L7627" s="12"/>
      <c r="M7627" s="12"/>
      <c r="N7627" s="12"/>
      <c r="O7627" s="12"/>
    </row>
    <row r="7628" spans="1:15" ht="15">
      <c r="A7628" s="10"/>
      <c r="B7628" s="11"/>
      <c r="C7628" s="12"/>
      <c r="D7628" s="12"/>
      <c r="E7628" s="12"/>
      <c r="F7628" s="12"/>
      <c r="G7628" s="12"/>
      <c r="H7628" s="12"/>
      <c r="I7628" s="12"/>
      <c r="J7628" s="12"/>
      <c r="K7628" s="12"/>
      <c r="L7628" s="12"/>
      <c r="M7628" s="12"/>
      <c r="N7628" s="12"/>
      <c r="O7628" s="12"/>
    </row>
    <row r="7629" spans="1:15" ht="15">
      <c r="A7629" s="10"/>
      <c r="B7629" s="11"/>
      <c r="C7629" s="12"/>
      <c r="D7629" s="12"/>
      <c r="E7629" s="12"/>
      <c r="F7629" s="12"/>
      <c r="G7629" s="12"/>
      <c r="H7629" s="12"/>
      <c r="I7629" s="12"/>
      <c r="J7629" s="12"/>
      <c r="K7629" s="12"/>
      <c r="L7629" s="12"/>
      <c r="M7629" s="12"/>
      <c r="N7629" s="12"/>
      <c r="O7629" s="12"/>
    </row>
    <row r="7630" spans="1:15" ht="15">
      <c r="A7630" s="10"/>
      <c r="B7630" s="11"/>
      <c r="C7630" s="12"/>
      <c r="D7630" s="12"/>
      <c r="E7630" s="12"/>
      <c r="F7630" s="12"/>
      <c r="G7630" s="12"/>
      <c r="H7630" s="12"/>
      <c r="I7630" s="12"/>
      <c r="J7630" s="12"/>
      <c r="K7630" s="12"/>
      <c r="L7630" s="12"/>
      <c r="M7630" s="12"/>
      <c r="N7630" s="12"/>
      <c r="O7630" s="12"/>
    </row>
    <row r="7631" spans="1:15" ht="15">
      <c r="A7631" s="10"/>
      <c r="B7631" s="11"/>
      <c r="C7631" s="12"/>
      <c r="D7631" s="12"/>
      <c r="E7631" s="12"/>
      <c r="F7631" s="12"/>
      <c r="G7631" s="12"/>
      <c r="H7631" s="12"/>
      <c r="I7631" s="12"/>
      <c r="J7631" s="12"/>
      <c r="K7631" s="12"/>
      <c r="L7631" s="12"/>
      <c r="M7631" s="12"/>
      <c r="N7631" s="12"/>
      <c r="O7631" s="12"/>
    </row>
    <row r="7632" spans="1:15" ht="15">
      <c r="A7632" s="10"/>
      <c r="B7632" s="11"/>
      <c r="C7632" s="12"/>
      <c r="D7632" s="12"/>
      <c r="E7632" s="12"/>
      <c r="F7632" s="12"/>
      <c r="G7632" s="12"/>
      <c r="H7632" s="12"/>
      <c r="I7632" s="12"/>
      <c r="J7632" s="12"/>
      <c r="K7632" s="12"/>
      <c r="L7632" s="12"/>
      <c r="M7632" s="12"/>
      <c r="N7632" s="12"/>
      <c r="O7632" s="12"/>
    </row>
    <row r="7633" spans="1:15" ht="15">
      <c r="A7633" s="10"/>
      <c r="B7633" s="11"/>
      <c r="C7633" s="12"/>
      <c r="D7633" s="12"/>
      <c r="E7633" s="12"/>
      <c r="F7633" s="12"/>
      <c r="G7633" s="12"/>
      <c r="H7633" s="12"/>
      <c r="I7633" s="12"/>
      <c r="J7633" s="12"/>
      <c r="K7633" s="12"/>
      <c r="L7633" s="12"/>
      <c r="M7633" s="12"/>
      <c r="N7633" s="12"/>
      <c r="O7633" s="12"/>
    </row>
    <row r="7634" spans="1:15" ht="15">
      <c r="A7634" s="10"/>
      <c r="B7634" s="11"/>
      <c r="C7634" s="12"/>
      <c r="D7634" s="12"/>
      <c r="E7634" s="12"/>
      <c r="F7634" s="12"/>
      <c r="G7634" s="12"/>
      <c r="H7634" s="12"/>
      <c r="I7634" s="12"/>
      <c r="J7634" s="12"/>
      <c r="K7634" s="12"/>
      <c r="L7634" s="12"/>
      <c r="M7634" s="12"/>
      <c r="N7634" s="12"/>
      <c r="O7634" s="12"/>
    </row>
    <row r="7635" spans="1:15" ht="15">
      <c r="A7635" s="10"/>
      <c r="B7635" s="11"/>
      <c r="C7635" s="12"/>
      <c r="D7635" s="12"/>
      <c r="E7635" s="12"/>
      <c r="F7635" s="12"/>
      <c r="G7635" s="12"/>
      <c r="H7635" s="12"/>
      <c r="I7635" s="12"/>
      <c r="J7635" s="12"/>
      <c r="K7635" s="12"/>
      <c r="L7635" s="12"/>
      <c r="M7635" s="12"/>
      <c r="N7635" s="12"/>
      <c r="O7635" s="12"/>
    </row>
    <row r="7636" spans="1:15" ht="15">
      <c r="A7636" s="10"/>
      <c r="B7636" s="11"/>
      <c r="C7636" s="12"/>
      <c r="D7636" s="12"/>
      <c r="E7636" s="12"/>
      <c r="F7636" s="12"/>
      <c r="G7636" s="12"/>
      <c r="H7636" s="12"/>
      <c r="I7636" s="12"/>
      <c r="J7636" s="12"/>
      <c r="K7636" s="12"/>
      <c r="L7636" s="12"/>
      <c r="M7636" s="12"/>
      <c r="N7636" s="12"/>
      <c r="O7636" s="12"/>
    </row>
    <row r="7637" spans="1:15" ht="15">
      <c r="A7637" s="10"/>
      <c r="B7637" s="11"/>
      <c r="C7637" s="12"/>
      <c r="D7637" s="12"/>
      <c r="E7637" s="12"/>
      <c r="F7637" s="12"/>
      <c r="G7637" s="12"/>
      <c r="H7637" s="12"/>
      <c r="I7637" s="12"/>
      <c r="J7637" s="12"/>
      <c r="K7637" s="12"/>
      <c r="L7637" s="12"/>
      <c r="M7637" s="12"/>
      <c r="N7637" s="12"/>
      <c r="O7637" s="12"/>
    </row>
    <row r="7638" spans="1:15" ht="15">
      <c r="A7638" s="10"/>
      <c r="B7638" s="11"/>
      <c r="C7638" s="12"/>
      <c r="D7638" s="12"/>
      <c r="E7638" s="12"/>
      <c r="F7638" s="12"/>
      <c r="G7638" s="12"/>
      <c r="H7638" s="12"/>
      <c r="I7638" s="12"/>
      <c r="J7638" s="12"/>
      <c r="K7638" s="12"/>
      <c r="L7638" s="12"/>
      <c r="M7638" s="12"/>
      <c r="N7638" s="12"/>
      <c r="O7638" s="12"/>
    </row>
    <row r="7639" spans="1:15" ht="15">
      <c r="A7639" s="10"/>
      <c r="B7639" s="11"/>
      <c r="C7639" s="12"/>
      <c r="D7639" s="12"/>
      <c r="E7639" s="12"/>
      <c r="F7639" s="12"/>
      <c r="G7639" s="12"/>
      <c r="H7639" s="12"/>
      <c r="I7639" s="12"/>
      <c r="J7639" s="12"/>
      <c r="K7639" s="12"/>
      <c r="L7639" s="12"/>
      <c r="M7639" s="12"/>
      <c r="N7639" s="12"/>
      <c r="O7639" s="12"/>
    </row>
    <row r="7640" spans="1:15" ht="15">
      <c r="A7640" s="10"/>
      <c r="B7640" s="11"/>
      <c r="C7640" s="12"/>
      <c r="D7640" s="12"/>
      <c r="E7640" s="12"/>
      <c r="F7640" s="12"/>
      <c r="G7640" s="12"/>
      <c r="H7640" s="12"/>
      <c r="I7640" s="12"/>
      <c r="J7640" s="12"/>
      <c r="K7640" s="12"/>
      <c r="L7640" s="12"/>
      <c r="M7640" s="12"/>
      <c r="N7640" s="12"/>
      <c r="O7640" s="12"/>
    </row>
    <row r="7641" spans="1:15" ht="15">
      <c r="A7641" s="10"/>
      <c r="B7641" s="11"/>
      <c r="C7641" s="12"/>
      <c r="D7641" s="12"/>
      <c r="E7641" s="12"/>
      <c r="F7641" s="12"/>
      <c r="G7641" s="12"/>
      <c r="H7641" s="12"/>
      <c r="I7641" s="12"/>
      <c r="J7641" s="12"/>
      <c r="K7641" s="12"/>
      <c r="L7641" s="12"/>
      <c r="M7641" s="12"/>
      <c r="N7641" s="12"/>
      <c r="O7641" s="12"/>
    </row>
    <row r="7642" spans="1:15" ht="15">
      <c r="A7642" s="10"/>
      <c r="B7642" s="11"/>
      <c r="C7642" s="12"/>
      <c r="D7642" s="12"/>
      <c r="E7642" s="12"/>
      <c r="F7642" s="12"/>
      <c r="G7642" s="12"/>
      <c r="H7642" s="12"/>
      <c r="I7642" s="12"/>
      <c r="J7642" s="12"/>
      <c r="K7642" s="12"/>
      <c r="L7642" s="12"/>
      <c r="M7642" s="12"/>
      <c r="N7642" s="12"/>
      <c r="O7642" s="12"/>
    </row>
    <row r="7643" spans="1:15" ht="15">
      <c r="A7643" s="10"/>
      <c r="B7643" s="11"/>
      <c r="C7643" s="12"/>
      <c r="D7643" s="12"/>
      <c r="E7643" s="12"/>
      <c r="F7643" s="12"/>
      <c r="G7643" s="12"/>
      <c r="H7643" s="12"/>
      <c r="I7643" s="12"/>
      <c r="J7643" s="12"/>
      <c r="K7643" s="12"/>
      <c r="L7643" s="12"/>
      <c r="M7643" s="12"/>
      <c r="N7643" s="12"/>
      <c r="O7643" s="12"/>
    </row>
    <row r="7644" spans="1:15" ht="15">
      <c r="A7644" s="10"/>
      <c r="B7644" s="11"/>
      <c r="C7644" s="12"/>
      <c r="D7644" s="12"/>
      <c r="E7644" s="12"/>
      <c r="F7644" s="12"/>
      <c r="G7644" s="12"/>
      <c r="H7644" s="12"/>
      <c r="I7644" s="12"/>
      <c r="J7644" s="12"/>
      <c r="K7644" s="12"/>
      <c r="L7644" s="12"/>
      <c r="M7644" s="12"/>
      <c r="N7644" s="12"/>
      <c r="O7644" s="12"/>
    </row>
    <row r="7645" spans="1:15" ht="15">
      <c r="A7645" s="10"/>
      <c r="B7645" s="11"/>
      <c r="C7645" s="12"/>
      <c r="D7645" s="12"/>
      <c r="E7645" s="12"/>
      <c r="F7645" s="12"/>
      <c r="G7645" s="12"/>
      <c r="H7645" s="12"/>
      <c r="I7645" s="12"/>
      <c r="J7645" s="12"/>
      <c r="K7645" s="12"/>
      <c r="L7645" s="12"/>
      <c r="M7645" s="12"/>
      <c r="N7645" s="12"/>
      <c r="O7645" s="12"/>
    </row>
    <row r="7646" spans="1:15" ht="15">
      <c r="A7646" s="10"/>
      <c r="B7646" s="11"/>
      <c r="C7646" s="12"/>
      <c r="D7646" s="12"/>
      <c r="E7646" s="12"/>
      <c r="F7646" s="12"/>
      <c r="G7646" s="12"/>
      <c r="H7646" s="12"/>
      <c r="I7646" s="12"/>
      <c r="J7646" s="12"/>
      <c r="K7646" s="12"/>
      <c r="L7646" s="12"/>
      <c r="M7646" s="12"/>
      <c r="N7646" s="12"/>
      <c r="O7646" s="12"/>
    </row>
    <row r="7647" spans="1:15" ht="15">
      <c r="A7647" s="10"/>
      <c r="B7647" s="11"/>
      <c r="C7647" s="12"/>
      <c r="D7647" s="12"/>
      <c r="E7647" s="12"/>
      <c r="F7647" s="12"/>
      <c r="G7647" s="12"/>
      <c r="H7647" s="12"/>
      <c r="I7647" s="12"/>
      <c r="J7647" s="12"/>
      <c r="K7647" s="12"/>
      <c r="L7647" s="12"/>
      <c r="M7647" s="12"/>
      <c r="N7647" s="12"/>
      <c r="O7647" s="12"/>
    </row>
    <row r="7648" spans="1:15" ht="15">
      <c r="A7648" s="10"/>
      <c r="B7648" s="11"/>
      <c r="C7648" s="12"/>
      <c r="D7648" s="12"/>
      <c r="E7648" s="12"/>
      <c r="F7648" s="12"/>
      <c r="G7648" s="12"/>
      <c r="H7648" s="12"/>
      <c r="I7648" s="12"/>
      <c r="J7648" s="12"/>
      <c r="K7648" s="12"/>
      <c r="L7648" s="12"/>
      <c r="M7648" s="12"/>
      <c r="N7648" s="12"/>
      <c r="O7648" s="12"/>
    </row>
    <row r="7649" spans="1:15" ht="15">
      <c r="A7649" s="10"/>
      <c r="B7649" s="11"/>
      <c r="C7649" s="12"/>
      <c r="D7649" s="12"/>
      <c r="E7649" s="12"/>
      <c r="F7649" s="12"/>
      <c r="G7649" s="12"/>
      <c r="H7649" s="12"/>
      <c r="I7649" s="12"/>
      <c r="J7649" s="12"/>
      <c r="K7649" s="12"/>
      <c r="L7649" s="12"/>
      <c r="M7649" s="12"/>
      <c r="N7649" s="12"/>
      <c r="O7649" s="12"/>
    </row>
    <row r="7650" spans="1:15" ht="15">
      <c r="A7650" s="10"/>
      <c r="B7650" s="11"/>
      <c r="C7650" s="12"/>
      <c r="D7650" s="12"/>
      <c r="E7650" s="12"/>
      <c r="F7650" s="12"/>
      <c r="G7650" s="12"/>
      <c r="H7650" s="12"/>
      <c r="I7650" s="12"/>
      <c r="J7650" s="12"/>
      <c r="K7650" s="12"/>
      <c r="L7650" s="12"/>
      <c r="M7650" s="12"/>
      <c r="N7650" s="12"/>
      <c r="O7650" s="12"/>
    </row>
    <row r="7651" spans="1:15" ht="15">
      <c r="A7651" s="10"/>
      <c r="B7651" s="11"/>
      <c r="C7651" s="12"/>
      <c r="D7651" s="12"/>
      <c r="E7651" s="12"/>
      <c r="F7651" s="12"/>
      <c r="G7651" s="12"/>
      <c r="H7651" s="12"/>
      <c r="I7651" s="12"/>
      <c r="J7651" s="12"/>
      <c r="K7651" s="12"/>
      <c r="L7651" s="12"/>
      <c r="M7651" s="12"/>
      <c r="N7651" s="12"/>
      <c r="O7651" s="12"/>
    </row>
    <row r="7652" spans="1:15" ht="15">
      <c r="A7652" s="10"/>
      <c r="B7652" s="11"/>
      <c r="C7652" s="12"/>
      <c r="D7652" s="12"/>
      <c r="E7652" s="12"/>
      <c r="F7652" s="12"/>
      <c r="G7652" s="12"/>
      <c r="H7652" s="12"/>
      <c r="I7652" s="12"/>
      <c r="J7652" s="12"/>
      <c r="K7652" s="12"/>
      <c r="L7652" s="12"/>
      <c r="M7652" s="12"/>
      <c r="N7652" s="12"/>
      <c r="O7652" s="12"/>
    </row>
    <row r="7653" spans="1:15" ht="15">
      <c r="A7653" s="10"/>
      <c r="B7653" s="11"/>
      <c r="C7653" s="12"/>
      <c r="D7653" s="12"/>
      <c r="E7653" s="12"/>
      <c r="F7653" s="12"/>
      <c r="G7653" s="12"/>
      <c r="H7653" s="12"/>
      <c r="I7653" s="12"/>
      <c r="J7653" s="12"/>
      <c r="K7653" s="12"/>
      <c r="L7653" s="12"/>
      <c r="M7653" s="12"/>
      <c r="N7653" s="12"/>
      <c r="O7653" s="12"/>
    </row>
    <row r="7654" spans="1:15" ht="15">
      <c r="A7654" s="10"/>
      <c r="B7654" s="11"/>
      <c r="C7654" s="12"/>
      <c r="D7654" s="12"/>
      <c r="E7654" s="12"/>
      <c r="F7654" s="12"/>
      <c r="G7654" s="12"/>
      <c r="H7654" s="12"/>
      <c r="I7654" s="12"/>
      <c r="J7654" s="12"/>
      <c r="K7654" s="12"/>
      <c r="L7654" s="12"/>
      <c r="M7654" s="12"/>
      <c r="N7654" s="12"/>
      <c r="O7654" s="12"/>
    </row>
    <row r="7655" spans="1:15" ht="15">
      <c r="A7655" s="10"/>
      <c r="B7655" s="11"/>
      <c r="C7655" s="12"/>
      <c r="D7655" s="12"/>
      <c r="E7655" s="12"/>
      <c r="F7655" s="12"/>
      <c r="G7655" s="12"/>
      <c r="H7655" s="12"/>
      <c r="I7655" s="12"/>
      <c r="J7655" s="12"/>
      <c r="K7655" s="12"/>
      <c r="L7655" s="12"/>
      <c r="M7655" s="12"/>
      <c r="N7655" s="12"/>
      <c r="O7655" s="12"/>
    </row>
    <row r="7656" spans="1:15" ht="15">
      <c r="A7656" s="10"/>
      <c r="B7656" s="11"/>
      <c r="C7656" s="12"/>
      <c r="D7656" s="12"/>
      <c r="E7656" s="12"/>
      <c r="F7656" s="12"/>
      <c r="G7656" s="12"/>
      <c r="H7656" s="12"/>
      <c r="I7656" s="12"/>
      <c r="J7656" s="12"/>
      <c r="K7656" s="12"/>
      <c r="L7656" s="12"/>
      <c r="M7656" s="12"/>
      <c r="N7656" s="12"/>
      <c r="O7656" s="12"/>
    </row>
    <row r="7657" spans="1:15" ht="15">
      <c r="A7657" s="10"/>
      <c r="B7657" s="11"/>
      <c r="C7657" s="12"/>
      <c r="D7657" s="12"/>
      <c r="E7657" s="12"/>
      <c r="F7657" s="12"/>
      <c r="G7657" s="12"/>
      <c r="H7657" s="12"/>
      <c r="I7657" s="12"/>
      <c r="J7657" s="12"/>
      <c r="K7657" s="12"/>
      <c r="L7657" s="12"/>
      <c r="M7657" s="12"/>
      <c r="N7657" s="12"/>
      <c r="O7657" s="12"/>
    </row>
    <row r="7658" spans="1:15" ht="15">
      <c r="A7658" s="10"/>
      <c r="B7658" s="11"/>
      <c r="C7658" s="12"/>
      <c r="D7658" s="12"/>
      <c r="E7658" s="12"/>
      <c r="F7658" s="12"/>
      <c r="G7658" s="12"/>
      <c r="H7658" s="12"/>
      <c r="I7658" s="12"/>
      <c r="J7658" s="12"/>
      <c r="K7658" s="12"/>
      <c r="L7658" s="12"/>
      <c r="M7658" s="12"/>
      <c r="N7658" s="12"/>
      <c r="O7658" s="12"/>
    </row>
    <row r="7659" spans="1:15" ht="15">
      <c r="A7659" s="10"/>
      <c r="B7659" s="11"/>
      <c r="C7659" s="12"/>
      <c r="D7659" s="12"/>
      <c r="E7659" s="12"/>
      <c r="F7659" s="12"/>
      <c r="G7659" s="12"/>
      <c r="H7659" s="12"/>
      <c r="I7659" s="12"/>
      <c r="J7659" s="12"/>
      <c r="K7659" s="12"/>
      <c r="L7659" s="12"/>
      <c r="M7659" s="12"/>
      <c r="N7659" s="12"/>
      <c r="O7659" s="12"/>
    </row>
    <row r="7660" spans="1:15" ht="15">
      <c r="A7660" s="10"/>
      <c r="B7660" s="11"/>
      <c r="C7660" s="12"/>
      <c r="D7660" s="12"/>
      <c r="E7660" s="12"/>
      <c r="F7660" s="12"/>
      <c r="G7660" s="12"/>
      <c r="H7660" s="12"/>
      <c r="I7660" s="12"/>
      <c r="J7660" s="12"/>
      <c r="K7660" s="12"/>
      <c r="L7660" s="12"/>
      <c r="M7660" s="12"/>
      <c r="N7660" s="12"/>
      <c r="O7660" s="12"/>
    </row>
    <row r="7661" spans="1:15" ht="15">
      <c r="A7661" s="10"/>
      <c r="B7661" s="11"/>
      <c r="C7661" s="12"/>
      <c r="D7661" s="12"/>
      <c r="E7661" s="12"/>
      <c r="F7661" s="12"/>
      <c r="G7661" s="12"/>
      <c r="H7661" s="12"/>
      <c r="I7661" s="12"/>
      <c r="J7661" s="12"/>
      <c r="K7661" s="12"/>
      <c r="L7661" s="12"/>
      <c r="M7661" s="12"/>
      <c r="N7661" s="12"/>
      <c r="O7661" s="12"/>
    </row>
    <row r="7662" spans="1:15" ht="15">
      <c r="A7662" s="10"/>
      <c r="B7662" s="11"/>
      <c r="C7662" s="12"/>
      <c r="D7662" s="12"/>
      <c r="E7662" s="12"/>
      <c r="F7662" s="12"/>
      <c r="G7662" s="12"/>
      <c r="H7662" s="12"/>
      <c r="I7662" s="12"/>
      <c r="J7662" s="12"/>
      <c r="K7662" s="12"/>
      <c r="L7662" s="12"/>
      <c r="M7662" s="12"/>
      <c r="N7662" s="12"/>
      <c r="O7662" s="12"/>
    </row>
    <row r="7663" spans="1:15" ht="15">
      <c r="A7663" s="10"/>
      <c r="B7663" s="11"/>
      <c r="C7663" s="12"/>
      <c r="D7663" s="12"/>
      <c r="E7663" s="12"/>
      <c r="F7663" s="12"/>
      <c r="G7663" s="12"/>
      <c r="H7663" s="12"/>
      <c r="I7663" s="12"/>
      <c r="J7663" s="12"/>
      <c r="K7663" s="12"/>
      <c r="L7663" s="12"/>
      <c r="M7663" s="12"/>
      <c r="N7663" s="12"/>
      <c r="O7663" s="12"/>
    </row>
    <row r="7664" spans="1:15" ht="15">
      <c r="A7664" s="10"/>
      <c r="B7664" s="11"/>
      <c r="C7664" s="12"/>
      <c r="D7664" s="12"/>
      <c r="E7664" s="12"/>
      <c r="F7664" s="12"/>
      <c r="G7664" s="12"/>
      <c r="H7664" s="12"/>
      <c r="I7664" s="12"/>
      <c r="J7664" s="12"/>
      <c r="K7664" s="12"/>
      <c r="L7664" s="12"/>
      <c r="M7664" s="12"/>
      <c r="N7664" s="12"/>
      <c r="O7664" s="12"/>
    </row>
    <row r="7665" spans="1:15" ht="15">
      <c r="A7665" s="10"/>
      <c r="B7665" s="11"/>
      <c r="C7665" s="12"/>
      <c r="D7665" s="12"/>
      <c r="E7665" s="12"/>
      <c r="F7665" s="12"/>
      <c r="G7665" s="12"/>
      <c r="H7665" s="12"/>
      <c r="I7665" s="12"/>
      <c r="J7665" s="12"/>
      <c r="K7665" s="12"/>
      <c r="L7665" s="12"/>
      <c r="M7665" s="12"/>
      <c r="N7665" s="12"/>
      <c r="O7665" s="12"/>
    </row>
    <row r="7666" spans="1:15" ht="15">
      <c r="A7666" s="10"/>
      <c r="B7666" s="11"/>
      <c r="C7666" s="12"/>
      <c r="D7666" s="12"/>
      <c r="E7666" s="12"/>
      <c r="F7666" s="12"/>
      <c r="G7666" s="12"/>
      <c r="H7666" s="12"/>
      <c r="I7666" s="12"/>
      <c r="J7666" s="12"/>
      <c r="K7666" s="12"/>
      <c r="L7666" s="12"/>
      <c r="M7666" s="12"/>
      <c r="N7666" s="12"/>
      <c r="O7666" s="12"/>
    </row>
    <row r="7667" spans="1:15" ht="15">
      <c r="A7667" s="10"/>
      <c r="B7667" s="11"/>
      <c r="C7667" s="12"/>
      <c r="D7667" s="12"/>
      <c r="E7667" s="12"/>
      <c r="F7667" s="12"/>
      <c r="G7667" s="12"/>
      <c r="H7667" s="12"/>
      <c r="I7667" s="12"/>
      <c r="J7667" s="12"/>
      <c r="K7667" s="12"/>
      <c r="L7667" s="12"/>
      <c r="M7667" s="12"/>
      <c r="N7667" s="12"/>
      <c r="O7667" s="12"/>
    </row>
    <row r="7668" spans="1:15" ht="15">
      <c r="A7668" s="10"/>
      <c r="B7668" s="11"/>
      <c r="C7668" s="12"/>
      <c r="D7668" s="12"/>
      <c r="E7668" s="12"/>
      <c r="F7668" s="12"/>
      <c r="G7668" s="12"/>
      <c r="H7668" s="12"/>
      <c r="I7668" s="12"/>
      <c r="J7668" s="12"/>
      <c r="K7668" s="12"/>
      <c r="L7668" s="12"/>
      <c r="M7668" s="12"/>
      <c r="N7668" s="12"/>
      <c r="O7668" s="12"/>
    </row>
    <row r="7669" spans="1:15" ht="15">
      <c r="A7669" s="10"/>
      <c r="B7669" s="11"/>
      <c r="C7669" s="12"/>
      <c r="D7669" s="12"/>
      <c r="E7669" s="12"/>
      <c r="F7669" s="12"/>
      <c r="G7669" s="12"/>
      <c r="H7669" s="12"/>
      <c r="I7669" s="12"/>
      <c r="J7669" s="12"/>
      <c r="K7669" s="12"/>
      <c r="L7669" s="12"/>
      <c r="M7669" s="12"/>
      <c r="N7669" s="12"/>
      <c r="O7669" s="12"/>
    </row>
    <row r="7670" spans="1:15" ht="15">
      <c r="A7670" s="10"/>
      <c r="B7670" s="11"/>
      <c r="C7670" s="12"/>
      <c r="D7670" s="12"/>
      <c r="E7670" s="12"/>
      <c r="F7670" s="12"/>
      <c r="G7670" s="12"/>
      <c r="H7670" s="12"/>
      <c r="I7670" s="12"/>
      <c r="J7670" s="12"/>
      <c r="K7670" s="12"/>
      <c r="L7670" s="12"/>
      <c r="M7670" s="12"/>
      <c r="N7670" s="12"/>
      <c r="O7670" s="12"/>
    </row>
    <row r="7671" spans="1:15" ht="15">
      <c r="A7671" s="10"/>
      <c r="B7671" s="11"/>
      <c r="C7671" s="12"/>
      <c r="D7671" s="12"/>
      <c r="E7671" s="12"/>
      <c r="F7671" s="12"/>
      <c r="G7671" s="12"/>
      <c r="H7671" s="12"/>
      <c r="I7671" s="12"/>
      <c r="J7671" s="12"/>
      <c r="K7671" s="12"/>
      <c r="L7671" s="12"/>
      <c r="M7671" s="12"/>
      <c r="N7671" s="12"/>
      <c r="O7671" s="12"/>
    </row>
    <row r="7672" spans="1:15" ht="15">
      <c r="A7672" s="10"/>
      <c r="B7672" s="11"/>
      <c r="C7672" s="12"/>
      <c r="D7672" s="12"/>
      <c r="E7672" s="12"/>
      <c r="F7672" s="12"/>
      <c r="G7672" s="12"/>
      <c r="H7672" s="12"/>
      <c r="I7672" s="12"/>
      <c r="J7672" s="12"/>
      <c r="K7672" s="12"/>
      <c r="L7672" s="12"/>
      <c r="M7672" s="12"/>
      <c r="N7672" s="12"/>
      <c r="O7672" s="12"/>
    </row>
    <row r="7673" spans="1:15" ht="15">
      <c r="A7673" s="10"/>
      <c r="B7673" s="11"/>
      <c r="C7673" s="12"/>
      <c r="D7673" s="12"/>
      <c r="E7673" s="12"/>
      <c r="F7673" s="12"/>
      <c r="G7673" s="12"/>
      <c r="H7673" s="12"/>
      <c r="I7673" s="12"/>
      <c r="J7673" s="12"/>
      <c r="K7673" s="12"/>
      <c r="L7673" s="12"/>
      <c r="M7673" s="12"/>
      <c r="N7673" s="12"/>
      <c r="O7673" s="12"/>
    </row>
    <row r="7674" spans="1:15" ht="15">
      <c r="A7674" s="10"/>
      <c r="B7674" s="11"/>
      <c r="C7674" s="12"/>
      <c r="D7674" s="12"/>
      <c r="E7674" s="12"/>
      <c r="F7674" s="12"/>
      <c r="G7674" s="12"/>
      <c r="H7674" s="12"/>
      <c r="I7674" s="12"/>
      <c r="J7674" s="12"/>
      <c r="K7674" s="12"/>
      <c r="L7674" s="12"/>
      <c r="M7674" s="12"/>
      <c r="N7674" s="12"/>
      <c r="O7674" s="12"/>
    </row>
    <row r="7675" spans="1:15" ht="15">
      <c r="A7675" s="10"/>
      <c r="B7675" s="11"/>
      <c r="C7675" s="12"/>
      <c r="D7675" s="12"/>
      <c r="E7675" s="12"/>
      <c r="F7675" s="12"/>
      <c r="G7675" s="12"/>
      <c r="H7675" s="12"/>
      <c r="I7675" s="12"/>
      <c r="J7675" s="12"/>
      <c r="K7675" s="12"/>
      <c r="L7675" s="12"/>
      <c r="M7675" s="12"/>
      <c r="N7675" s="12"/>
      <c r="O7675" s="12"/>
    </row>
    <row r="7676" spans="1:15" ht="15">
      <c r="A7676" s="10"/>
      <c r="B7676" s="11"/>
      <c r="C7676" s="12"/>
      <c r="D7676" s="12"/>
      <c r="E7676" s="12"/>
      <c r="F7676" s="12"/>
      <c r="G7676" s="12"/>
      <c r="H7676" s="12"/>
      <c r="I7676" s="12"/>
      <c r="J7676" s="12"/>
      <c r="K7676" s="12"/>
      <c r="L7676" s="12"/>
      <c r="M7676" s="12"/>
      <c r="N7676" s="12"/>
      <c r="O7676" s="12"/>
    </row>
    <row r="7677" spans="1:15" ht="15">
      <c r="A7677" s="10"/>
      <c r="B7677" s="11"/>
      <c r="C7677" s="12"/>
      <c r="D7677" s="12"/>
      <c r="E7677" s="12"/>
      <c r="F7677" s="12"/>
      <c r="G7677" s="12"/>
      <c r="H7677" s="12"/>
      <c r="I7677" s="12"/>
      <c r="J7677" s="12"/>
      <c r="K7677" s="12"/>
      <c r="L7677" s="12"/>
      <c r="M7677" s="12"/>
      <c r="N7677" s="12"/>
      <c r="O7677" s="12"/>
    </row>
    <row r="7678" spans="1:15" ht="15">
      <c r="A7678" s="10"/>
      <c r="B7678" s="11"/>
      <c r="C7678" s="12"/>
      <c r="D7678" s="12"/>
      <c r="E7678" s="12"/>
      <c r="F7678" s="12"/>
      <c r="G7678" s="12"/>
      <c r="H7678" s="12"/>
      <c r="I7678" s="12"/>
      <c r="J7678" s="12"/>
      <c r="K7678" s="12"/>
      <c r="L7678" s="12"/>
      <c r="M7678" s="12"/>
      <c r="N7678" s="12"/>
      <c r="O7678" s="12"/>
    </row>
    <row r="7679" spans="1:15" ht="15">
      <c r="A7679" s="10"/>
      <c r="B7679" s="11"/>
      <c r="C7679" s="12"/>
      <c r="D7679" s="12"/>
      <c r="E7679" s="12"/>
      <c r="F7679" s="12"/>
      <c r="G7679" s="12"/>
      <c r="H7679" s="12"/>
      <c r="I7679" s="12"/>
      <c r="J7679" s="12"/>
      <c r="K7679" s="12"/>
      <c r="L7679" s="12"/>
      <c r="M7679" s="12"/>
      <c r="N7679" s="12"/>
      <c r="O7679" s="12"/>
    </row>
    <row r="7680" spans="1:15" ht="15">
      <c r="A7680" s="10"/>
      <c r="B7680" s="11"/>
      <c r="C7680" s="12"/>
      <c r="D7680" s="12"/>
      <c r="E7680" s="12"/>
      <c r="F7680" s="12"/>
      <c r="G7680" s="12"/>
      <c r="H7680" s="12"/>
      <c r="I7680" s="12"/>
      <c r="J7680" s="12"/>
      <c r="K7680" s="12"/>
      <c r="L7680" s="12"/>
      <c r="M7680" s="12"/>
      <c r="N7680" s="12"/>
      <c r="O7680" s="12"/>
    </row>
    <row r="7681" spans="1:15" ht="15">
      <c r="A7681" s="10"/>
      <c r="B7681" s="11"/>
      <c r="C7681" s="12"/>
      <c r="D7681" s="12"/>
      <c r="E7681" s="12"/>
      <c r="F7681" s="12"/>
      <c r="G7681" s="12"/>
      <c r="H7681" s="12"/>
      <c r="I7681" s="12"/>
      <c r="J7681" s="12"/>
      <c r="K7681" s="12"/>
      <c r="L7681" s="12"/>
      <c r="M7681" s="12"/>
      <c r="N7681" s="12"/>
      <c r="O7681" s="12"/>
    </row>
    <row r="7682" spans="1:15" ht="15">
      <c r="A7682" s="10"/>
      <c r="B7682" s="11"/>
      <c r="C7682" s="12"/>
      <c r="D7682" s="12"/>
      <c r="E7682" s="12"/>
      <c r="F7682" s="12"/>
      <c r="G7682" s="12"/>
      <c r="H7682" s="12"/>
      <c r="I7682" s="12"/>
      <c r="J7682" s="12"/>
      <c r="K7682" s="12"/>
      <c r="L7682" s="12"/>
      <c r="M7682" s="12"/>
      <c r="N7682" s="12"/>
      <c r="O7682" s="12"/>
    </row>
    <row r="7683" spans="1:15" ht="15">
      <c r="A7683" s="10"/>
      <c r="B7683" s="11"/>
      <c r="C7683" s="12"/>
      <c r="D7683" s="12"/>
      <c r="E7683" s="12"/>
      <c r="F7683" s="12"/>
      <c r="G7683" s="12"/>
      <c r="H7683" s="12"/>
      <c r="I7683" s="12"/>
      <c r="J7683" s="12"/>
      <c r="K7683" s="12"/>
      <c r="L7683" s="12"/>
      <c r="M7683" s="12"/>
      <c r="N7683" s="12"/>
      <c r="O7683" s="12"/>
    </row>
    <row r="7684" spans="1:15" ht="15">
      <c r="A7684" s="10"/>
      <c r="B7684" s="11"/>
      <c r="C7684" s="12"/>
      <c r="D7684" s="12"/>
      <c r="E7684" s="12"/>
      <c r="F7684" s="12"/>
      <c r="G7684" s="12"/>
      <c r="H7684" s="12"/>
      <c r="I7684" s="12"/>
      <c r="J7684" s="12"/>
      <c r="K7684" s="12"/>
      <c r="L7684" s="12"/>
      <c r="M7684" s="12"/>
      <c r="N7684" s="12"/>
      <c r="O7684" s="12"/>
    </row>
    <row r="7685" spans="1:15" ht="15">
      <c r="A7685" s="10"/>
      <c r="B7685" s="11"/>
      <c r="C7685" s="12"/>
      <c r="D7685" s="12"/>
      <c r="E7685" s="12"/>
      <c r="F7685" s="12"/>
      <c r="G7685" s="12"/>
      <c r="H7685" s="12"/>
      <c r="I7685" s="12"/>
      <c r="J7685" s="12"/>
      <c r="K7685" s="12"/>
      <c r="L7685" s="12"/>
      <c r="M7685" s="12"/>
      <c r="N7685" s="12"/>
      <c r="O7685" s="12"/>
    </row>
    <row r="7686" spans="1:15" ht="15">
      <c r="A7686" s="10"/>
      <c r="B7686" s="11"/>
      <c r="C7686" s="12"/>
      <c r="D7686" s="12"/>
      <c r="E7686" s="12"/>
      <c r="F7686" s="12"/>
      <c r="G7686" s="12"/>
      <c r="H7686" s="12"/>
      <c r="I7686" s="12"/>
      <c r="J7686" s="12"/>
      <c r="K7686" s="12"/>
      <c r="L7686" s="12"/>
      <c r="M7686" s="12"/>
      <c r="N7686" s="12"/>
      <c r="O7686" s="12"/>
    </row>
    <row r="7687" spans="1:15" ht="15">
      <c r="A7687" s="10"/>
      <c r="B7687" s="11"/>
      <c r="C7687" s="12"/>
      <c r="D7687" s="12"/>
      <c r="E7687" s="12"/>
      <c r="F7687" s="12"/>
      <c r="G7687" s="12"/>
      <c r="H7687" s="12"/>
      <c r="I7687" s="12"/>
      <c r="J7687" s="12"/>
      <c r="K7687" s="12"/>
      <c r="L7687" s="12"/>
      <c r="M7687" s="12"/>
      <c r="N7687" s="12"/>
      <c r="O7687" s="12"/>
    </row>
    <row r="7688" spans="1:15" ht="15">
      <c r="A7688" s="10"/>
      <c r="B7688" s="11"/>
      <c r="C7688" s="12"/>
      <c r="D7688" s="12"/>
      <c r="E7688" s="12"/>
      <c r="F7688" s="12"/>
      <c r="G7688" s="12"/>
      <c r="H7688" s="12"/>
      <c r="I7688" s="12"/>
      <c r="J7688" s="12"/>
      <c r="K7688" s="12"/>
      <c r="L7688" s="12"/>
      <c r="M7688" s="12"/>
      <c r="N7688" s="12"/>
      <c r="O7688" s="12"/>
    </row>
    <row r="7689" spans="1:15" ht="15">
      <c r="A7689" s="10"/>
      <c r="B7689" s="11"/>
      <c r="C7689" s="12"/>
      <c r="D7689" s="12"/>
      <c r="E7689" s="12"/>
      <c r="F7689" s="12"/>
      <c r="G7689" s="12"/>
      <c r="H7689" s="12"/>
      <c r="I7689" s="12"/>
      <c r="J7689" s="12"/>
      <c r="K7689" s="12"/>
      <c r="L7689" s="12"/>
      <c r="M7689" s="12"/>
      <c r="N7689" s="12"/>
      <c r="O7689" s="12"/>
    </row>
    <row r="7690" spans="1:15" ht="15">
      <c r="A7690" s="10"/>
      <c r="B7690" s="11"/>
      <c r="C7690" s="12"/>
      <c r="D7690" s="12"/>
      <c r="E7690" s="12"/>
      <c r="F7690" s="12"/>
      <c r="G7690" s="12"/>
      <c r="H7690" s="12"/>
      <c r="I7690" s="12"/>
      <c r="J7690" s="12"/>
      <c r="K7690" s="12"/>
      <c r="L7690" s="12"/>
      <c r="M7690" s="12"/>
      <c r="N7690" s="12"/>
      <c r="O7690" s="12"/>
    </row>
    <row r="7691" spans="1:15" ht="15">
      <c r="A7691" s="10"/>
      <c r="B7691" s="11"/>
      <c r="C7691" s="12"/>
      <c r="D7691" s="12"/>
      <c r="E7691" s="12"/>
      <c r="F7691" s="12"/>
      <c r="G7691" s="12"/>
      <c r="H7691" s="12"/>
      <c r="I7691" s="12"/>
      <c r="J7691" s="12"/>
      <c r="K7691" s="12"/>
      <c r="L7691" s="12"/>
      <c r="M7691" s="12"/>
      <c r="N7691" s="12"/>
      <c r="O7691" s="12"/>
    </row>
    <row r="7692" spans="1:15" ht="15">
      <c r="A7692" s="10"/>
      <c r="B7692" s="11"/>
      <c r="C7692" s="12"/>
      <c r="D7692" s="12"/>
      <c r="E7692" s="12"/>
      <c r="F7692" s="12"/>
      <c r="G7692" s="12"/>
      <c r="H7692" s="12"/>
      <c r="I7692" s="12"/>
      <c r="J7692" s="12"/>
      <c r="K7692" s="12"/>
      <c r="L7692" s="12"/>
      <c r="M7692" s="12"/>
      <c r="N7692" s="12"/>
      <c r="O7692" s="12"/>
    </row>
    <row r="7693" spans="1:15" ht="15">
      <c r="A7693" s="10"/>
      <c r="B7693" s="11"/>
      <c r="C7693" s="12"/>
      <c r="D7693" s="12"/>
      <c r="E7693" s="12"/>
      <c r="F7693" s="12"/>
      <c r="G7693" s="12"/>
      <c r="H7693" s="12"/>
      <c r="I7693" s="12"/>
      <c r="J7693" s="12"/>
      <c r="K7693" s="12"/>
      <c r="L7693" s="12"/>
      <c r="M7693" s="12"/>
      <c r="N7693" s="12"/>
      <c r="O7693" s="12"/>
    </row>
    <row r="7694" spans="1:15" ht="15">
      <c r="A7694" s="10"/>
      <c r="B7694" s="11"/>
      <c r="C7694" s="12"/>
      <c r="D7694" s="12"/>
      <c r="E7694" s="12"/>
      <c r="F7694" s="12"/>
      <c r="G7694" s="12"/>
      <c r="H7694" s="12"/>
      <c r="I7694" s="12"/>
      <c r="J7694" s="12"/>
      <c r="K7694" s="12"/>
      <c r="L7694" s="12"/>
      <c r="M7694" s="12"/>
      <c r="N7694" s="12"/>
      <c r="O7694" s="12"/>
    </row>
    <row r="7695" spans="1:15" ht="15">
      <c r="A7695" s="10"/>
      <c r="B7695" s="11"/>
      <c r="C7695" s="12"/>
      <c r="D7695" s="12"/>
      <c r="E7695" s="12"/>
      <c r="F7695" s="12"/>
      <c r="G7695" s="12"/>
      <c r="H7695" s="12"/>
      <c r="I7695" s="12"/>
      <c r="J7695" s="12"/>
      <c r="K7695" s="12"/>
      <c r="L7695" s="12"/>
      <c r="M7695" s="12"/>
      <c r="N7695" s="12"/>
      <c r="O7695" s="12"/>
    </row>
    <row r="7696" spans="1:15" ht="15">
      <c r="A7696" s="10"/>
      <c r="B7696" s="11"/>
      <c r="C7696" s="12"/>
      <c r="D7696" s="12"/>
      <c r="E7696" s="12"/>
      <c r="F7696" s="12"/>
      <c r="G7696" s="12"/>
      <c r="H7696" s="12"/>
      <c r="I7696" s="12"/>
      <c r="J7696" s="12"/>
      <c r="K7696" s="12"/>
      <c r="L7696" s="12"/>
      <c r="M7696" s="12"/>
      <c r="N7696" s="12"/>
      <c r="O7696" s="12"/>
    </row>
    <row r="7697" spans="1:15" ht="15">
      <c r="A7697" s="10"/>
      <c r="B7697" s="11"/>
      <c r="C7697" s="12"/>
      <c r="D7697" s="12"/>
      <c r="E7697" s="12"/>
      <c r="F7697" s="12"/>
      <c r="G7697" s="12"/>
      <c r="H7697" s="12"/>
      <c r="I7697" s="12"/>
      <c r="J7697" s="12"/>
      <c r="K7697" s="12"/>
      <c r="L7697" s="12"/>
      <c r="M7697" s="12"/>
      <c r="N7697" s="12"/>
      <c r="O7697" s="12"/>
    </row>
    <row r="7698" spans="1:15" ht="15">
      <c r="A7698" s="10"/>
      <c r="B7698" s="11"/>
      <c r="C7698" s="12"/>
      <c r="D7698" s="12"/>
      <c r="E7698" s="12"/>
      <c r="F7698" s="12"/>
      <c r="G7698" s="12"/>
      <c r="H7698" s="12"/>
      <c r="I7698" s="12"/>
      <c r="J7698" s="12"/>
      <c r="K7698" s="12"/>
      <c r="L7698" s="12"/>
      <c r="M7698" s="12"/>
      <c r="N7698" s="12"/>
      <c r="O7698" s="12"/>
    </row>
    <row r="7699" spans="1:15" ht="15">
      <c r="A7699" s="10"/>
      <c r="B7699" s="11"/>
      <c r="C7699" s="12"/>
      <c r="D7699" s="12"/>
      <c r="E7699" s="12"/>
      <c r="F7699" s="12"/>
      <c r="G7699" s="12"/>
      <c r="H7699" s="12"/>
      <c r="I7699" s="12"/>
      <c r="J7699" s="12"/>
      <c r="K7699" s="12"/>
      <c r="L7699" s="12"/>
      <c r="M7699" s="12"/>
      <c r="N7699" s="12"/>
      <c r="O7699" s="12"/>
    </row>
    <row r="7700" spans="1:15" ht="15">
      <c r="A7700" s="10"/>
      <c r="B7700" s="11"/>
      <c r="C7700" s="12"/>
      <c r="D7700" s="12"/>
      <c r="E7700" s="12"/>
      <c r="F7700" s="12"/>
      <c r="G7700" s="12"/>
      <c r="H7700" s="12"/>
      <c r="I7700" s="12"/>
      <c r="J7700" s="12"/>
      <c r="K7700" s="12"/>
      <c r="L7700" s="12"/>
      <c r="M7700" s="12"/>
      <c r="N7700" s="12"/>
      <c r="O7700" s="12"/>
    </row>
    <row r="7701" spans="1:15" ht="15">
      <c r="A7701" s="10"/>
      <c r="B7701" s="11"/>
      <c r="C7701" s="12"/>
      <c r="D7701" s="12"/>
      <c r="E7701" s="12"/>
      <c r="F7701" s="12"/>
      <c r="G7701" s="12"/>
      <c r="H7701" s="12"/>
      <c r="I7701" s="12"/>
      <c r="J7701" s="12"/>
      <c r="K7701" s="12"/>
      <c r="L7701" s="12"/>
      <c r="M7701" s="12"/>
      <c r="N7701" s="12"/>
      <c r="O7701" s="12"/>
    </row>
    <row r="7702" spans="1:15" ht="15">
      <c r="A7702" s="10"/>
      <c r="B7702" s="11"/>
      <c r="C7702" s="12"/>
      <c r="D7702" s="12"/>
      <c r="E7702" s="12"/>
      <c r="F7702" s="12"/>
      <c r="G7702" s="12"/>
      <c r="H7702" s="12"/>
      <c r="I7702" s="12"/>
      <c r="J7702" s="12"/>
      <c r="K7702" s="12"/>
      <c r="L7702" s="12"/>
      <c r="M7702" s="12"/>
      <c r="N7702" s="12"/>
      <c r="O7702" s="12"/>
    </row>
    <row r="7703" spans="1:15" ht="15">
      <c r="A7703" s="10"/>
      <c r="B7703" s="11"/>
      <c r="C7703" s="12"/>
      <c r="D7703" s="12"/>
      <c r="E7703" s="12"/>
      <c r="F7703" s="12"/>
      <c r="G7703" s="12"/>
      <c r="H7703" s="12"/>
      <c r="I7703" s="12"/>
      <c r="J7703" s="12"/>
      <c r="K7703" s="12"/>
      <c r="L7703" s="12"/>
      <c r="M7703" s="12"/>
      <c r="N7703" s="12"/>
      <c r="O7703" s="12"/>
    </row>
    <row r="7704" spans="1:15" ht="15">
      <c r="A7704" s="10"/>
      <c r="B7704" s="11"/>
      <c r="C7704" s="12"/>
      <c r="D7704" s="12"/>
      <c r="E7704" s="12"/>
      <c r="F7704" s="12"/>
      <c r="G7704" s="12"/>
      <c r="H7704" s="12"/>
      <c r="I7704" s="12"/>
      <c r="J7704" s="12"/>
      <c r="K7704" s="12"/>
      <c r="L7704" s="12"/>
      <c r="M7704" s="12"/>
      <c r="N7704" s="12"/>
      <c r="O7704" s="12"/>
    </row>
    <row r="7705" spans="1:15" ht="15">
      <c r="A7705" s="10"/>
      <c r="B7705" s="11"/>
      <c r="C7705" s="12"/>
      <c r="D7705" s="12"/>
      <c r="E7705" s="12"/>
      <c r="F7705" s="12"/>
      <c r="G7705" s="12"/>
      <c r="H7705" s="12"/>
      <c r="I7705" s="12"/>
      <c r="J7705" s="12"/>
      <c r="K7705" s="12"/>
      <c r="L7705" s="12"/>
      <c r="M7705" s="12"/>
      <c r="N7705" s="12"/>
      <c r="O7705" s="12"/>
    </row>
    <row r="7706" spans="1:15" ht="15">
      <c r="A7706" s="10"/>
      <c r="B7706" s="11"/>
      <c r="C7706" s="12"/>
      <c r="D7706" s="12"/>
      <c r="E7706" s="12"/>
      <c r="F7706" s="12"/>
      <c r="G7706" s="12"/>
      <c r="H7706" s="12"/>
      <c r="I7706" s="12"/>
      <c r="J7706" s="12"/>
      <c r="K7706" s="12"/>
      <c r="L7706" s="12"/>
      <c r="M7706" s="12"/>
      <c r="N7706" s="12"/>
      <c r="O7706" s="12"/>
    </row>
    <row r="7707" spans="1:15" ht="15">
      <c r="A7707" s="10"/>
      <c r="B7707" s="11"/>
      <c r="C7707" s="12"/>
      <c r="D7707" s="12"/>
      <c r="E7707" s="12"/>
      <c r="F7707" s="12"/>
      <c r="G7707" s="12"/>
      <c r="H7707" s="12"/>
      <c r="I7707" s="12"/>
      <c r="J7707" s="12"/>
      <c r="K7707" s="12"/>
      <c r="L7707" s="12"/>
      <c r="M7707" s="12"/>
      <c r="N7707" s="12"/>
      <c r="O7707" s="12"/>
    </row>
    <row r="7708" spans="1:15" ht="15">
      <c r="A7708" s="10"/>
      <c r="B7708" s="11"/>
      <c r="C7708" s="12"/>
      <c r="D7708" s="12"/>
      <c r="E7708" s="12"/>
      <c r="F7708" s="12"/>
      <c r="G7708" s="12"/>
      <c r="H7708" s="12"/>
      <c r="I7708" s="12"/>
      <c r="J7708" s="12"/>
      <c r="K7708" s="12"/>
      <c r="L7708" s="12"/>
      <c r="M7708" s="12"/>
      <c r="N7708" s="12"/>
      <c r="O7708" s="12"/>
    </row>
    <row r="7709" spans="1:15" ht="15">
      <c r="A7709" s="10"/>
      <c r="B7709" s="11"/>
      <c r="C7709" s="12"/>
      <c r="D7709" s="12"/>
      <c r="E7709" s="12"/>
      <c r="F7709" s="12"/>
      <c r="G7709" s="12"/>
      <c r="H7709" s="12"/>
      <c r="I7709" s="12"/>
      <c r="J7709" s="12"/>
      <c r="K7709" s="12"/>
      <c r="L7709" s="12"/>
      <c r="M7709" s="12"/>
      <c r="N7709" s="12"/>
      <c r="O7709" s="12"/>
    </row>
    <row r="7710" spans="1:15" ht="15">
      <c r="A7710" s="10"/>
      <c r="B7710" s="11"/>
      <c r="C7710" s="12"/>
      <c r="D7710" s="12"/>
      <c r="E7710" s="12"/>
      <c r="F7710" s="12"/>
      <c r="G7710" s="12"/>
      <c r="H7710" s="12"/>
      <c r="I7710" s="12"/>
      <c r="J7710" s="12"/>
      <c r="K7710" s="12"/>
      <c r="L7710" s="12"/>
      <c r="M7710" s="12"/>
      <c r="N7710" s="12"/>
      <c r="O7710" s="12"/>
    </row>
    <row r="7711" spans="1:15" ht="15">
      <c r="A7711" s="10"/>
      <c r="B7711" s="11"/>
      <c r="C7711" s="12"/>
      <c r="D7711" s="12"/>
      <c r="E7711" s="12"/>
      <c r="F7711" s="12"/>
      <c r="G7711" s="12"/>
      <c r="H7711" s="12"/>
      <c r="I7711" s="12"/>
      <c r="J7711" s="12"/>
      <c r="K7711" s="12"/>
      <c r="L7711" s="12"/>
      <c r="M7711" s="12"/>
      <c r="N7711" s="12"/>
      <c r="O7711" s="12"/>
    </row>
    <row r="7712" spans="1:15" ht="15">
      <c r="A7712" s="10"/>
      <c r="B7712" s="11"/>
      <c r="C7712" s="12"/>
      <c r="D7712" s="12"/>
      <c r="E7712" s="12"/>
      <c r="F7712" s="12"/>
      <c r="G7712" s="12"/>
      <c r="H7712" s="12"/>
      <c r="I7712" s="12"/>
      <c r="J7712" s="12"/>
      <c r="K7712" s="12"/>
      <c r="L7712" s="12"/>
      <c r="M7712" s="12"/>
      <c r="N7712" s="12"/>
      <c r="O7712" s="12"/>
    </row>
    <row r="7713" spans="1:15" ht="15">
      <c r="A7713" s="10"/>
      <c r="B7713" s="11"/>
      <c r="C7713" s="12"/>
      <c r="D7713" s="12"/>
      <c r="E7713" s="12"/>
      <c r="F7713" s="12"/>
      <c r="G7713" s="12"/>
      <c r="H7713" s="12"/>
      <c r="I7713" s="12"/>
      <c r="J7713" s="12"/>
      <c r="K7713" s="12"/>
      <c r="L7713" s="12"/>
      <c r="M7713" s="12"/>
      <c r="N7713" s="12"/>
      <c r="O7713" s="12"/>
    </row>
    <row r="7714" spans="1:15" ht="15">
      <c r="A7714" s="10"/>
      <c r="B7714" s="11"/>
      <c r="C7714" s="12"/>
      <c r="D7714" s="12"/>
      <c r="E7714" s="12"/>
      <c r="F7714" s="12"/>
      <c r="G7714" s="12"/>
      <c r="H7714" s="12"/>
      <c r="I7714" s="12"/>
      <c r="J7714" s="12"/>
      <c r="K7714" s="12"/>
      <c r="L7714" s="12"/>
      <c r="M7714" s="12"/>
      <c r="N7714" s="12"/>
      <c r="O7714" s="12"/>
    </row>
    <row r="7715" spans="1:15" ht="15">
      <c r="A7715" s="10"/>
      <c r="B7715" s="11"/>
      <c r="C7715" s="12"/>
      <c r="D7715" s="12"/>
      <c r="E7715" s="12"/>
      <c r="F7715" s="12"/>
      <c r="G7715" s="12"/>
      <c r="H7715" s="12"/>
      <c r="I7715" s="12"/>
      <c r="J7715" s="12"/>
      <c r="K7715" s="12"/>
      <c r="L7715" s="12"/>
      <c r="M7715" s="12"/>
      <c r="N7715" s="12"/>
      <c r="O7715" s="12"/>
    </row>
    <row r="7716" spans="1:15" ht="15">
      <c r="A7716" s="10"/>
      <c r="B7716" s="11"/>
      <c r="C7716" s="12"/>
      <c r="D7716" s="12"/>
      <c r="E7716" s="12"/>
      <c r="F7716" s="12"/>
      <c r="G7716" s="12"/>
      <c r="H7716" s="12"/>
      <c r="I7716" s="12"/>
      <c r="J7716" s="12"/>
      <c r="K7716" s="12"/>
      <c r="L7716" s="12"/>
      <c r="M7716" s="12"/>
      <c r="N7716" s="12"/>
      <c r="O7716" s="12"/>
    </row>
    <row r="7717" spans="1:15" ht="15">
      <c r="A7717" s="10"/>
      <c r="B7717" s="11"/>
      <c r="C7717" s="12"/>
      <c r="D7717" s="12"/>
      <c r="E7717" s="12"/>
      <c r="F7717" s="12"/>
      <c r="G7717" s="12"/>
      <c r="H7717" s="12"/>
      <c r="I7717" s="12"/>
      <c r="J7717" s="12"/>
      <c r="K7717" s="12"/>
      <c r="L7717" s="12"/>
      <c r="M7717" s="12"/>
      <c r="N7717" s="12"/>
      <c r="O7717" s="12"/>
    </row>
    <row r="7718" spans="1:15" ht="15">
      <c r="A7718" s="10"/>
      <c r="B7718" s="11"/>
      <c r="C7718" s="12"/>
      <c r="D7718" s="12"/>
      <c r="E7718" s="12"/>
      <c r="F7718" s="12"/>
      <c r="G7718" s="12"/>
      <c r="H7718" s="12"/>
      <c r="I7718" s="12"/>
      <c r="J7718" s="12"/>
      <c r="K7718" s="12"/>
      <c r="L7718" s="12"/>
      <c r="M7718" s="12"/>
      <c r="N7718" s="12"/>
      <c r="O7718" s="12"/>
    </row>
    <row r="7719" spans="1:15" ht="15">
      <c r="A7719" s="10"/>
      <c r="B7719" s="11"/>
      <c r="C7719" s="12"/>
      <c r="D7719" s="12"/>
      <c r="E7719" s="12"/>
      <c r="F7719" s="12"/>
      <c r="G7719" s="12"/>
      <c r="H7719" s="12"/>
      <c r="I7719" s="12"/>
      <c r="J7719" s="12"/>
      <c r="K7719" s="12"/>
      <c r="L7719" s="12"/>
      <c r="M7719" s="12"/>
      <c r="N7719" s="12"/>
      <c r="O7719" s="12"/>
    </row>
    <row r="7720" spans="1:15" ht="15">
      <c r="A7720" s="10"/>
      <c r="B7720" s="11"/>
      <c r="C7720" s="12"/>
      <c r="D7720" s="12"/>
      <c r="E7720" s="12"/>
      <c r="F7720" s="12"/>
      <c r="G7720" s="12"/>
      <c r="H7720" s="12"/>
      <c r="I7720" s="12"/>
      <c r="J7720" s="12"/>
      <c r="K7720" s="12"/>
      <c r="L7720" s="12"/>
      <c r="M7720" s="12"/>
      <c r="N7720" s="12"/>
      <c r="O7720" s="12"/>
    </row>
    <row r="7721" spans="1:15" ht="15">
      <c r="A7721" s="10"/>
      <c r="B7721" s="11"/>
      <c r="C7721" s="12"/>
      <c r="D7721" s="12"/>
      <c r="E7721" s="12"/>
      <c r="F7721" s="12"/>
      <c r="G7721" s="12"/>
      <c r="H7721" s="12"/>
      <c r="I7721" s="12"/>
      <c r="J7721" s="12"/>
      <c r="K7721" s="12"/>
      <c r="L7721" s="12"/>
      <c r="M7721" s="12"/>
      <c r="N7721" s="12"/>
      <c r="O7721" s="12"/>
    </row>
    <row r="7722" spans="1:15" ht="15">
      <c r="A7722" s="10"/>
      <c r="B7722" s="11"/>
      <c r="C7722" s="12"/>
      <c r="D7722" s="12"/>
      <c r="E7722" s="12"/>
      <c r="F7722" s="12"/>
      <c r="G7722" s="12"/>
      <c r="H7722" s="12"/>
      <c r="I7722" s="12"/>
      <c r="J7722" s="12"/>
      <c r="K7722" s="12"/>
      <c r="L7722" s="12"/>
      <c r="M7722" s="12"/>
      <c r="N7722" s="12"/>
      <c r="O7722" s="12"/>
    </row>
    <row r="7723" spans="1:15" ht="15">
      <c r="A7723" s="10"/>
      <c r="B7723" s="11"/>
      <c r="C7723" s="12"/>
      <c r="D7723" s="12"/>
      <c r="E7723" s="12"/>
      <c r="F7723" s="12"/>
      <c r="G7723" s="12"/>
      <c r="H7723" s="12"/>
      <c r="I7723" s="12"/>
      <c r="J7723" s="12"/>
      <c r="K7723" s="12"/>
      <c r="L7723" s="12"/>
      <c r="M7723" s="12"/>
      <c r="N7723" s="12"/>
      <c r="O7723" s="12"/>
    </row>
    <row r="7724" spans="1:15" ht="15">
      <c r="A7724" s="10"/>
      <c r="B7724" s="11"/>
      <c r="C7724" s="12"/>
      <c r="D7724" s="12"/>
      <c r="E7724" s="12"/>
      <c r="F7724" s="12"/>
      <c r="G7724" s="12"/>
      <c r="H7724" s="12"/>
      <c r="I7724" s="12"/>
      <c r="J7724" s="12"/>
      <c r="K7724" s="12"/>
      <c r="L7724" s="12"/>
      <c r="M7724" s="12"/>
      <c r="N7724" s="12"/>
      <c r="O7724" s="12"/>
    </row>
    <row r="7725" spans="1:15" ht="15">
      <c r="A7725" s="10"/>
      <c r="B7725" s="11"/>
      <c r="C7725" s="12"/>
      <c r="D7725" s="12"/>
      <c r="E7725" s="12"/>
      <c r="F7725" s="12"/>
      <c r="G7725" s="12"/>
      <c r="H7725" s="12"/>
      <c r="I7725" s="12"/>
      <c r="J7725" s="12"/>
      <c r="K7725" s="12"/>
      <c r="L7725" s="12"/>
      <c r="M7725" s="12"/>
      <c r="N7725" s="12"/>
      <c r="O7725" s="12"/>
    </row>
    <row r="7726" spans="1:15" ht="15">
      <c r="A7726" s="10"/>
      <c r="B7726" s="11"/>
      <c r="C7726" s="12"/>
      <c r="D7726" s="12"/>
      <c r="E7726" s="12"/>
      <c r="F7726" s="12"/>
      <c r="G7726" s="12"/>
      <c r="H7726" s="12"/>
      <c r="I7726" s="12"/>
      <c r="J7726" s="12"/>
      <c r="K7726" s="12"/>
      <c r="L7726" s="12"/>
      <c r="M7726" s="12"/>
      <c r="N7726" s="12"/>
      <c r="O7726" s="12"/>
    </row>
    <row r="7727" spans="1:15" ht="15">
      <c r="A7727" s="10"/>
      <c r="B7727" s="11"/>
      <c r="C7727" s="12"/>
      <c r="D7727" s="12"/>
      <c r="E7727" s="12"/>
      <c r="F7727" s="12"/>
      <c r="G7727" s="12"/>
      <c r="H7727" s="12"/>
      <c r="I7727" s="12"/>
      <c r="J7727" s="12"/>
      <c r="K7727" s="12"/>
      <c r="L7727" s="12"/>
      <c r="M7727" s="12"/>
      <c r="N7727" s="12"/>
      <c r="O7727" s="12"/>
    </row>
    <row r="7728" spans="1:15" ht="15">
      <c r="A7728" s="10"/>
      <c r="B7728" s="11"/>
      <c r="C7728" s="12"/>
      <c r="D7728" s="12"/>
      <c r="E7728" s="12"/>
      <c r="F7728" s="12"/>
      <c r="G7728" s="12"/>
      <c r="H7728" s="12"/>
      <c r="I7728" s="12"/>
      <c r="J7728" s="12"/>
      <c r="K7728" s="12"/>
      <c r="L7728" s="12"/>
      <c r="M7728" s="12"/>
      <c r="N7728" s="12"/>
      <c r="O7728" s="12"/>
    </row>
    <row r="7729" spans="1:15" ht="15">
      <c r="A7729" s="10"/>
      <c r="B7729" s="11"/>
      <c r="C7729" s="12"/>
      <c r="D7729" s="12"/>
      <c r="E7729" s="12"/>
      <c r="F7729" s="12"/>
      <c r="G7729" s="12"/>
      <c r="H7729" s="12"/>
      <c r="I7729" s="12"/>
      <c r="J7729" s="12"/>
      <c r="K7729" s="12"/>
      <c r="L7729" s="12"/>
      <c r="M7729" s="12"/>
      <c r="N7729" s="12"/>
      <c r="O7729" s="12"/>
    </row>
    <row r="7730" spans="1:15" ht="15">
      <c r="A7730" s="10"/>
      <c r="B7730" s="11"/>
      <c r="C7730" s="12"/>
      <c r="D7730" s="12"/>
      <c r="E7730" s="12"/>
      <c r="F7730" s="12"/>
      <c r="G7730" s="12"/>
      <c r="H7730" s="12"/>
      <c r="I7730" s="12"/>
      <c r="J7730" s="12"/>
      <c r="K7730" s="12"/>
      <c r="L7730" s="12"/>
      <c r="M7730" s="12"/>
      <c r="N7730" s="12"/>
      <c r="O7730" s="12"/>
    </row>
    <row r="7731" spans="1:15" ht="15">
      <c r="A7731" s="10"/>
      <c r="B7731" s="11"/>
      <c r="C7731" s="12"/>
      <c r="D7731" s="12"/>
      <c r="E7731" s="12"/>
      <c r="F7731" s="12"/>
      <c r="G7731" s="12"/>
      <c r="H7731" s="12"/>
      <c r="I7731" s="12"/>
      <c r="J7731" s="12"/>
      <c r="K7731" s="12"/>
      <c r="L7731" s="12"/>
      <c r="M7731" s="12"/>
      <c r="N7731" s="12"/>
      <c r="O7731" s="12"/>
    </row>
    <row r="7732" spans="1:15" ht="15">
      <c r="A7732" s="10"/>
      <c r="B7732" s="11"/>
      <c r="C7732" s="12"/>
      <c r="D7732" s="12"/>
      <c r="E7732" s="12"/>
      <c r="F7732" s="12"/>
      <c r="G7732" s="12"/>
      <c r="H7732" s="12"/>
      <c r="I7732" s="12"/>
      <c r="J7732" s="12"/>
      <c r="K7732" s="12"/>
      <c r="L7732" s="12"/>
      <c r="M7732" s="12"/>
      <c r="N7732" s="12"/>
      <c r="O7732" s="12"/>
    </row>
    <row r="7733" spans="1:15" ht="15">
      <c r="A7733" s="10"/>
      <c r="B7733" s="11"/>
      <c r="C7733" s="12"/>
      <c r="D7733" s="12"/>
      <c r="E7733" s="12"/>
      <c r="F7733" s="12"/>
      <c r="G7733" s="12"/>
      <c r="H7733" s="12"/>
      <c r="I7733" s="12"/>
      <c r="J7733" s="12"/>
      <c r="K7733" s="12"/>
      <c r="L7733" s="12"/>
      <c r="M7733" s="12"/>
      <c r="N7733" s="12"/>
      <c r="O7733" s="12"/>
    </row>
    <row r="7734" spans="1:15" ht="15">
      <c r="A7734" s="10"/>
      <c r="B7734" s="11"/>
      <c r="C7734" s="12"/>
      <c r="D7734" s="12"/>
      <c r="E7734" s="12"/>
      <c r="F7734" s="12"/>
      <c r="G7734" s="12"/>
      <c r="H7734" s="12"/>
      <c r="I7734" s="12"/>
      <c r="J7734" s="12"/>
      <c r="K7734" s="12"/>
      <c r="L7734" s="12"/>
      <c r="M7734" s="12"/>
      <c r="N7734" s="12"/>
      <c r="O7734" s="12"/>
    </row>
    <row r="7735" spans="1:15" ht="15">
      <c r="A7735" s="10"/>
      <c r="B7735" s="11"/>
      <c r="C7735" s="12"/>
      <c r="D7735" s="12"/>
      <c r="E7735" s="12"/>
      <c r="F7735" s="12"/>
      <c r="G7735" s="12"/>
      <c r="H7735" s="12"/>
      <c r="I7735" s="12"/>
      <c r="J7735" s="12"/>
      <c r="K7735" s="12"/>
      <c r="L7735" s="12"/>
      <c r="M7735" s="12"/>
      <c r="N7735" s="12"/>
      <c r="O7735" s="12"/>
    </row>
    <row r="7736" spans="1:15" ht="15">
      <c r="A7736" s="10"/>
      <c r="B7736" s="11"/>
      <c r="C7736" s="12"/>
      <c r="D7736" s="12"/>
      <c r="E7736" s="12"/>
      <c r="F7736" s="12"/>
      <c r="G7736" s="12"/>
      <c r="H7736" s="12"/>
      <c r="I7736" s="12"/>
      <c r="J7736" s="12"/>
      <c r="K7736" s="12"/>
      <c r="L7736" s="12"/>
      <c r="M7736" s="12"/>
      <c r="N7736" s="12"/>
      <c r="O7736" s="12"/>
    </row>
    <row r="7737" spans="1:15" ht="15">
      <c r="A7737" s="10"/>
      <c r="B7737" s="11"/>
      <c r="C7737" s="12"/>
      <c r="D7737" s="12"/>
      <c r="E7737" s="12"/>
      <c r="F7737" s="12"/>
      <c r="G7737" s="12"/>
      <c r="H7737" s="12"/>
      <c r="I7737" s="12"/>
      <c r="J7737" s="12"/>
      <c r="K7737" s="12"/>
      <c r="L7737" s="12"/>
      <c r="M7737" s="12"/>
      <c r="N7737" s="12"/>
      <c r="O7737" s="12"/>
    </row>
    <row r="7738" spans="1:15" ht="15">
      <c r="A7738" s="10"/>
      <c r="B7738" s="11"/>
      <c r="C7738" s="12"/>
      <c r="D7738" s="12"/>
      <c r="E7738" s="12"/>
      <c r="F7738" s="12"/>
      <c r="G7738" s="12"/>
      <c r="H7738" s="12"/>
      <c r="I7738" s="12"/>
      <c r="J7738" s="12"/>
      <c r="K7738" s="12"/>
      <c r="L7738" s="12"/>
      <c r="M7738" s="12"/>
      <c r="N7738" s="12"/>
      <c r="O7738" s="12"/>
    </row>
    <row r="7739" spans="1:15" ht="15">
      <c r="A7739" s="10"/>
      <c r="B7739" s="11"/>
      <c r="C7739" s="12"/>
      <c r="D7739" s="12"/>
      <c r="E7739" s="12"/>
      <c r="F7739" s="12"/>
      <c r="G7739" s="12"/>
      <c r="H7739" s="12"/>
      <c r="I7739" s="12"/>
      <c r="J7739" s="12"/>
      <c r="K7739" s="12"/>
      <c r="L7739" s="12"/>
      <c r="M7739" s="12"/>
      <c r="N7739" s="12"/>
      <c r="O7739" s="12"/>
    </row>
    <row r="7740" spans="1:15" ht="15">
      <c r="A7740" s="10"/>
      <c r="B7740" s="11"/>
      <c r="C7740" s="12"/>
      <c r="D7740" s="12"/>
      <c r="E7740" s="12"/>
      <c r="F7740" s="12"/>
      <c r="G7740" s="12"/>
      <c r="H7740" s="12"/>
      <c r="I7740" s="12"/>
      <c r="J7740" s="12"/>
      <c r="K7740" s="12"/>
      <c r="L7740" s="12"/>
      <c r="M7740" s="12"/>
      <c r="N7740" s="12"/>
      <c r="O7740" s="12"/>
    </row>
    <row r="7741" spans="1:15" ht="15">
      <c r="A7741" s="10"/>
      <c r="B7741" s="11"/>
      <c r="C7741" s="12"/>
      <c r="D7741" s="12"/>
      <c r="E7741" s="12"/>
      <c r="F7741" s="12"/>
      <c r="G7741" s="12"/>
      <c r="H7741" s="12"/>
      <c r="I7741" s="12"/>
      <c r="J7741" s="12"/>
      <c r="K7741" s="12"/>
      <c r="L7741" s="12"/>
      <c r="M7741" s="12"/>
      <c r="N7741" s="12"/>
      <c r="O7741" s="12"/>
    </row>
    <row r="7742" spans="1:15" ht="15">
      <c r="A7742" s="10"/>
      <c r="B7742" s="11"/>
      <c r="C7742" s="12"/>
      <c r="D7742" s="12"/>
      <c r="E7742" s="12"/>
      <c r="F7742" s="12"/>
      <c r="G7742" s="12"/>
      <c r="H7742" s="12"/>
      <c r="I7742" s="12"/>
      <c r="J7742" s="12"/>
      <c r="K7742" s="12"/>
      <c r="L7742" s="12"/>
      <c r="M7742" s="12"/>
      <c r="N7742" s="12"/>
      <c r="O7742" s="12"/>
    </row>
    <row r="7743" spans="1:15" ht="15">
      <c r="A7743" s="10"/>
      <c r="B7743" s="11"/>
      <c r="C7743" s="12"/>
      <c r="D7743" s="12"/>
      <c r="E7743" s="12"/>
      <c r="F7743" s="12"/>
      <c r="G7743" s="12"/>
      <c r="H7743" s="12"/>
      <c r="I7743" s="12"/>
      <c r="J7743" s="12"/>
      <c r="K7743" s="12"/>
      <c r="L7743" s="12"/>
      <c r="M7743" s="12"/>
      <c r="N7743" s="12"/>
      <c r="O7743" s="12"/>
    </row>
    <row r="7744" spans="1:15" ht="15">
      <c r="A7744" s="10"/>
      <c r="B7744" s="11"/>
      <c r="C7744" s="12"/>
      <c r="D7744" s="12"/>
      <c r="E7744" s="12"/>
      <c r="F7744" s="12"/>
      <c r="G7744" s="12"/>
      <c r="H7744" s="12"/>
      <c r="I7744" s="12"/>
      <c r="J7744" s="12"/>
      <c r="K7744" s="12"/>
      <c r="L7744" s="12"/>
      <c r="M7744" s="12"/>
      <c r="N7744" s="12"/>
      <c r="O7744" s="12"/>
    </row>
    <row r="7745" spans="1:15" ht="15">
      <c r="A7745" s="10"/>
      <c r="B7745" s="11"/>
      <c r="C7745" s="12"/>
      <c r="D7745" s="12"/>
      <c r="E7745" s="12"/>
      <c r="F7745" s="12"/>
      <c r="G7745" s="12"/>
      <c r="H7745" s="12"/>
      <c r="I7745" s="12"/>
      <c r="J7745" s="12"/>
      <c r="K7745" s="12"/>
      <c r="L7745" s="12"/>
      <c r="M7745" s="12"/>
      <c r="N7745" s="12"/>
      <c r="O7745" s="12"/>
    </row>
    <row r="7746" spans="1:15" ht="15">
      <c r="A7746" s="10"/>
      <c r="B7746" s="11"/>
      <c r="C7746" s="12"/>
      <c r="D7746" s="12"/>
      <c r="E7746" s="12"/>
      <c r="F7746" s="12"/>
      <c r="G7746" s="12"/>
      <c r="H7746" s="12"/>
      <c r="I7746" s="12"/>
      <c r="J7746" s="12"/>
      <c r="K7746" s="12"/>
      <c r="L7746" s="12"/>
      <c r="M7746" s="12"/>
      <c r="N7746" s="12"/>
      <c r="O7746" s="12"/>
    </row>
    <row r="7747" spans="1:15" ht="15">
      <c r="A7747" s="10"/>
      <c r="B7747" s="11"/>
      <c r="C7747" s="12"/>
      <c r="D7747" s="12"/>
      <c r="E7747" s="12"/>
      <c r="F7747" s="12"/>
      <c r="G7747" s="12"/>
      <c r="H7747" s="12"/>
      <c r="I7747" s="12"/>
      <c r="J7747" s="12"/>
      <c r="K7747" s="12"/>
      <c r="L7747" s="12"/>
      <c r="M7747" s="12"/>
      <c r="N7747" s="12"/>
      <c r="O7747" s="12"/>
    </row>
    <row r="7748" spans="1:15" ht="15">
      <c r="A7748" s="10"/>
      <c r="B7748" s="11"/>
      <c r="C7748" s="12"/>
      <c r="D7748" s="12"/>
      <c r="E7748" s="12"/>
      <c r="F7748" s="12"/>
      <c r="G7748" s="12"/>
      <c r="H7748" s="12"/>
      <c r="I7748" s="12"/>
      <c r="J7748" s="12"/>
      <c r="K7748" s="12"/>
      <c r="L7748" s="12"/>
      <c r="M7748" s="12"/>
      <c r="N7748" s="12"/>
      <c r="O7748" s="12"/>
    </row>
    <row r="7749" spans="1:15" ht="15">
      <c r="A7749" s="10"/>
      <c r="B7749" s="11"/>
      <c r="C7749" s="12"/>
      <c r="D7749" s="12"/>
      <c r="E7749" s="12"/>
      <c r="F7749" s="12"/>
      <c r="G7749" s="12"/>
      <c r="H7749" s="12"/>
      <c r="I7749" s="12"/>
      <c r="J7749" s="12"/>
      <c r="K7749" s="12"/>
      <c r="L7749" s="12"/>
      <c r="M7749" s="12"/>
      <c r="N7749" s="12"/>
      <c r="O7749" s="12"/>
    </row>
    <row r="7750" spans="1:15" ht="15">
      <c r="A7750" s="10"/>
      <c r="B7750" s="11"/>
      <c r="C7750" s="12"/>
      <c r="D7750" s="12"/>
      <c r="E7750" s="12"/>
      <c r="F7750" s="12"/>
      <c r="G7750" s="12"/>
      <c r="H7750" s="12"/>
      <c r="I7750" s="12"/>
      <c r="J7750" s="12"/>
      <c r="K7750" s="12"/>
      <c r="L7750" s="12"/>
      <c r="M7750" s="12"/>
      <c r="N7750" s="12"/>
      <c r="O7750" s="12"/>
    </row>
    <row r="7751" spans="1:15" ht="15">
      <c r="A7751" s="10"/>
      <c r="B7751" s="11"/>
      <c r="C7751" s="12"/>
      <c r="D7751" s="12"/>
      <c r="E7751" s="12"/>
      <c r="F7751" s="12"/>
      <c r="G7751" s="12"/>
      <c r="H7751" s="12"/>
      <c r="I7751" s="12"/>
      <c r="J7751" s="12"/>
      <c r="K7751" s="12"/>
      <c r="L7751" s="12"/>
      <c r="M7751" s="12"/>
      <c r="N7751" s="12"/>
      <c r="O7751" s="12"/>
    </row>
    <row r="7752" spans="1:15" ht="15">
      <c r="A7752" s="10"/>
      <c r="B7752" s="11"/>
      <c r="C7752" s="12"/>
      <c r="D7752" s="12"/>
      <c r="E7752" s="12"/>
      <c r="F7752" s="12"/>
      <c r="G7752" s="12"/>
      <c r="H7752" s="12"/>
      <c r="I7752" s="12"/>
      <c r="J7752" s="12"/>
      <c r="K7752" s="12"/>
      <c r="L7752" s="12"/>
      <c r="M7752" s="12"/>
      <c r="N7752" s="12"/>
      <c r="O7752" s="12"/>
    </row>
    <row r="7753" spans="1:15" ht="15">
      <c r="A7753" s="10"/>
      <c r="B7753" s="11"/>
      <c r="C7753" s="12"/>
      <c r="D7753" s="12"/>
      <c r="E7753" s="12"/>
      <c r="F7753" s="12"/>
      <c r="G7753" s="12"/>
      <c r="H7753" s="12"/>
      <c r="I7753" s="12"/>
      <c r="J7753" s="12"/>
      <c r="K7753" s="12"/>
      <c r="L7753" s="12"/>
      <c r="M7753" s="12"/>
      <c r="N7753" s="12"/>
      <c r="O7753" s="12"/>
    </row>
    <row r="7754" spans="1:15" ht="15">
      <c r="A7754" s="10"/>
      <c r="B7754" s="11"/>
      <c r="C7754" s="12"/>
      <c r="D7754" s="12"/>
      <c r="E7754" s="12"/>
      <c r="F7754" s="12"/>
      <c r="G7754" s="12"/>
      <c r="H7754" s="12"/>
      <c r="I7754" s="12"/>
      <c r="J7754" s="12"/>
      <c r="K7754" s="12"/>
      <c r="L7754" s="12"/>
      <c r="M7754" s="12"/>
      <c r="N7754" s="12"/>
      <c r="O7754" s="12"/>
    </row>
    <row r="7755" spans="1:15" ht="15">
      <c r="A7755" s="10"/>
      <c r="B7755" s="11"/>
      <c r="C7755" s="12"/>
      <c r="D7755" s="12"/>
      <c r="E7755" s="12"/>
      <c r="F7755" s="12"/>
      <c r="G7755" s="12"/>
      <c r="H7755" s="12"/>
      <c r="I7755" s="12"/>
      <c r="J7755" s="12"/>
      <c r="K7755" s="12"/>
      <c r="L7755" s="12"/>
      <c r="M7755" s="12"/>
      <c r="N7755" s="12"/>
      <c r="O7755" s="12"/>
    </row>
    <row r="7756" spans="1:15" ht="15">
      <c r="A7756" s="10"/>
      <c r="B7756" s="11"/>
      <c r="C7756" s="12"/>
      <c r="D7756" s="12"/>
      <c r="E7756" s="12"/>
      <c r="F7756" s="12"/>
      <c r="G7756" s="12"/>
      <c r="H7756" s="12"/>
      <c r="I7756" s="12"/>
      <c r="J7756" s="12"/>
      <c r="K7756" s="12"/>
      <c r="L7756" s="12"/>
      <c r="M7756" s="12"/>
      <c r="N7756" s="12"/>
      <c r="O7756" s="12"/>
    </row>
    <row r="7757" spans="1:15" ht="15">
      <c r="A7757" s="10"/>
      <c r="B7757" s="11"/>
      <c r="C7757" s="12"/>
      <c r="D7757" s="12"/>
      <c r="E7757" s="12"/>
      <c r="F7757" s="12"/>
      <c r="G7757" s="12"/>
      <c r="H7757" s="12"/>
      <c r="I7757" s="12"/>
      <c r="J7757" s="12"/>
      <c r="K7757" s="12"/>
      <c r="L7757" s="12"/>
      <c r="M7757" s="12"/>
      <c r="N7757" s="12"/>
      <c r="O7757" s="12"/>
    </row>
    <row r="7758" spans="1:15" ht="15">
      <c r="A7758" s="10"/>
      <c r="B7758" s="11"/>
      <c r="C7758" s="12"/>
      <c r="D7758" s="12"/>
      <c r="E7758" s="12"/>
      <c r="F7758" s="12"/>
      <c r="G7758" s="12"/>
      <c r="H7758" s="12"/>
      <c r="I7758" s="12"/>
      <c r="J7758" s="12"/>
      <c r="K7758" s="12"/>
      <c r="L7758" s="12"/>
      <c r="M7758" s="12"/>
      <c r="N7758" s="12"/>
      <c r="O7758" s="12"/>
    </row>
    <row r="7759" spans="1:15" ht="15">
      <c r="A7759" s="10"/>
      <c r="B7759" s="11"/>
      <c r="C7759" s="12"/>
      <c r="D7759" s="12"/>
      <c r="E7759" s="12"/>
      <c r="F7759" s="12"/>
      <c r="G7759" s="12"/>
      <c r="H7759" s="12"/>
      <c r="I7759" s="12"/>
      <c r="J7759" s="12"/>
      <c r="K7759" s="12"/>
      <c r="L7759" s="12"/>
      <c r="M7759" s="12"/>
      <c r="N7759" s="12"/>
      <c r="O7759" s="12"/>
    </row>
    <row r="7760" spans="1:15" ht="15">
      <c r="A7760" s="10"/>
      <c r="B7760" s="11"/>
      <c r="C7760" s="12"/>
      <c r="D7760" s="12"/>
      <c r="E7760" s="12"/>
      <c r="F7760" s="12"/>
      <c r="G7760" s="12"/>
      <c r="H7760" s="12"/>
      <c r="I7760" s="12"/>
      <c r="J7760" s="12"/>
      <c r="K7760" s="12"/>
      <c r="L7760" s="12"/>
      <c r="M7760" s="12"/>
      <c r="N7760" s="12"/>
      <c r="O7760" s="12"/>
    </row>
    <row r="7761" spans="1:15" ht="15">
      <c r="A7761" s="10"/>
      <c r="B7761" s="11"/>
      <c r="C7761" s="12"/>
      <c r="D7761" s="12"/>
      <c r="E7761" s="12"/>
      <c r="F7761" s="12"/>
      <c r="G7761" s="12"/>
      <c r="H7761" s="12"/>
      <c r="I7761" s="12"/>
      <c r="J7761" s="12"/>
      <c r="K7761" s="12"/>
      <c r="L7761" s="12"/>
      <c r="M7761" s="12"/>
      <c r="N7761" s="12"/>
      <c r="O7761" s="12"/>
    </row>
    <row r="7762" spans="1:15" ht="15">
      <c r="A7762" s="10"/>
      <c r="B7762" s="11"/>
      <c r="C7762" s="12"/>
      <c r="D7762" s="12"/>
      <c r="E7762" s="12"/>
      <c r="F7762" s="12"/>
      <c r="G7762" s="12"/>
      <c r="H7762" s="12"/>
      <c r="I7762" s="12"/>
      <c r="J7762" s="12"/>
      <c r="K7762" s="12"/>
      <c r="L7762" s="12"/>
      <c r="M7762" s="12"/>
      <c r="N7762" s="12"/>
      <c r="O7762" s="12"/>
    </row>
    <row r="7763" spans="1:15" ht="15">
      <c r="A7763" s="10"/>
      <c r="B7763" s="11"/>
      <c r="C7763" s="12"/>
      <c r="D7763" s="12"/>
      <c r="E7763" s="12"/>
      <c r="F7763" s="12"/>
      <c r="G7763" s="12"/>
      <c r="H7763" s="12"/>
      <c r="I7763" s="12"/>
      <c r="J7763" s="12"/>
      <c r="K7763" s="12"/>
      <c r="L7763" s="12"/>
      <c r="M7763" s="12"/>
      <c r="N7763" s="12"/>
      <c r="O7763" s="12"/>
    </row>
    <row r="7764" spans="1:15" ht="15">
      <c r="A7764" s="10"/>
      <c r="B7764" s="11"/>
      <c r="C7764" s="12"/>
      <c r="D7764" s="12"/>
      <c r="E7764" s="12"/>
      <c r="F7764" s="12"/>
      <c r="G7764" s="12"/>
      <c r="H7764" s="12"/>
      <c r="I7764" s="12"/>
      <c r="J7764" s="12"/>
      <c r="K7764" s="12"/>
      <c r="L7764" s="12"/>
      <c r="M7764" s="12"/>
      <c r="N7764" s="12"/>
      <c r="O7764" s="12"/>
    </row>
    <row r="7765" spans="1:15" ht="15">
      <c r="A7765" s="10"/>
      <c r="B7765" s="11"/>
      <c r="C7765" s="12"/>
      <c r="D7765" s="12"/>
      <c r="E7765" s="12"/>
      <c r="F7765" s="12"/>
      <c r="G7765" s="12"/>
      <c r="H7765" s="12"/>
      <c r="I7765" s="12"/>
      <c r="J7765" s="12"/>
      <c r="K7765" s="12"/>
      <c r="L7765" s="12"/>
      <c r="M7765" s="12"/>
      <c r="N7765" s="12"/>
      <c r="O7765" s="12"/>
    </row>
    <row r="7766" spans="1:15" ht="15">
      <c r="A7766" s="10"/>
      <c r="B7766" s="11"/>
      <c r="C7766" s="12"/>
      <c r="D7766" s="12"/>
      <c r="E7766" s="12"/>
      <c r="F7766" s="12"/>
      <c r="G7766" s="12"/>
      <c r="H7766" s="12"/>
      <c r="I7766" s="12"/>
      <c r="J7766" s="12"/>
      <c r="K7766" s="12"/>
      <c r="L7766" s="12"/>
      <c r="M7766" s="12"/>
      <c r="N7766" s="12"/>
      <c r="O7766" s="12"/>
    </row>
    <row r="7767" spans="1:15" ht="15">
      <c r="A7767" s="10"/>
      <c r="B7767" s="11"/>
      <c r="C7767" s="12"/>
      <c r="D7767" s="12"/>
      <c r="E7767" s="12"/>
      <c r="F7767" s="12"/>
      <c r="G7767" s="12"/>
      <c r="H7767" s="12"/>
      <c r="I7767" s="12"/>
      <c r="J7767" s="12"/>
      <c r="K7767" s="12"/>
      <c r="L7767" s="12"/>
      <c r="M7767" s="12"/>
      <c r="N7767" s="12"/>
      <c r="O7767" s="12"/>
    </row>
    <row r="7768" spans="1:15" ht="15">
      <c r="A7768" s="10"/>
      <c r="B7768" s="11"/>
      <c r="C7768" s="12"/>
      <c r="D7768" s="12"/>
      <c r="E7768" s="12"/>
      <c r="F7768" s="12"/>
      <c r="G7768" s="12"/>
      <c r="H7768" s="12"/>
      <c r="I7768" s="12"/>
      <c r="J7768" s="12"/>
      <c r="K7768" s="12"/>
      <c r="L7768" s="12"/>
      <c r="M7768" s="12"/>
      <c r="N7768" s="12"/>
      <c r="O7768" s="12"/>
    </row>
    <row r="7769" spans="1:15" ht="15">
      <c r="A7769" s="10"/>
      <c r="B7769" s="11"/>
      <c r="C7769" s="12"/>
      <c r="D7769" s="12"/>
      <c r="E7769" s="12"/>
      <c r="F7769" s="12"/>
      <c r="G7769" s="12"/>
      <c r="H7769" s="12"/>
      <c r="I7769" s="12"/>
      <c r="J7769" s="12"/>
      <c r="K7769" s="12"/>
      <c r="L7769" s="12"/>
      <c r="M7769" s="12"/>
      <c r="N7769" s="12"/>
      <c r="O7769" s="12"/>
    </row>
    <row r="7770" spans="1:15" ht="15">
      <c r="A7770" s="10"/>
      <c r="B7770" s="11"/>
      <c r="C7770" s="12"/>
      <c r="D7770" s="12"/>
      <c r="E7770" s="12"/>
      <c r="F7770" s="12"/>
      <c r="G7770" s="12"/>
      <c r="H7770" s="12"/>
      <c r="I7770" s="12"/>
      <c r="J7770" s="12"/>
      <c r="K7770" s="12"/>
      <c r="L7770" s="12"/>
      <c r="M7770" s="12"/>
      <c r="N7770" s="12"/>
      <c r="O7770" s="12"/>
    </row>
    <row r="7771" spans="1:15" ht="15">
      <c r="A7771" s="10"/>
      <c r="B7771" s="11"/>
      <c r="C7771" s="12"/>
      <c r="D7771" s="12"/>
      <c r="E7771" s="12"/>
      <c r="F7771" s="12"/>
      <c r="G7771" s="12"/>
      <c r="H7771" s="12"/>
      <c r="I7771" s="12"/>
      <c r="J7771" s="12"/>
      <c r="K7771" s="12"/>
      <c r="L7771" s="12"/>
      <c r="M7771" s="12"/>
      <c r="N7771" s="12"/>
      <c r="O7771" s="12"/>
    </row>
    <row r="7772" spans="1:15" ht="15">
      <c r="A7772" s="10"/>
      <c r="B7772" s="11"/>
      <c r="C7772" s="12"/>
      <c r="D7772" s="12"/>
      <c r="E7772" s="12"/>
      <c r="F7772" s="12"/>
      <c r="G7772" s="12"/>
      <c r="H7772" s="12"/>
      <c r="I7772" s="12"/>
      <c r="J7772" s="12"/>
      <c r="K7772" s="12"/>
      <c r="L7772" s="12"/>
      <c r="M7772" s="12"/>
      <c r="N7772" s="12"/>
      <c r="O7772" s="12"/>
    </row>
    <row r="7773" spans="1:15" ht="15">
      <c r="A7773" s="10"/>
      <c r="B7773" s="11"/>
      <c r="C7773" s="12"/>
      <c r="D7773" s="12"/>
      <c r="E7773" s="12"/>
      <c r="F7773" s="12"/>
      <c r="G7773" s="12"/>
      <c r="H7773" s="12"/>
      <c r="I7773" s="12"/>
      <c r="J7773" s="12"/>
      <c r="K7773" s="12"/>
      <c r="L7773" s="12"/>
      <c r="M7773" s="12"/>
      <c r="N7773" s="12"/>
      <c r="O7773" s="12"/>
    </row>
    <row r="7774" spans="1:15" ht="15">
      <c r="A7774" s="10"/>
      <c r="B7774" s="11"/>
      <c r="C7774" s="12"/>
      <c r="D7774" s="12"/>
      <c r="E7774" s="12"/>
      <c r="F7774" s="12"/>
      <c r="G7774" s="12"/>
      <c r="H7774" s="12"/>
      <c r="I7774" s="12"/>
      <c r="J7774" s="12"/>
      <c r="K7774" s="12"/>
      <c r="L7774" s="12"/>
      <c r="M7774" s="12"/>
      <c r="N7774" s="12"/>
      <c r="O7774" s="12"/>
    </row>
    <row r="7775" spans="1:15" ht="15">
      <c r="A7775" s="10"/>
      <c r="B7775" s="11"/>
      <c r="C7775" s="12"/>
      <c r="D7775" s="12"/>
      <c r="E7775" s="12"/>
      <c r="F7775" s="12"/>
      <c r="G7775" s="12"/>
      <c r="H7775" s="12"/>
      <c r="I7775" s="12"/>
      <c r="J7775" s="12"/>
      <c r="K7775" s="12"/>
      <c r="L7775" s="12"/>
      <c r="M7775" s="12"/>
      <c r="N7775" s="12"/>
      <c r="O7775" s="12"/>
    </row>
    <row r="7776" spans="1:15" ht="15">
      <c r="A7776" s="10"/>
      <c r="B7776" s="11"/>
      <c r="C7776" s="12"/>
      <c r="D7776" s="12"/>
      <c r="E7776" s="12"/>
      <c r="F7776" s="12"/>
      <c r="G7776" s="12"/>
      <c r="H7776" s="12"/>
      <c r="I7776" s="12"/>
      <c r="J7776" s="12"/>
      <c r="K7776" s="12"/>
      <c r="L7776" s="12"/>
      <c r="M7776" s="12"/>
      <c r="N7776" s="12"/>
      <c r="O7776" s="12"/>
    </row>
    <row r="7777" spans="1:15" ht="15">
      <c r="A7777" s="10"/>
      <c r="B7777" s="11"/>
      <c r="C7777" s="12"/>
      <c r="D7777" s="12"/>
      <c r="E7777" s="12"/>
      <c r="F7777" s="12"/>
      <c r="G7777" s="12"/>
      <c r="H7777" s="12"/>
      <c r="I7777" s="12"/>
      <c r="J7777" s="12"/>
      <c r="K7777" s="12"/>
      <c r="L7777" s="12"/>
      <c r="M7777" s="12"/>
      <c r="N7777" s="12"/>
      <c r="O7777" s="12"/>
    </row>
    <row r="7778" spans="1:15" ht="15">
      <c r="A7778" s="10"/>
      <c r="B7778" s="11"/>
      <c r="C7778" s="12"/>
      <c r="D7778" s="12"/>
      <c r="E7778" s="12"/>
      <c r="F7778" s="12"/>
      <c r="G7778" s="12"/>
      <c r="H7778" s="12"/>
      <c r="I7778" s="12"/>
      <c r="J7778" s="12"/>
      <c r="K7778" s="12"/>
      <c r="L7778" s="12"/>
      <c r="M7778" s="12"/>
      <c r="N7778" s="12"/>
      <c r="O7778" s="12"/>
    </row>
    <row r="7779" spans="1:15" ht="15">
      <c r="A7779" s="10"/>
      <c r="B7779" s="11"/>
      <c r="C7779" s="12"/>
      <c r="D7779" s="12"/>
      <c r="E7779" s="12"/>
      <c r="F7779" s="12"/>
      <c r="G7779" s="12"/>
      <c r="H7779" s="12"/>
      <c r="I7779" s="12"/>
      <c r="J7779" s="12"/>
      <c r="K7779" s="12"/>
      <c r="L7779" s="12"/>
      <c r="M7779" s="12"/>
      <c r="N7779" s="12"/>
      <c r="O7779" s="12"/>
    </row>
    <row r="7780" spans="1:15" ht="15">
      <c r="A7780" s="10"/>
      <c r="B7780" s="11"/>
      <c r="C7780" s="12"/>
      <c r="D7780" s="12"/>
      <c r="E7780" s="12"/>
      <c r="F7780" s="12"/>
      <c r="G7780" s="12"/>
      <c r="H7780" s="12"/>
      <c r="I7780" s="12"/>
      <c r="J7780" s="12"/>
      <c r="K7780" s="12"/>
      <c r="L7780" s="12"/>
      <c r="M7780" s="12"/>
      <c r="N7780" s="12"/>
      <c r="O7780" s="12"/>
    </row>
    <row r="7781" spans="1:15" ht="15">
      <c r="A7781" s="10"/>
      <c r="B7781" s="11"/>
      <c r="C7781" s="12"/>
      <c r="D7781" s="12"/>
      <c r="E7781" s="12"/>
      <c r="F7781" s="12"/>
      <c r="G7781" s="12"/>
      <c r="H7781" s="12"/>
      <c r="I7781" s="12"/>
      <c r="J7781" s="12"/>
      <c r="K7781" s="12"/>
      <c r="L7781" s="12"/>
      <c r="M7781" s="12"/>
      <c r="N7781" s="12"/>
      <c r="O7781" s="12"/>
    </row>
    <row r="7782" spans="1:15" ht="15">
      <c r="A7782" s="10"/>
      <c r="B7782" s="11"/>
      <c r="C7782" s="12"/>
      <c r="D7782" s="12"/>
      <c r="E7782" s="12"/>
      <c r="F7782" s="12"/>
      <c r="G7782" s="12"/>
      <c r="H7782" s="12"/>
      <c r="I7782" s="12"/>
      <c r="J7782" s="12"/>
      <c r="K7782" s="12"/>
      <c r="L7782" s="12"/>
      <c r="M7782" s="12"/>
      <c r="N7782" s="12"/>
      <c r="O7782" s="12"/>
    </row>
    <row r="7783" spans="1:15" ht="15">
      <c r="A7783" s="10"/>
      <c r="B7783" s="11"/>
      <c r="C7783" s="12"/>
      <c r="D7783" s="12"/>
      <c r="E7783" s="12"/>
      <c r="F7783" s="12"/>
      <c r="G7783" s="12"/>
      <c r="H7783" s="12"/>
      <c r="I7783" s="12"/>
      <c r="J7783" s="12"/>
      <c r="K7783" s="12"/>
      <c r="L7783" s="12"/>
      <c r="M7783" s="12"/>
      <c r="N7783" s="12"/>
      <c r="O7783" s="12"/>
    </row>
    <row r="7784" spans="1:15" ht="15">
      <c r="A7784" s="10"/>
      <c r="B7784" s="11"/>
      <c r="C7784" s="12"/>
      <c r="D7784" s="12"/>
      <c r="E7784" s="12"/>
      <c r="F7784" s="12"/>
      <c r="G7784" s="12"/>
      <c r="H7784" s="12"/>
      <c r="I7784" s="12"/>
      <c r="J7784" s="12"/>
      <c r="K7784" s="12"/>
      <c r="L7784" s="12"/>
      <c r="M7784" s="12"/>
      <c r="N7784" s="12"/>
      <c r="O7784" s="12"/>
    </row>
    <row r="7785" spans="1:15" ht="15">
      <c r="A7785" s="10"/>
      <c r="B7785" s="11"/>
      <c r="C7785" s="12"/>
      <c r="D7785" s="12"/>
      <c r="E7785" s="12"/>
      <c r="F7785" s="12"/>
      <c r="G7785" s="12"/>
      <c r="H7785" s="12"/>
      <c r="I7785" s="12"/>
      <c r="J7785" s="12"/>
      <c r="K7785" s="12"/>
      <c r="L7785" s="12"/>
      <c r="M7785" s="12"/>
      <c r="N7785" s="12"/>
      <c r="O7785" s="12"/>
    </row>
    <row r="7786" spans="1:15" ht="15">
      <c r="A7786" s="10"/>
      <c r="B7786" s="11"/>
      <c r="C7786" s="12"/>
      <c r="D7786" s="12"/>
      <c r="E7786" s="12"/>
      <c r="F7786" s="12"/>
      <c r="G7786" s="12"/>
      <c r="H7786" s="12"/>
      <c r="I7786" s="12"/>
      <c r="J7786" s="12"/>
      <c r="K7786" s="12"/>
      <c r="L7786" s="12"/>
      <c r="M7786" s="12"/>
      <c r="N7786" s="12"/>
      <c r="O7786" s="12"/>
    </row>
    <row r="7787" spans="1:15" ht="15">
      <c r="A7787" s="10"/>
      <c r="B7787" s="11"/>
      <c r="C7787" s="12"/>
      <c r="D7787" s="12"/>
      <c r="E7787" s="12"/>
      <c r="F7787" s="12"/>
      <c r="G7787" s="12"/>
      <c r="H7787" s="12"/>
      <c r="I7787" s="12"/>
      <c r="J7787" s="12"/>
      <c r="K7787" s="12"/>
      <c r="L7787" s="12"/>
      <c r="M7787" s="12"/>
      <c r="N7787" s="12"/>
      <c r="O7787" s="12"/>
    </row>
    <row r="7788" spans="1:15" ht="15">
      <c r="A7788" s="10"/>
      <c r="B7788" s="11"/>
      <c r="C7788" s="12"/>
      <c r="D7788" s="12"/>
      <c r="E7788" s="12"/>
      <c r="F7788" s="12"/>
      <c r="G7788" s="12"/>
      <c r="H7788" s="12"/>
      <c r="I7788" s="12"/>
      <c r="J7788" s="12"/>
      <c r="K7788" s="12"/>
      <c r="L7788" s="12"/>
      <c r="M7788" s="12"/>
      <c r="N7788" s="12"/>
      <c r="O7788" s="12"/>
    </row>
    <row r="7789" spans="1:15" ht="15">
      <c r="A7789" s="10"/>
      <c r="B7789" s="11"/>
      <c r="C7789" s="12"/>
      <c r="D7789" s="12"/>
      <c r="E7789" s="12"/>
      <c r="F7789" s="12"/>
      <c r="G7789" s="12"/>
      <c r="H7789" s="12"/>
      <c r="I7789" s="12"/>
      <c r="J7789" s="12"/>
      <c r="K7789" s="12"/>
      <c r="L7789" s="12"/>
      <c r="M7789" s="12"/>
      <c r="N7789" s="12"/>
      <c r="O7789" s="12"/>
    </row>
    <row r="7790" spans="1:15" ht="15">
      <c r="A7790" s="10"/>
      <c r="B7790" s="11"/>
      <c r="C7790" s="12"/>
      <c r="D7790" s="12"/>
      <c r="E7790" s="12"/>
      <c r="F7790" s="12"/>
      <c r="G7790" s="12"/>
      <c r="H7790" s="12"/>
      <c r="I7790" s="12"/>
      <c r="J7790" s="12"/>
      <c r="K7790" s="12"/>
      <c r="L7790" s="12"/>
      <c r="M7790" s="12"/>
      <c r="N7790" s="12"/>
      <c r="O7790" s="12"/>
    </row>
    <row r="7791" spans="1:15" ht="15">
      <c r="A7791" s="10"/>
      <c r="B7791" s="11"/>
      <c r="C7791" s="12"/>
      <c r="D7791" s="12"/>
      <c r="E7791" s="12"/>
      <c r="F7791" s="12"/>
      <c r="G7791" s="12"/>
      <c r="H7791" s="12"/>
      <c r="I7791" s="12"/>
      <c r="J7791" s="12"/>
      <c r="K7791" s="12"/>
      <c r="L7791" s="12"/>
      <c r="M7791" s="12"/>
      <c r="N7791" s="12"/>
      <c r="O7791" s="12"/>
    </row>
    <row r="7792" spans="1:15" ht="15">
      <c r="A7792" s="10"/>
      <c r="B7792" s="11"/>
      <c r="C7792" s="12"/>
      <c r="D7792" s="12"/>
      <c r="E7792" s="12"/>
      <c r="F7792" s="12"/>
      <c r="G7792" s="12"/>
      <c r="H7792" s="12"/>
      <c r="I7792" s="12"/>
      <c r="J7792" s="12"/>
      <c r="K7792" s="12"/>
      <c r="L7792" s="12"/>
      <c r="M7792" s="12"/>
      <c r="N7792" s="12"/>
      <c r="O7792" s="12"/>
    </row>
    <row r="7793" spans="1:15" ht="15">
      <c r="A7793" s="10"/>
      <c r="B7793" s="11"/>
      <c r="C7793" s="12"/>
      <c r="D7793" s="12"/>
      <c r="E7793" s="12"/>
      <c r="F7793" s="12"/>
      <c r="G7793" s="12"/>
      <c r="H7793" s="12"/>
      <c r="I7793" s="12"/>
      <c r="J7793" s="12"/>
      <c r="K7793" s="12"/>
      <c r="L7793" s="12"/>
      <c r="M7793" s="12"/>
      <c r="N7793" s="12"/>
      <c r="O7793" s="12"/>
    </row>
    <row r="7794" spans="1:15" ht="15">
      <c r="A7794" s="10"/>
      <c r="B7794" s="11"/>
      <c r="C7794" s="12"/>
      <c r="D7794" s="12"/>
      <c r="E7794" s="12"/>
      <c r="F7794" s="12"/>
      <c r="G7794" s="12"/>
      <c r="H7794" s="12"/>
      <c r="I7794" s="12"/>
      <c r="J7794" s="12"/>
      <c r="K7794" s="12"/>
      <c r="L7794" s="12"/>
      <c r="M7794" s="12"/>
      <c r="N7794" s="12"/>
      <c r="O7794" s="12"/>
    </row>
    <row r="7795" spans="1:15" ht="15">
      <c r="A7795" s="10"/>
      <c r="B7795" s="11"/>
      <c r="C7795" s="12"/>
      <c r="D7795" s="12"/>
      <c r="E7795" s="12"/>
      <c r="F7795" s="12"/>
      <c r="G7795" s="12"/>
      <c r="H7795" s="12"/>
      <c r="I7795" s="12"/>
      <c r="J7795" s="12"/>
      <c r="K7795" s="12"/>
      <c r="L7795" s="12"/>
      <c r="M7795" s="12"/>
      <c r="N7795" s="12"/>
      <c r="O7795" s="12"/>
    </row>
    <row r="7796" spans="1:15" ht="15">
      <c r="A7796" s="10"/>
      <c r="B7796" s="11"/>
      <c r="C7796" s="12"/>
      <c r="D7796" s="12"/>
      <c r="E7796" s="12"/>
      <c r="F7796" s="12"/>
      <c r="G7796" s="12"/>
      <c r="H7796" s="12"/>
      <c r="I7796" s="12"/>
      <c r="J7796" s="12"/>
      <c r="K7796" s="12"/>
      <c r="L7796" s="12"/>
      <c r="M7796" s="12"/>
      <c r="N7796" s="12"/>
      <c r="O7796" s="12"/>
    </row>
    <row r="7797" spans="1:15" ht="15">
      <c r="A7797" s="10"/>
      <c r="B7797" s="11"/>
      <c r="C7797" s="12"/>
      <c r="D7797" s="12"/>
      <c r="E7797" s="12"/>
      <c r="F7797" s="12"/>
      <c r="G7797" s="12"/>
      <c r="H7797" s="12"/>
      <c r="I7797" s="12"/>
      <c r="J7797" s="12"/>
      <c r="K7797" s="12"/>
      <c r="L7797" s="12"/>
      <c r="M7797" s="12"/>
      <c r="N7797" s="12"/>
      <c r="O7797" s="12"/>
    </row>
    <row r="7798" spans="1:15" ht="15">
      <c r="A7798" s="10"/>
      <c r="B7798" s="11"/>
      <c r="C7798" s="12"/>
      <c r="D7798" s="12"/>
      <c r="E7798" s="12"/>
      <c r="F7798" s="12"/>
      <c r="G7798" s="12"/>
      <c r="H7798" s="12"/>
      <c r="I7798" s="12"/>
      <c r="J7798" s="12"/>
      <c r="K7798" s="12"/>
      <c r="L7798" s="12"/>
      <c r="M7798" s="12"/>
      <c r="N7798" s="12"/>
      <c r="O7798" s="12"/>
    </row>
    <row r="7799" spans="1:15" ht="15">
      <c r="A7799" s="10"/>
      <c r="B7799" s="11"/>
      <c r="C7799" s="12"/>
      <c r="D7799" s="12"/>
      <c r="E7799" s="12"/>
      <c r="F7799" s="12"/>
      <c r="G7799" s="12"/>
      <c r="H7799" s="12"/>
      <c r="I7799" s="12"/>
      <c r="J7799" s="12"/>
      <c r="K7799" s="12"/>
      <c r="L7799" s="12"/>
      <c r="M7799" s="12"/>
      <c r="N7799" s="12"/>
      <c r="O7799" s="12"/>
    </row>
    <row r="7800" spans="1:15" ht="15">
      <c r="A7800" s="10"/>
      <c r="B7800" s="11"/>
      <c r="C7800" s="12"/>
      <c r="D7800" s="12"/>
      <c r="E7800" s="12"/>
      <c r="F7800" s="12"/>
      <c r="G7800" s="12"/>
      <c r="H7800" s="12"/>
      <c r="I7800" s="12"/>
      <c r="J7800" s="12"/>
      <c r="K7800" s="12"/>
      <c r="L7800" s="12"/>
      <c r="M7800" s="12"/>
      <c r="N7800" s="12"/>
      <c r="O7800" s="12"/>
    </row>
    <row r="7801" spans="1:15" ht="15">
      <c r="A7801" s="10"/>
      <c r="B7801" s="11"/>
      <c r="C7801" s="12"/>
      <c r="D7801" s="12"/>
      <c r="E7801" s="12"/>
      <c r="F7801" s="12"/>
      <c r="G7801" s="12"/>
      <c r="H7801" s="12"/>
      <c r="I7801" s="12"/>
      <c r="J7801" s="12"/>
      <c r="K7801" s="12"/>
      <c r="L7801" s="12"/>
      <c r="M7801" s="12"/>
      <c r="N7801" s="12"/>
      <c r="O7801" s="12"/>
    </row>
    <row r="7802" spans="1:15" ht="15">
      <c r="A7802" s="10"/>
      <c r="B7802" s="11"/>
      <c r="C7802" s="12"/>
      <c r="D7802" s="12"/>
      <c r="E7802" s="12"/>
      <c r="F7802" s="12"/>
      <c r="G7802" s="12"/>
      <c r="H7802" s="12"/>
      <c r="I7802" s="12"/>
      <c r="J7802" s="12"/>
      <c r="K7802" s="12"/>
      <c r="L7802" s="12"/>
      <c r="M7802" s="12"/>
      <c r="N7802" s="12"/>
      <c r="O7802" s="12"/>
    </row>
    <row r="7803" spans="1:15" ht="15">
      <c r="A7803" s="10"/>
      <c r="B7803" s="11"/>
      <c r="C7803" s="12"/>
      <c r="D7803" s="12"/>
      <c r="E7803" s="12"/>
      <c r="F7803" s="12"/>
      <c r="G7803" s="12"/>
      <c r="H7803" s="12"/>
      <c r="I7803" s="12"/>
      <c r="J7803" s="12"/>
      <c r="K7803" s="12"/>
      <c r="L7803" s="12"/>
      <c r="M7803" s="12"/>
      <c r="N7803" s="12"/>
      <c r="O7803" s="12"/>
    </row>
    <row r="7804" spans="1:15" ht="15">
      <c r="A7804" s="10"/>
      <c r="B7804" s="11"/>
      <c r="C7804" s="12"/>
      <c r="D7804" s="12"/>
      <c r="E7804" s="12"/>
      <c r="F7804" s="12"/>
      <c r="G7804" s="12"/>
      <c r="H7804" s="12"/>
      <c r="I7804" s="12"/>
      <c r="J7804" s="12"/>
      <c r="K7804" s="12"/>
      <c r="L7804" s="12"/>
      <c r="M7804" s="12"/>
      <c r="N7804" s="12"/>
      <c r="O7804" s="12"/>
    </row>
    <row r="7805" spans="1:15" ht="15">
      <c r="A7805" s="10"/>
      <c r="B7805" s="11"/>
      <c r="C7805" s="12"/>
      <c r="D7805" s="12"/>
      <c r="E7805" s="12"/>
      <c r="F7805" s="12"/>
      <c r="G7805" s="12"/>
      <c r="H7805" s="12"/>
      <c r="I7805" s="12"/>
      <c r="J7805" s="12"/>
      <c r="K7805" s="12"/>
      <c r="L7805" s="12"/>
      <c r="M7805" s="12"/>
      <c r="N7805" s="12"/>
      <c r="O7805" s="12"/>
    </row>
    <row r="7806" spans="1:15" ht="15">
      <c r="A7806" s="10"/>
      <c r="B7806" s="11"/>
      <c r="C7806" s="12"/>
      <c r="D7806" s="12"/>
      <c r="E7806" s="12"/>
      <c r="F7806" s="12"/>
      <c r="G7806" s="12"/>
      <c r="H7806" s="12"/>
      <c r="I7806" s="12"/>
      <c r="J7806" s="12"/>
      <c r="K7806" s="12"/>
      <c r="L7806" s="12"/>
      <c r="M7806" s="12"/>
      <c r="N7806" s="12"/>
      <c r="O7806" s="12"/>
    </row>
    <row r="7807" spans="1:15" ht="15">
      <c r="A7807" s="10"/>
      <c r="B7807" s="11"/>
      <c r="C7807" s="12"/>
      <c r="D7807" s="12"/>
      <c r="E7807" s="12"/>
      <c r="F7807" s="12"/>
      <c r="G7807" s="12"/>
      <c r="H7807" s="12"/>
      <c r="I7807" s="12"/>
      <c r="J7807" s="12"/>
      <c r="K7807" s="12"/>
      <c r="L7807" s="12"/>
      <c r="M7807" s="12"/>
      <c r="N7807" s="12"/>
      <c r="O7807" s="12"/>
    </row>
    <row r="7808" spans="1:15" ht="15">
      <c r="A7808" s="10"/>
      <c r="B7808" s="11"/>
      <c r="C7808" s="12"/>
      <c r="D7808" s="12"/>
      <c r="E7808" s="12"/>
      <c r="F7808" s="12"/>
      <c r="G7808" s="12"/>
      <c r="H7808" s="12"/>
      <c r="I7808" s="12"/>
      <c r="J7808" s="12"/>
      <c r="K7808" s="12"/>
      <c r="L7808" s="12"/>
      <c r="M7808" s="12"/>
      <c r="N7808" s="12"/>
      <c r="O7808" s="12"/>
    </row>
    <row r="7809" spans="1:15" ht="15">
      <c r="A7809" s="10"/>
      <c r="B7809" s="11"/>
      <c r="C7809" s="12"/>
      <c r="D7809" s="12"/>
      <c r="E7809" s="12"/>
      <c r="F7809" s="12"/>
      <c r="G7809" s="12"/>
      <c r="H7809" s="12"/>
      <c r="I7809" s="12"/>
      <c r="J7809" s="12"/>
      <c r="K7809" s="12"/>
      <c r="L7809" s="12"/>
      <c r="M7809" s="12"/>
      <c r="N7809" s="12"/>
      <c r="O7809" s="12"/>
    </row>
    <row r="7810" spans="1:15" ht="15">
      <c r="A7810" s="10"/>
      <c r="B7810" s="11"/>
      <c r="C7810" s="12"/>
      <c r="D7810" s="12"/>
      <c r="E7810" s="12"/>
      <c r="F7810" s="12"/>
      <c r="G7810" s="12"/>
      <c r="H7810" s="12"/>
      <c r="I7810" s="12"/>
      <c r="J7810" s="12"/>
      <c r="K7810" s="12"/>
      <c r="L7810" s="12"/>
      <c r="M7810" s="12"/>
      <c r="N7810" s="12"/>
      <c r="O7810" s="12"/>
    </row>
    <row r="7811" spans="1:15" ht="15">
      <c r="A7811" s="10"/>
      <c r="B7811" s="11"/>
      <c r="C7811" s="12"/>
      <c r="D7811" s="12"/>
      <c r="E7811" s="12"/>
      <c r="F7811" s="12"/>
      <c r="G7811" s="12"/>
      <c r="H7811" s="12"/>
      <c r="I7811" s="12"/>
      <c r="J7811" s="12"/>
      <c r="K7811" s="12"/>
      <c r="L7811" s="12"/>
      <c r="M7811" s="12"/>
      <c r="N7811" s="12"/>
      <c r="O7811" s="12"/>
    </row>
    <row r="7812" spans="1:15" ht="15">
      <c r="A7812" s="10"/>
      <c r="B7812" s="11"/>
      <c r="C7812" s="12"/>
      <c r="D7812" s="12"/>
      <c r="E7812" s="12"/>
      <c r="F7812" s="12"/>
      <c r="G7812" s="12"/>
      <c r="H7812" s="12"/>
      <c r="I7812" s="12"/>
      <c r="J7812" s="12"/>
      <c r="K7812" s="12"/>
      <c r="L7812" s="12"/>
      <c r="M7812" s="12"/>
      <c r="N7812" s="12"/>
      <c r="O7812" s="12"/>
    </row>
    <row r="7813" spans="1:15" ht="15">
      <c r="A7813" s="10"/>
      <c r="B7813" s="11"/>
      <c r="C7813" s="12"/>
      <c r="D7813" s="12"/>
      <c r="E7813" s="12"/>
      <c r="F7813" s="12"/>
      <c r="G7813" s="12"/>
      <c r="H7813" s="12"/>
      <c r="I7813" s="12"/>
      <c r="J7813" s="12"/>
      <c r="K7813" s="12"/>
      <c r="L7813" s="12"/>
      <c r="M7813" s="12"/>
      <c r="N7813" s="12"/>
      <c r="O7813" s="12"/>
    </row>
    <row r="7814" spans="1:15" ht="15">
      <c r="A7814" s="10"/>
      <c r="B7814" s="11"/>
      <c r="C7814" s="12"/>
      <c r="D7814" s="12"/>
      <c r="E7814" s="12"/>
      <c r="F7814" s="12"/>
      <c r="G7814" s="12"/>
      <c r="H7814" s="12"/>
      <c r="I7814" s="12"/>
      <c r="J7814" s="12"/>
      <c r="K7814" s="12"/>
      <c r="L7814" s="12"/>
      <c r="M7814" s="12"/>
      <c r="N7814" s="12"/>
      <c r="O7814" s="12"/>
    </row>
    <row r="7815" spans="1:15" ht="15">
      <c r="A7815" s="10"/>
      <c r="B7815" s="11"/>
      <c r="C7815" s="12"/>
      <c r="D7815" s="12"/>
      <c r="E7815" s="12"/>
      <c r="F7815" s="12"/>
      <c r="G7815" s="12"/>
      <c r="H7815" s="12"/>
      <c r="I7815" s="12"/>
      <c r="J7815" s="12"/>
      <c r="K7815" s="12"/>
      <c r="L7815" s="12"/>
      <c r="M7815" s="12"/>
      <c r="N7815" s="12"/>
      <c r="O7815" s="12"/>
    </row>
    <row r="7816" spans="1:15" ht="15">
      <c r="A7816" s="10"/>
      <c r="B7816" s="11"/>
      <c r="C7816" s="12"/>
      <c r="D7816" s="12"/>
      <c r="E7816" s="12"/>
      <c r="F7816" s="12"/>
      <c r="G7816" s="12"/>
      <c r="H7816" s="12"/>
      <c r="I7816" s="12"/>
      <c r="J7816" s="12"/>
      <c r="K7816" s="12"/>
      <c r="L7816" s="12"/>
      <c r="M7816" s="12"/>
      <c r="N7816" s="12"/>
      <c r="O7816" s="12"/>
    </row>
    <row r="7817" spans="1:15" ht="15">
      <c r="A7817" s="10"/>
      <c r="B7817" s="11"/>
      <c r="C7817" s="12"/>
      <c r="D7817" s="12"/>
      <c r="E7817" s="12"/>
      <c r="F7817" s="12"/>
      <c r="G7817" s="12"/>
      <c r="H7817" s="12"/>
      <c r="I7817" s="12"/>
      <c r="J7817" s="12"/>
      <c r="K7817" s="12"/>
      <c r="L7817" s="12"/>
      <c r="M7817" s="12"/>
      <c r="N7817" s="12"/>
      <c r="O7817" s="12"/>
    </row>
    <row r="7818" spans="1:15" ht="15">
      <c r="A7818" s="10"/>
      <c r="B7818" s="11"/>
      <c r="C7818" s="12"/>
      <c r="D7818" s="12"/>
      <c r="E7818" s="12"/>
      <c r="F7818" s="12"/>
      <c r="G7818" s="12"/>
      <c r="H7818" s="12"/>
      <c r="I7818" s="12"/>
      <c r="J7818" s="12"/>
      <c r="K7818" s="12"/>
      <c r="L7818" s="12"/>
      <c r="M7818" s="12"/>
      <c r="N7818" s="12"/>
      <c r="O7818" s="12"/>
    </row>
    <row r="7819" spans="1:15" ht="15">
      <c r="A7819" s="10"/>
      <c r="B7819" s="11"/>
      <c r="C7819" s="12"/>
      <c r="D7819" s="12"/>
      <c r="E7819" s="12"/>
      <c r="F7819" s="12"/>
      <c r="G7819" s="12"/>
      <c r="H7819" s="12"/>
      <c r="I7819" s="12"/>
      <c r="J7819" s="12"/>
      <c r="K7819" s="12"/>
      <c r="L7819" s="12"/>
      <c r="M7819" s="12"/>
      <c r="N7819" s="12"/>
      <c r="O7819" s="12"/>
    </row>
    <row r="7820" spans="1:15" ht="15">
      <c r="A7820" s="10"/>
      <c r="B7820" s="11"/>
      <c r="C7820" s="12"/>
      <c r="D7820" s="12"/>
      <c r="E7820" s="12"/>
      <c r="F7820" s="12"/>
      <c r="G7820" s="12"/>
      <c r="H7820" s="12"/>
      <c r="I7820" s="12"/>
      <c r="J7820" s="12"/>
      <c r="K7820" s="12"/>
      <c r="L7820" s="12"/>
      <c r="M7820" s="12"/>
      <c r="N7820" s="12"/>
      <c r="O7820" s="12"/>
    </row>
    <row r="7821" spans="1:15" ht="15">
      <c r="A7821" s="10"/>
      <c r="B7821" s="11"/>
      <c r="C7821" s="12"/>
      <c r="D7821" s="12"/>
      <c r="E7821" s="12"/>
      <c r="F7821" s="12"/>
      <c r="G7821" s="12"/>
      <c r="H7821" s="12"/>
      <c r="I7821" s="12"/>
      <c r="J7821" s="12"/>
      <c r="K7821" s="12"/>
      <c r="L7821" s="12"/>
      <c r="M7821" s="12"/>
      <c r="N7821" s="12"/>
      <c r="O7821" s="12"/>
    </row>
    <row r="7822" spans="1:15" ht="15">
      <c r="A7822" s="10"/>
      <c r="B7822" s="11"/>
      <c r="C7822" s="12"/>
      <c r="D7822" s="12"/>
      <c r="E7822" s="12"/>
      <c r="F7822" s="12"/>
      <c r="G7822" s="12"/>
      <c r="H7822" s="12"/>
      <c r="I7822" s="12"/>
      <c r="J7822" s="12"/>
      <c r="K7822" s="12"/>
      <c r="L7822" s="12"/>
      <c r="M7822" s="12"/>
      <c r="N7822" s="12"/>
      <c r="O7822" s="12"/>
    </row>
    <row r="7823" spans="1:15" ht="15">
      <c r="A7823" s="10"/>
      <c r="B7823" s="11"/>
      <c r="C7823" s="12"/>
      <c r="D7823" s="12"/>
      <c r="E7823" s="12"/>
      <c r="F7823" s="12"/>
      <c r="G7823" s="12"/>
      <c r="H7823" s="12"/>
      <c r="I7823" s="12"/>
      <c r="J7823" s="12"/>
      <c r="K7823" s="12"/>
      <c r="L7823" s="12"/>
      <c r="M7823" s="12"/>
      <c r="N7823" s="12"/>
      <c r="O7823" s="12"/>
    </row>
    <row r="7824" spans="1:15" ht="15">
      <c r="A7824" s="10"/>
      <c r="B7824" s="11"/>
      <c r="C7824" s="12"/>
      <c r="D7824" s="12"/>
      <c r="E7824" s="12"/>
      <c r="F7824" s="12"/>
      <c r="G7824" s="12"/>
      <c r="H7824" s="12"/>
      <c r="I7824" s="12"/>
      <c r="J7824" s="12"/>
      <c r="K7824" s="12"/>
      <c r="L7824" s="12"/>
      <c r="M7824" s="12"/>
      <c r="N7824" s="12"/>
      <c r="O7824" s="12"/>
    </row>
    <row r="7825" spans="1:15" ht="15">
      <c r="A7825" s="10"/>
      <c r="B7825" s="11"/>
      <c r="C7825" s="12"/>
      <c r="D7825" s="12"/>
      <c r="E7825" s="12"/>
      <c r="F7825" s="12"/>
      <c r="G7825" s="12"/>
      <c r="H7825" s="12"/>
      <c r="I7825" s="12"/>
      <c r="J7825" s="12"/>
      <c r="K7825" s="12"/>
      <c r="L7825" s="12"/>
      <c r="M7825" s="12"/>
      <c r="N7825" s="12"/>
      <c r="O7825" s="12"/>
    </row>
    <row r="7826" spans="1:15" ht="15">
      <c r="A7826" s="10"/>
      <c r="B7826" s="11"/>
      <c r="C7826" s="12"/>
      <c r="D7826" s="12"/>
      <c r="E7826" s="12"/>
      <c r="F7826" s="12"/>
      <c r="G7826" s="12"/>
      <c r="H7826" s="12"/>
      <c r="I7826" s="12"/>
      <c r="J7826" s="12"/>
      <c r="K7826" s="12"/>
      <c r="L7826" s="12"/>
      <c r="M7826" s="12"/>
      <c r="N7826" s="12"/>
      <c r="O7826" s="12"/>
    </row>
    <row r="7827" spans="1:15" ht="15">
      <c r="A7827" s="10"/>
      <c r="B7827" s="11"/>
      <c r="C7827" s="12"/>
      <c r="D7827" s="12"/>
      <c r="E7827" s="12"/>
      <c r="F7827" s="12"/>
      <c r="G7827" s="12"/>
      <c r="H7827" s="12"/>
      <c r="I7827" s="12"/>
      <c r="J7827" s="12"/>
      <c r="K7827" s="12"/>
      <c r="L7827" s="12"/>
      <c r="M7827" s="12"/>
      <c r="N7827" s="12"/>
      <c r="O7827" s="12"/>
    </row>
    <row r="7828" spans="1:15" ht="15">
      <c r="A7828" s="10"/>
      <c r="B7828" s="11"/>
      <c r="C7828" s="12"/>
      <c r="D7828" s="12"/>
      <c r="E7828" s="12"/>
      <c r="F7828" s="12"/>
      <c r="G7828" s="12"/>
      <c r="H7828" s="12"/>
      <c r="I7828" s="12"/>
      <c r="J7828" s="12"/>
      <c r="K7828" s="12"/>
      <c r="L7828" s="12"/>
      <c r="M7828" s="12"/>
      <c r="N7828" s="12"/>
      <c r="O7828" s="12"/>
    </row>
    <row r="7829" spans="1:15" ht="15">
      <c r="A7829" s="10"/>
      <c r="B7829" s="11"/>
      <c r="C7829" s="12"/>
      <c r="D7829" s="12"/>
      <c r="E7829" s="12"/>
      <c r="F7829" s="12"/>
      <c r="G7829" s="12"/>
      <c r="H7829" s="12"/>
      <c r="I7829" s="12"/>
      <c r="J7829" s="12"/>
      <c r="K7829" s="12"/>
      <c r="L7829" s="12"/>
      <c r="M7829" s="12"/>
      <c r="N7829" s="12"/>
      <c r="O7829" s="12"/>
    </row>
    <row r="7830" spans="1:15" ht="15">
      <c r="A7830" s="10"/>
      <c r="B7830" s="11"/>
      <c r="C7830" s="12"/>
      <c r="D7830" s="12"/>
      <c r="E7830" s="12"/>
      <c r="F7830" s="12"/>
      <c r="G7830" s="12"/>
      <c r="H7830" s="12"/>
      <c r="I7830" s="12"/>
      <c r="J7830" s="12"/>
      <c r="K7830" s="12"/>
      <c r="L7830" s="12"/>
      <c r="M7830" s="12"/>
      <c r="N7830" s="12"/>
      <c r="O7830" s="12"/>
    </row>
    <row r="7831" spans="1:15" ht="15">
      <c r="A7831" s="10"/>
      <c r="B7831" s="11"/>
      <c r="C7831" s="12"/>
      <c r="D7831" s="12"/>
      <c r="E7831" s="12"/>
      <c r="F7831" s="12"/>
      <c r="G7831" s="12"/>
      <c r="H7831" s="12"/>
      <c r="I7831" s="12"/>
      <c r="J7831" s="12"/>
      <c r="K7831" s="12"/>
      <c r="L7831" s="12"/>
      <c r="M7831" s="12"/>
      <c r="N7831" s="12"/>
      <c r="O7831" s="12"/>
    </row>
    <row r="7832" spans="1:15" ht="15">
      <c r="A7832" s="10"/>
      <c r="B7832" s="11"/>
      <c r="C7832" s="12"/>
      <c r="D7832" s="12"/>
      <c r="E7832" s="12"/>
      <c r="F7832" s="12"/>
      <c r="G7832" s="12"/>
      <c r="H7832" s="12"/>
      <c r="I7832" s="12"/>
      <c r="J7832" s="12"/>
      <c r="K7832" s="12"/>
      <c r="L7832" s="12"/>
      <c r="M7832" s="12"/>
      <c r="N7832" s="12"/>
      <c r="O7832" s="12"/>
    </row>
    <row r="7833" spans="1:15" ht="15">
      <c r="A7833" s="10"/>
      <c r="B7833" s="11"/>
      <c r="C7833" s="12"/>
      <c r="D7833" s="12"/>
      <c r="E7833" s="12"/>
      <c r="F7833" s="12"/>
      <c r="G7833" s="12"/>
      <c r="H7833" s="12"/>
      <c r="I7833" s="12"/>
      <c r="J7833" s="12"/>
      <c r="K7833" s="12"/>
      <c r="L7833" s="12"/>
      <c r="M7833" s="12"/>
      <c r="N7833" s="12"/>
      <c r="O7833" s="12"/>
    </row>
    <row r="7834" spans="1:15" ht="15">
      <c r="A7834" s="10"/>
      <c r="B7834" s="11"/>
      <c r="C7834" s="12"/>
      <c r="D7834" s="12"/>
      <c r="E7834" s="12"/>
      <c r="F7834" s="12"/>
      <c r="G7834" s="12"/>
      <c r="H7834" s="12"/>
      <c r="I7834" s="12"/>
      <c r="J7834" s="12"/>
      <c r="K7834" s="12"/>
      <c r="L7834" s="12"/>
      <c r="M7834" s="12"/>
      <c r="N7834" s="12"/>
      <c r="O7834" s="12"/>
    </row>
    <row r="7835" spans="1:15" ht="15">
      <c r="A7835" s="10"/>
      <c r="B7835" s="11"/>
      <c r="C7835" s="12"/>
      <c r="D7835" s="12"/>
      <c r="E7835" s="12"/>
      <c r="F7835" s="12"/>
      <c r="G7835" s="12"/>
      <c r="H7835" s="12"/>
      <c r="I7835" s="12"/>
      <c r="J7835" s="12"/>
      <c r="K7835" s="12"/>
      <c r="L7835" s="12"/>
      <c r="M7835" s="12"/>
      <c r="N7835" s="12"/>
      <c r="O7835" s="12"/>
    </row>
    <row r="7836" spans="1:15" ht="15">
      <c r="A7836" s="10"/>
      <c r="B7836" s="11"/>
      <c r="C7836" s="12"/>
      <c r="D7836" s="12"/>
      <c r="E7836" s="12"/>
      <c r="F7836" s="12"/>
      <c r="G7836" s="12"/>
      <c r="H7836" s="12"/>
      <c r="I7836" s="12"/>
      <c r="J7836" s="12"/>
      <c r="K7836" s="12"/>
      <c r="L7836" s="12"/>
      <c r="M7836" s="12"/>
      <c r="N7836" s="12"/>
      <c r="O7836" s="12"/>
    </row>
    <row r="7837" spans="1:15" ht="15">
      <c r="A7837" s="10"/>
      <c r="B7837" s="11"/>
      <c r="C7837" s="12"/>
      <c r="D7837" s="12"/>
      <c r="E7837" s="12"/>
      <c r="F7837" s="12"/>
      <c r="G7837" s="12"/>
      <c r="H7837" s="12"/>
      <c r="I7837" s="12"/>
      <c r="J7837" s="12"/>
      <c r="K7837" s="12"/>
      <c r="L7837" s="12"/>
      <c r="M7837" s="12"/>
      <c r="N7837" s="12"/>
      <c r="O7837" s="12"/>
    </row>
    <row r="7838" spans="1:15" ht="15">
      <c r="A7838" s="10"/>
      <c r="B7838" s="11"/>
      <c r="C7838" s="12"/>
      <c r="D7838" s="12"/>
      <c r="E7838" s="12"/>
      <c r="F7838" s="12"/>
      <c r="G7838" s="12"/>
      <c r="H7838" s="12"/>
      <c r="I7838" s="12"/>
      <c r="J7838" s="12"/>
      <c r="K7838" s="12"/>
      <c r="L7838" s="12"/>
      <c r="M7838" s="12"/>
      <c r="N7838" s="12"/>
      <c r="O7838" s="12"/>
    </row>
    <row r="7839" spans="1:15" ht="15">
      <c r="A7839" s="10"/>
      <c r="B7839" s="11"/>
      <c r="C7839" s="12"/>
      <c r="D7839" s="12"/>
      <c r="E7839" s="12"/>
      <c r="F7839" s="12"/>
      <c r="G7839" s="12"/>
      <c r="H7839" s="12"/>
      <c r="I7839" s="12"/>
      <c r="J7839" s="12"/>
      <c r="K7839" s="12"/>
      <c r="L7839" s="12"/>
      <c r="M7839" s="12"/>
      <c r="N7839" s="12"/>
      <c r="O7839" s="12"/>
    </row>
    <row r="7840" spans="1:15" ht="15">
      <c r="A7840" s="10"/>
      <c r="B7840" s="11"/>
      <c r="C7840" s="12"/>
      <c r="D7840" s="12"/>
      <c r="E7840" s="12"/>
      <c r="F7840" s="12"/>
      <c r="G7840" s="12"/>
      <c r="H7840" s="12"/>
      <c r="I7840" s="12"/>
      <c r="J7840" s="12"/>
      <c r="K7840" s="12"/>
      <c r="L7840" s="12"/>
      <c r="M7840" s="12"/>
      <c r="N7840" s="12"/>
      <c r="O7840" s="12"/>
    </row>
    <row r="7841" spans="1:15" ht="15">
      <c r="A7841" s="10"/>
      <c r="B7841" s="11"/>
      <c r="C7841" s="12"/>
      <c r="D7841" s="12"/>
      <c r="E7841" s="12"/>
      <c r="F7841" s="12"/>
      <c r="G7841" s="12"/>
      <c r="H7841" s="12"/>
      <c r="I7841" s="12"/>
      <c r="J7841" s="12"/>
      <c r="K7841" s="12"/>
      <c r="L7841" s="12"/>
      <c r="M7841" s="12"/>
      <c r="N7841" s="12"/>
      <c r="O7841" s="12"/>
    </row>
    <row r="7842" spans="1:15" ht="15">
      <c r="A7842" s="10"/>
      <c r="B7842" s="11"/>
      <c r="C7842" s="12"/>
      <c r="D7842" s="12"/>
      <c r="E7842" s="12"/>
      <c r="F7842" s="12"/>
      <c r="G7842" s="12"/>
      <c r="H7842" s="12"/>
      <c r="I7842" s="12"/>
      <c r="J7842" s="12"/>
      <c r="K7842" s="12"/>
      <c r="L7842" s="12"/>
      <c r="M7842" s="12"/>
      <c r="N7842" s="12"/>
      <c r="O7842" s="12"/>
    </row>
    <row r="7843" spans="1:15" ht="15">
      <c r="A7843" s="10"/>
      <c r="B7843" s="11"/>
      <c r="C7843" s="12"/>
      <c r="D7843" s="12"/>
      <c r="E7843" s="12"/>
      <c r="F7843" s="12"/>
      <c r="G7843" s="12"/>
      <c r="H7843" s="12"/>
      <c r="I7843" s="12"/>
      <c r="J7843" s="12"/>
      <c r="K7843" s="12"/>
      <c r="L7843" s="12"/>
      <c r="M7843" s="12"/>
      <c r="N7843" s="12"/>
      <c r="O7843" s="12"/>
    </row>
    <row r="7844" spans="1:15" ht="15">
      <c r="A7844" s="10"/>
      <c r="B7844" s="11"/>
      <c r="C7844" s="12"/>
      <c r="D7844" s="12"/>
      <c r="E7844" s="12"/>
      <c r="F7844" s="12"/>
      <c r="G7844" s="12"/>
      <c r="H7844" s="12"/>
      <c r="I7844" s="12"/>
      <c r="J7844" s="12"/>
      <c r="K7844" s="12"/>
      <c r="L7844" s="12"/>
      <c r="M7844" s="12"/>
      <c r="N7844" s="12"/>
      <c r="O7844" s="12"/>
    </row>
    <row r="7845" spans="1:15" ht="15">
      <c r="A7845" s="10"/>
      <c r="B7845" s="11"/>
      <c r="C7845" s="12"/>
      <c r="D7845" s="12"/>
      <c r="E7845" s="12"/>
      <c r="F7845" s="12"/>
      <c r="G7845" s="12"/>
      <c r="H7845" s="12"/>
      <c r="I7845" s="12"/>
      <c r="J7845" s="12"/>
      <c r="K7845" s="12"/>
      <c r="L7845" s="12"/>
      <c r="M7845" s="12"/>
      <c r="N7845" s="12"/>
      <c r="O7845" s="12"/>
    </row>
    <row r="7846" spans="1:15" ht="15">
      <c r="A7846" s="10"/>
      <c r="B7846" s="11"/>
      <c r="C7846" s="12"/>
      <c r="D7846" s="12"/>
      <c r="E7846" s="12"/>
      <c r="F7846" s="12"/>
      <c r="G7846" s="12"/>
      <c r="H7846" s="12"/>
      <c r="I7846" s="12"/>
      <c r="J7846" s="12"/>
      <c r="K7846" s="12"/>
      <c r="L7846" s="12"/>
      <c r="M7846" s="12"/>
      <c r="N7846" s="12"/>
      <c r="O7846" s="12"/>
    </row>
    <row r="7847" spans="1:15" ht="15">
      <c r="A7847" s="10"/>
      <c r="B7847" s="11"/>
      <c r="C7847" s="12"/>
      <c r="D7847" s="12"/>
      <c r="E7847" s="12"/>
      <c r="F7847" s="12"/>
      <c r="G7847" s="12"/>
      <c r="H7847" s="12"/>
      <c r="I7847" s="12"/>
      <c r="J7847" s="12"/>
      <c r="K7847" s="12"/>
      <c r="L7847" s="12"/>
      <c r="M7847" s="12"/>
      <c r="N7847" s="12"/>
      <c r="O7847" s="12"/>
    </row>
    <row r="7848" spans="1:15" ht="15">
      <c r="A7848" s="10"/>
      <c r="B7848" s="11"/>
      <c r="C7848" s="12"/>
      <c r="D7848" s="12"/>
      <c r="E7848" s="12"/>
      <c r="F7848" s="12"/>
      <c r="G7848" s="12"/>
      <c r="H7848" s="12"/>
      <c r="I7848" s="12"/>
      <c r="J7848" s="12"/>
      <c r="K7848" s="12"/>
      <c r="L7848" s="12"/>
      <c r="M7848" s="12"/>
      <c r="N7848" s="12"/>
      <c r="O7848" s="12"/>
    </row>
    <row r="7849" spans="1:15" ht="15">
      <c r="A7849" s="10"/>
      <c r="B7849" s="11"/>
      <c r="C7849" s="12"/>
      <c r="D7849" s="12"/>
      <c r="E7849" s="12"/>
      <c r="F7849" s="12"/>
      <c r="G7849" s="12"/>
      <c r="H7849" s="12"/>
      <c r="I7849" s="12"/>
      <c r="J7849" s="12"/>
      <c r="K7849" s="12"/>
      <c r="L7849" s="12"/>
      <c r="M7849" s="12"/>
      <c r="N7849" s="12"/>
      <c r="O7849" s="12"/>
    </row>
    <row r="7850" spans="1:15" ht="15">
      <c r="A7850" s="10"/>
      <c r="B7850" s="11"/>
      <c r="C7850" s="12"/>
      <c r="D7850" s="12"/>
      <c r="E7850" s="12"/>
      <c r="F7850" s="12"/>
      <c r="G7850" s="12"/>
      <c r="H7850" s="12"/>
      <c r="I7850" s="12"/>
      <c r="J7850" s="12"/>
      <c r="K7850" s="12"/>
      <c r="L7850" s="12"/>
      <c r="M7850" s="12"/>
      <c r="N7850" s="12"/>
      <c r="O7850" s="12"/>
    </row>
    <row r="7851" spans="1:15" ht="15">
      <c r="A7851" s="10"/>
      <c r="B7851" s="11"/>
      <c r="C7851" s="12"/>
      <c r="D7851" s="12"/>
      <c r="E7851" s="12"/>
      <c r="F7851" s="12"/>
      <c r="G7851" s="12"/>
      <c r="H7851" s="12"/>
      <c r="I7851" s="12"/>
      <c r="J7851" s="12"/>
      <c r="K7851" s="12"/>
      <c r="L7851" s="12"/>
      <c r="M7851" s="12"/>
      <c r="N7851" s="12"/>
      <c r="O7851" s="12"/>
    </row>
    <row r="7852" spans="1:15" ht="15">
      <c r="A7852" s="10"/>
      <c r="B7852" s="11"/>
      <c r="C7852" s="12"/>
      <c r="D7852" s="12"/>
      <c r="E7852" s="12"/>
      <c r="F7852" s="12"/>
      <c r="G7852" s="12"/>
      <c r="H7852" s="12"/>
      <c r="I7852" s="12"/>
      <c r="J7852" s="12"/>
      <c r="K7852" s="12"/>
      <c r="L7852" s="12"/>
      <c r="M7852" s="12"/>
      <c r="N7852" s="12"/>
      <c r="O7852" s="12"/>
    </row>
    <row r="7853" spans="1:15" ht="15">
      <c r="A7853" s="10"/>
      <c r="B7853" s="11"/>
      <c r="C7853" s="12"/>
      <c r="D7853" s="12"/>
      <c r="E7853" s="12"/>
      <c r="F7853" s="12"/>
      <c r="G7853" s="12"/>
      <c r="H7853" s="12"/>
      <c r="I7853" s="12"/>
      <c r="J7853" s="12"/>
      <c r="K7853" s="12"/>
      <c r="L7853" s="12"/>
      <c r="M7853" s="12"/>
      <c r="N7853" s="12"/>
      <c r="O7853" s="12"/>
    </row>
    <row r="7854" spans="1:15" ht="15">
      <c r="A7854" s="10"/>
      <c r="B7854" s="11"/>
      <c r="C7854" s="12"/>
      <c r="D7854" s="12"/>
      <c r="E7854" s="12"/>
      <c r="F7854" s="12"/>
      <c r="G7854" s="12"/>
      <c r="H7854" s="12"/>
      <c r="I7854" s="12"/>
      <c r="J7854" s="12"/>
      <c r="K7854" s="12"/>
      <c r="L7854" s="12"/>
      <c r="M7854" s="12"/>
      <c r="N7854" s="12"/>
      <c r="O7854" s="12"/>
    </row>
    <row r="7855" spans="1:15" ht="15">
      <c r="A7855" s="10"/>
      <c r="B7855" s="11"/>
      <c r="C7855" s="12"/>
      <c r="D7855" s="12"/>
      <c r="E7855" s="12"/>
      <c r="F7855" s="12"/>
      <c r="G7855" s="12"/>
      <c r="H7855" s="12"/>
      <c r="I7855" s="12"/>
      <c r="J7855" s="12"/>
      <c r="K7855" s="12"/>
      <c r="L7855" s="12"/>
      <c r="M7855" s="12"/>
      <c r="N7855" s="12"/>
      <c r="O7855" s="12"/>
    </row>
    <row r="7856" spans="1:15" ht="15">
      <c r="A7856" s="10"/>
      <c r="B7856" s="11"/>
      <c r="C7856" s="12"/>
      <c r="D7856" s="12"/>
      <c r="E7856" s="12"/>
      <c r="F7856" s="12"/>
      <c r="G7856" s="12"/>
      <c r="H7856" s="12"/>
      <c r="I7856" s="12"/>
      <c r="J7856" s="12"/>
      <c r="K7856" s="12"/>
      <c r="L7856" s="12"/>
      <c r="M7856" s="12"/>
      <c r="N7856" s="12"/>
      <c r="O7856" s="12"/>
    </row>
    <row r="7857" spans="1:15" ht="15">
      <c r="A7857" s="10"/>
      <c r="B7857" s="11"/>
      <c r="C7857" s="12"/>
      <c r="D7857" s="12"/>
      <c r="E7857" s="12"/>
      <c r="F7857" s="12"/>
      <c r="G7857" s="12"/>
      <c r="H7857" s="12"/>
      <c r="I7857" s="12"/>
      <c r="J7857" s="12"/>
      <c r="K7857" s="12"/>
      <c r="L7857" s="12"/>
      <c r="M7857" s="12"/>
      <c r="N7857" s="12"/>
      <c r="O7857" s="12"/>
    </row>
    <row r="7858" spans="1:15" ht="15">
      <c r="A7858" s="10"/>
      <c r="B7858" s="11"/>
      <c r="C7858" s="12"/>
      <c r="D7858" s="12"/>
      <c r="E7858" s="12"/>
      <c r="F7858" s="12"/>
      <c r="G7858" s="12"/>
      <c r="H7858" s="12"/>
      <c r="I7858" s="12"/>
      <c r="J7858" s="12"/>
      <c r="K7858" s="12"/>
      <c r="L7858" s="12"/>
      <c r="M7858" s="12"/>
      <c r="N7858" s="12"/>
      <c r="O7858" s="12"/>
    </row>
    <row r="7859" spans="1:15" ht="15">
      <c r="A7859" s="10"/>
      <c r="B7859" s="11"/>
      <c r="C7859" s="12"/>
      <c r="D7859" s="12"/>
      <c r="E7859" s="12"/>
      <c r="F7859" s="12"/>
      <c r="G7859" s="12"/>
      <c r="H7859" s="12"/>
      <c r="I7859" s="12"/>
      <c r="J7859" s="12"/>
      <c r="K7859" s="12"/>
      <c r="L7859" s="12"/>
      <c r="M7859" s="12"/>
      <c r="N7859" s="12"/>
      <c r="O7859" s="12"/>
    </row>
    <row r="7860" spans="1:15" ht="15">
      <c r="A7860" s="10"/>
      <c r="B7860" s="11"/>
      <c r="C7860" s="12"/>
      <c r="D7860" s="12"/>
      <c r="E7860" s="12"/>
      <c r="F7860" s="12"/>
      <c r="G7860" s="12"/>
      <c r="H7860" s="12"/>
      <c r="I7860" s="12"/>
      <c r="J7860" s="12"/>
      <c r="K7860" s="12"/>
      <c r="L7860" s="12"/>
      <c r="M7860" s="12"/>
      <c r="N7860" s="12"/>
      <c r="O7860" s="12"/>
    </row>
    <row r="7861" spans="1:15" ht="15">
      <c r="A7861" s="10"/>
      <c r="B7861" s="11"/>
      <c r="C7861" s="12"/>
      <c r="D7861" s="12"/>
      <c r="E7861" s="12"/>
      <c r="F7861" s="12"/>
      <c r="G7861" s="12"/>
      <c r="H7861" s="12"/>
      <c r="I7861" s="12"/>
      <c r="J7861" s="12"/>
      <c r="K7861" s="12"/>
      <c r="L7861" s="12"/>
      <c r="M7861" s="12"/>
      <c r="N7861" s="12"/>
      <c r="O7861" s="12"/>
    </row>
    <row r="7862" spans="1:15" ht="15">
      <c r="A7862" s="10"/>
      <c r="B7862" s="11"/>
      <c r="C7862" s="12"/>
      <c r="D7862" s="12"/>
      <c r="E7862" s="12"/>
      <c r="F7862" s="12"/>
      <c r="G7862" s="12"/>
      <c r="H7862" s="12"/>
      <c r="I7862" s="12"/>
      <c r="J7862" s="12"/>
      <c r="K7862" s="12"/>
      <c r="L7862" s="12"/>
      <c r="M7862" s="12"/>
      <c r="N7862" s="12"/>
      <c r="O7862" s="12"/>
    </row>
    <row r="7863" spans="1:15" ht="15">
      <c r="A7863" s="10"/>
      <c r="B7863" s="11"/>
      <c r="C7863" s="12"/>
      <c r="D7863" s="12"/>
      <c r="E7863" s="12"/>
      <c r="F7863" s="12"/>
      <c r="G7863" s="12"/>
      <c r="H7863" s="12"/>
      <c r="I7863" s="12"/>
      <c r="J7863" s="12"/>
      <c r="K7863" s="12"/>
      <c r="L7863" s="12"/>
      <c r="M7863" s="12"/>
      <c r="N7863" s="12"/>
      <c r="O7863" s="12"/>
    </row>
    <row r="7864" spans="1:15" ht="15">
      <c r="A7864" s="10"/>
      <c r="B7864" s="11"/>
      <c r="C7864" s="12"/>
      <c r="D7864" s="12"/>
      <c r="E7864" s="12"/>
      <c r="F7864" s="12"/>
      <c r="G7864" s="12"/>
      <c r="H7864" s="12"/>
      <c r="I7864" s="12"/>
      <c r="J7864" s="12"/>
      <c r="K7864" s="12"/>
      <c r="L7864" s="12"/>
      <c r="M7864" s="12"/>
      <c r="N7864" s="12"/>
      <c r="O7864" s="12"/>
    </row>
    <row r="7865" spans="1:15" ht="15">
      <c r="A7865" s="10"/>
      <c r="B7865" s="11"/>
      <c r="C7865" s="12"/>
      <c r="D7865" s="12"/>
      <c r="E7865" s="12"/>
      <c r="F7865" s="12"/>
      <c r="G7865" s="12"/>
      <c r="H7865" s="12"/>
      <c r="I7865" s="12"/>
      <c r="J7865" s="12"/>
      <c r="K7865" s="12"/>
      <c r="L7865" s="12"/>
      <c r="M7865" s="12"/>
      <c r="N7865" s="12"/>
      <c r="O7865" s="12"/>
    </row>
    <row r="7866" spans="1:15" ht="15">
      <c r="A7866" s="10"/>
      <c r="B7866" s="11"/>
      <c r="C7866" s="12"/>
      <c r="D7866" s="12"/>
      <c r="E7866" s="12"/>
      <c r="F7866" s="12"/>
      <c r="G7866" s="12"/>
      <c r="H7866" s="12"/>
      <c r="I7866" s="12"/>
      <c r="J7866" s="12"/>
      <c r="K7866" s="12"/>
      <c r="L7866" s="12"/>
      <c r="M7866" s="12"/>
      <c r="N7866" s="12"/>
      <c r="O7866" s="12"/>
    </row>
    <row r="7867" spans="1:15" ht="15">
      <c r="A7867" s="10"/>
      <c r="B7867" s="11"/>
      <c r="C7867" s="12"/>
      <c r="D7867" s="12"/>
      <c r="E7867" s="12"/>
      <c r="F7867" s="12"/>
      <c r="G7867" s="12"/>
      <c r="H7867" s="12"/>
      <c r="I7867" s="12"/>
      <c r="J7867" s="12"/>
      <c r="K7867" s="12"/>
      <c r="L7867" s="12"/>
      <c r="M7867" s="12"/>
      <c r="N7867" s="12"/>
      <c r="O7867" s="12"/>
    </row>
    <row r="7868" spans="1:15" ht="15">
      <c r="A7868" s="10"/>
      <c r="B7868" s="11"/>
      <c r="C7868" s="12"/>
      <c r="D7868" s="12"/>
      <c r="E7868" s="12"/>
      <c r="F7868" s="12"/>
      <c r="G7868" s="12"/>
      <c r="H7868" s="12"/>
      <c r="I7868" s="12"/>
      <c r="J7868" s="12"/>
      <c r="K7868" s="12"/>
      <c r="L7868" s="12"/>
      <c r="M7868" s="12"/>
      <c r="N7868" s="12"/>
      <c r="O7868" s="12"/>
    </row>
    <row r="7869" spans="1:15" ht="15">
      <c r="A7869" s="10"/>
      <c r="B7869" s="11"/>
      <c r="C7869" s="12"/>
      <c r="D7869" s="12"/>
      <c r="E7869" s="12"/>
      <c r="F7869" s="12"/>
      <c r="G7869" s="12"/>
      <c r="H7869" s="12"/>
      <c r="I7869" s="12"/>
      <c r="J7869" s="12"/>
      <c r="K7869" s="12"/>
      <c r="L7869" s="12"/>
      <c r="M7869" s="12"/>
      <c r="N7869" s="12"/>
      <c r="O7869" s="12"/>
    </row>
    <row r="7870" spans="1:15" ht="15">
      <c r="A7870" s="10"/>
      <c r="B7870" s="11"/>
      <c r="C7870" s="12"/>
      <c r="D7870" s="12"/>
      <c r="E7870" s="12"/>
      <c r="F7870" s="12"/>
      <c r="G7870" s="12"/>
      <c r="H7870" s="12"/>
      <c r="I7870" s="12"/>
      <c r="J7870" s="12"/>
      <c r="K7870" s="12"/>
      <c r="L7870" s="12"/>
      <c r="M7870" s="12"/>
      <c r="N7870" s="12"/>
      <c r="O7870" s="12"/>
    </row>
    <row r="7871" spans="1:15" ht="15">
      <c r="A7871" s="10"/>
      <c r="B7871" s="11"/>
      <c r="C7871" s="12"/>
      <c r="D7871" s="12"/>
      <c r="E7871" s="12"/>
      <c r="F7871" s="12"/>
      <c r="G7871" s="12"/>
      <c r="H7871" s="12"/>
      <c r="I7871" s="12"/>
      <c r="J7871" s="12"/>
      <c r="K7871" s="12"/>
      <c r="L7871" s="12"/>
      <c r="M7871" s="12"/>
      <c r="N7871" s="12"/>
      <c r="O7871" s="12"/>
    </row>
    <row r="7872" spans="1:15" ht="15">
      <c r="A7872" s="10"/>
      <c r="B7872" s="11"/>
      <c r="C7872" s="12"/>
      <c r="D7872" s="12"/>
      <c r="E7872" s="12"/>
      <c r="F7872" s="12"/>
      <c r="G7872" s="12"/>
      <c r="H7872" s="12"/>
      <c r="I7872" s="12"/>
      <c r="J7872" s="12"/>
      <c r="K7872" s="12"/>
      <c r="L7872" s="12"/>
      <c r="M7872" s="12"/>
      <c r="N7872" s="12"/>
      <c r="O7872" s="12"/>
    </row>
    <row r="7873" spans="1:15" ht="15">
      <c r="A7873" s="10"/>
      <c r="B7873" s="11"/>
      <c r="C7873" s="12"/>
      <c r="D7873" s="12"/>
      <c r="E7873" s="12"/>
      <c r="F7873" s="12"/>
      <c r="G7873" s="12"/>
      <c r="H7873" s="12"/>
      <c r="I7873" s="12"/>
      <c r="J7873" s="12"/>
      <c r="K7873" s="12"/>
      <c r="L7873" s="12"/>
      <c r="M7873" s="12"/>
      <c r="N7873" s="12"/>
      <c r="O7873" s="12"/>
    </row>
    <row r="7874" spans="1:15" ht="15">
      <c r="A7874" s="10"/>
      <c r="B7874" s="11"/>
      <c r="C7874" s="12"/>
      <c r="D7874" s="12"/>
      <c r="E7874" s="12"/>
      <c r="F7874" s="12"/>
      <c r="G7874" s="12"/>
      <c r="H7874" s="12"/>
      <c r="I7874" s="12"/>
      <c r="J7874" s="12"/>
      <c r="K7874" s="12"/>
      <c r="L7874" s="12"/>
      <c r="M7874" s="12"/>
      <c r="N7874" s="12"/>
      <c r="O7874" s="12"/>
    </row>
    <row r="7875" spans="1:15" ht="15">
      <c r="A7875" s="10"/>
      <c r="B7875" s="11"/>
      <c r="C7875" s="12"/>
      <c r="D7875" s="12"/>
      <c r="E7875" s="12"/>
      <c r="F7875" s="12"/>
      <c r="G7875" s="12"/>
      <c r="H7875" s="12"/>
      <c r="I7875" s="12"/>
      <c r="J7875" s="12"/>
      <c r="K7875" s="12"/>
      <c r="L7875" s="12"/>
      <c r="M7875" s="12"/>
      <c r="N7875" s="12"/>
      <c r="O7875" s="12"/>
    </row>
    <row r="7876" spans="1:15" ht="15">
      <c r="A7876" s="10"/>
      <c r="B7876" s="11"/>
      <c r="C7876" s="12"/>
      <c r="D7876" s="12"/>
      <c r="E7876" s="12"/>
      <c r="F7876" s="12"/>
      <c r="G7876" s="12"/>
      <c r="H7876" s="12"/>
      <c r="I7876" s="12"/>
      <c r="J7876" s="12"/>
      <c r="K7876" s="12"/>
      <c r="L7876" s="12"/>
      <c r="M7876" s="12"/>
      <c r="N7876" s="12"/>
      <c r="O7876" s="12"/>
    </row>
    <row r="7877" spans="1:15" ht="15">
      <c r="A7877" s="10"/>
      <c r="B7877" s="11"/>
      <c r="C7877" s="12"/>
      <c r="D7877" s="12"/>
      <c r="E7877" s="12"/>
      <c r="F7877" s="12"/>
      <c r="G7877" s="12"/>
      <c r="H7877" s="12"/>
      <c r="I7877" s="12"/>
      <c r="J7877" s="12"/>
      <c r="K7877" s="12"/>
      <c r="L7877" s="12"/>
      <c r="M7877" s="12"/>
      <c r="N7877" s="12"/>
      <c r="O7877" s="12"/>
    </row>
    <row r="7878" spans="1:15" ht="15">
      <c r="A7878" s="10"/>
      <c r="B7878" s="11"/>
      <c r="C7878" s="12"/>
      <c r="D7878" s="12"/>
      <c r="E7878" s="12"/>
      <c r="F7878" s="12"/>
      <c r="G7878" s="12"/>
      <c r="H7878" s="12"/>
      <c r="I7878" s="12"/>
      <c r="J7878" s="12"/>
      <c r="K7878" s="12"/>
      <c r="L7878" s="12"/>
      <c r="M7878" s="12"/>
      <c r="N7878" s="12"/>
      <c r="O7878" s="12"/>
    </row>
    <row r="7879" spans="1:15" ht="15">
      <c r="A7879" s="10"/>
      <c r="B7879" s="11"/>
      <c r="C7879" s="12"/>
      <c r="D7879" s="12"/>
      <c r="E7879" s="12"/>
      <c r="F7879" s="12"/>
      <c r="G7879" s="12"/>
      <c r="H7879" s="12"/>
      <c r="I7879" s="12"/>
      <c r="J7879" s="12"/>
      <c r="K7879" s="12"/>
      <c r="L7879" s="12"/>
      <c r="M7879" s="12"/>
      <c r="N7879" s="12"/>
      <c r="O7879" s="12"/>
    </row>
    <row r="7880" spans="1:15" ht="15">
      <c r="A7880" s="10"/>
      <c r="B7880" s="11"/>
      <c r="C7880" s="12"/>
      <c r="D7880" s="12"/>
      <c r="E7880" s="12"/>
      <c r="F7880" s="12"/>
      <c r="G7880" s="12"/>
      <c r="H7880" s="12"/>
      <c r="I7880" s="12"/>
      <c r="J7880" s="12"/>
      <c r="K7880" s="12"/>
      <c r="L7880" s="12"/>
      <c r="M7880" s="12"/>
      <c r="N7880" s="12"/>
      <c r="O7880" s="12"/>
    </row>
    <row r="7881" spans="1:15" ht="15">
      <c r="A7881" s="10"/>
      <c r="B7881" s="11"/>
      <c r="C7881" s="12"/>
      <c r="D7881" s="12"/>
      <c r="E7881" s="12"/>
      <c r="F7881" s="12"/>
      <c r="G7881" s="12"/>
      <c r="H7881" s="12"/>
      <c r="I7881" s="12"/>
      <c r="J7881" s="12"/>
      <c r="K7881" s="12"/>
      <c r="L7881" s="12"/>
      <c r="M7881" s="12"/>
      <c r="N7881" s="12"/>
      <c r="O7881" s="12"/>
    </row>
    <row r="7882" spans="1:15" ht="15">
      <c r="A7882" s="10"/>
      <c r="B7882" s="11"/>
      <c r="C7882" s="12"/>
      <c r="D7882" s="12"/>
      <c r="E7882" s="12"/>
      <c r="F7882" s="12"/>
      <c r="G7882" s="12"/>
      <c r="H7882" s="12"/>
      <c r="I7882" s="12"/>
      <c r="J7882" s="12"/>
      <c r="K7882" s="12"/>
      <c r="L7882" s="12"/>
      <c r="M7882" s="12"/>
      <c r="N7882" s="12"/>
      <c r="O7882" s="12"/>
    </row>
    <row r="7883" spans="1:15" ht="15">
      <c r="A7883" s="10"/>
      <c r="B7883" s="11"/>
      <c r="C7883" s="12"/>
      <c r="D7883" s="12"/>
      <c r="E7883" s="12"/>
      <c r="F7883" s="12"/>
      <c r="G7883" s="12"/>
      <c r="H7883" s="12"/>
      <c r="I7883" s="12"/>
      <c r="J7883" s="12"/>
      <c r="K7883" s="12"/>
      <c r="L7883" s="12"/>
      <c r="M7883" s="12"/>
      <c r="N7883" s="12"/>
      <c r="O7883" s="12"/>
    </row>
    <row r="7884" spans="1:15" ht="15">
      <c r="A7884" s="10"/>
      <c r="B7884" s="11"/>
      <c r="C7884" s="12"/>
      <c r="D7884" s="12"/>
      <c r="E7884" s="12"/>
      <c r="F7884" s="12"/>
      <c r="G7884" s="12"/>
      <c r="H7884" s="12"/>
      <c r="I7884" s="12"/>
      <c r="J7884" s="12"/>
      <c r="K7884" s="12"/>
      <c r="L7884" s="12"/>
      <c r="M7884" s="12"/>
      <c r="N7884" s="12"/>
      <c r="O7884" s="12"/>
    </row>
    <row r="7885" spans="1:15" ht="15">
      <c r="A7885" s="10"/>
      <c r="B7885" s="11"/>
      <c r="C7885" s="12"/>
      <c r="D7885" s="12"/>
      <c r="E7885" s="12"/>
      <c r="F7885" s="12"/>
      <c r="G7885" s="12"/>
      <c r="H7885" s="12"/>
      <c r="I7885" s="12"/>
      <c r="J7885" s="12"/>
      <c r="K7885" s="12"/>
      <c r="L7885" s="12"/>
      <c r="M7885" s="12"/>
      <c r="N7885" s="12"/>
      <c r="O7885" s="12"/>
    </row>
    <row r="7886" spans="1:15" ht="15">
      <c r="A7886" s="10"/>
      <c r="B7886" s="11"/>
      <c r="C7886" s="12"/>
      <c r="D7886" s="12"/>
      <c r="E7886" s="12"/>
      <c r="F7886" s="12"/>
      <c r="G7886" s="12"/>
      <c r="H7886" s="12"/>
      <c r="I7886" s="12"/>
      <c r="J7886" s="12"/>
      <c r="K7886" s="12"/>
      <c r="L7886" s="12"/>
      <c r="M7886" s="12"/>
      <c r="N7886" s="12"/>
      <c r="O7886" s="12"/>
    </row>
    <row r="7887" spans="1:15" ht="15">
      <c r="A7887" s="10"/>
      <c r="B7887" s="11"/>
      <c r="C7887" s="12"/>
      <c r="D7887" s="12"/>
      <c r="E7887" s="12"/>
      <c r="F7887" s="12"/>
      <c r="G7887" s="12"/>
      <c r="H7887" s="12"/>
      <c r="I7887" s="12"/>
      <c r="J7887" s="12"/>
      <c r="K7887" s="12"/>
      <c r="L7887" s="12"/>
      <c r="M7887" s="12"/>
      <c r="N7887" s="12"/>
      <c r="O7887" s="12"/>
    </row>
    <row r="7888" spans="1:15" ht="15">
      <c r="A7888" s="10"/>
      <c r="B7888" s="11"/>
      <c r="C7888" s="12"/>
      <c r="D7888" s="12"/>
      <c r="E7888" s="12"/>
      <c r="F7888" s="12"/>
      <c r="G7888" s="12"/>
      <c r="H7888" s="12"/>
      <c r="I7888" s="12"/>
      <c r="J7888" s="12"/>
      <c r="K7888" s="12"/>
      <c r="L7888" s="12"/>
      <c r="M7888" s="12"/>
      <c r="N7888" s="12"/>
      <c r="O7888" s="12"/>
    </row>
    <row r="7889" spans="1:15" ht="15">
      <c r="A7889" s="10"/>
      <c r="B7889" s="11"/>
      <c r="C7889" s="12"/>
      <c r="D7889" s="12"/>
      <c r="E7889" s="12"/>
      <c r="F7889" s="12"/>
      <c r="G7889" s="12"/>
      <c r="H7889" s="12"/>
      <c r="I7889" s="12"/>
      <c r="J7889" s="12"/>
      <c r="K7889" s="12"/>
      <c r="L7889" s="12"/>
      <c r="M7889" s="12"/>
      <c r="N7889" s="12"/>
      <c r="O7889" s="12"/>
    </row>
    <row r="7890" spans="1:15" ht="15">
      <c r="A7890" s="10"/>
      <c r="B7890" s="11"/>
      <c r="C7890" s="12"/>
      <c r="D7890" s="12"/>
      <c r="E7890" s="12"/>
      <c r="F7890" s="12"/>
      <c r="G7890" s="12"/>
      <c r="H7890" s="12"/>
      <c r="I7890" s="12"/>
      <c r="J7890" s="12"/>
      <c r="K7890" s="12"/>
      <c r="L7890" s="12"/>
      <c r="M7890" s="12"/>
      <c r="N7890" s="12"/>
      <c r="O7890" s="12"/>
    </row>
    <row r="7891" spans="1:15" ht="15">
      <c r="A7891" s="10"/>
      <c r="B7891" s="11"/>
      <c r="C7891" s="12"/>
      <c r="D7891" s="12"/>
      <c r="E7891" s="12"/>
      <c r="F7891" s="12"/>
      <c r="G7891" s="12"/>
      <c r="H7891" s="12"/>
      <c r="I7891" s="12"/>
      <c r="J7891" s="12"/>
      <c r="K7891" s="12"/>
      <c r="L7891" s="12"/>
      <c r="M7891" s="12"/>
      <c r="N7891" s="12"/>
      <c r="O7891" s="12"/>
    </row>
    <row r="7892" spans="1:15" ht="15">
      <c r="A7892" s="10"/>
      <c r="B7892" s="11"/>
      <c r="C7892" s="12"/>
      <c r="D7892" s="12"/>
      <c r="E7892" s="12"/>
      <c r="F7892" s="12"/>
      <c r="G7892" s="12"/>
      <c r="H7892" s="12"/>
      <c r="I7892" s="12"/>
      <c r="J7892" s="12"/>
      <c r="K7892" s="12"/>
      <c r="L7892" s="12"/>
      <c r="M7892" s="12"/>
      <c r="N7892" s="12"/>
      <c r="O7892" s="12"/>
    </row>
    <row r="7893" spans="1:15" ht="15">
      <c r="A7893" s="10"/>
      <c r="B7893" s="11"/>
      <c r="C7893" s="12"/>
      <c r="D7893" s="12"/>
      <c r="E7893" s="12"/>
      <c r="F7893" s="12"/>
      <c r="G7893" s="12"/>
      <c r="H7893" s="12"/>
      <c r="I7893" s="12"/>
      <c r="J7893" s="12"/>
      <c r="K7893" s="12"/>
      <c r="L7893" s="12"/>
      <c r="M7893" s="12"/>
      <c r="N7893" s="12"/>
      <c r="O7893" s="12"/>
    </row>
    <row r="7894" spans="1:15" ht="15">
      <c r="A7894" s="10"/>
      <c r="B7894" s="11"/>
      <c r="C7894" s="12"/>
      <c r="D7894" s="12"/>
      <c r="E7894" s="12"/>
      <c r="F7894" s="12"/>
      <c r="G7894" s="12"/>
      <c r="H7894" s="12"/>
      <c r="I7894" s="12"/>
      <c r="J7894" s="12"/>
      <c r="K7894" s="12"/>
      <c r="L7894" s="12"/>
      <c r="M7894" s="12"/>
      <c r="N7894" s="12"/>
      <c r="O7894" s="12"/>
    </row>
    <row r="7895" spans="1:15" ht="15">
      <c r="A7895" s="10"/>
      <c r="B7895" s="11"/>
      <c r="C7895" s="12"/>
      <c r="D7895" s="12"/>
      <c r="E7895" s="12"/>
      <c r="F7895" s="12"/>
      <c r="G7895" s="12"/>
      <c r="H7895" s="12"/>
      <c r="I7895" s="12"/>
      <c r="J7895" s="12"/>
      <c r="K7895" s="12"/>
      <c r="L7895" s="12"/>
      <c r="M7895" s="12"/>
      <c r="N7895" s="12"/>
      <c r="O7895" s="12"/>
    </row>
    <row r="7896" spans="1:15" ht="15">
      <c r="A7896" s="10"/>
      <c r="B7896" s="11"/>
      <c r="C7896" s="12"/>
      <c r="D7896" s="12"/>
      <c r="E7896" s="12"/>
      <c r="F7896" s="12"/>
      <c r="G7896" s="12"/>
      <c r="H7896" s="12"/>
      <c r="I7896" s="12"/>
      <c r="J7896" s="12"/>
      <c r="K7896" s="12"/>
      <c r="L7896" s="12"/>
      <c r="M7896" s="12"/>
      <c r="N7896" s="12"/>
      <c r="O7896" s="12"/>
    </row>
    <row r="7897" spans="1:15" ht="15">
      <c r="A7897" s="10"/>
      <c r="B7897" s="11"/>
      <c r="C7897" s="12"/>
      <c r="D7897" s="12"/>
      <c r="E7897" s="12"/>
      <c r="F7897" s="12"/>
      <c r="G7897" s="12"/>
      <c r="H7897" s="12"/>
      <c r="I7897" s="12"/>
      <c r="J7897" s="12"/>
      <c r="K7897" s="12"/>
      <c r="L7897" s="12"/>
      <c r="M7897" s="12"/>
      <c r="N7897" s="12"/>
      <c r="O7897" s="12"/>
    </row>
    <row r="7898" spans="1:15" ht="15">
      <c r="A7898" s="10"/>
      <c r="B7898" s="11"/>
      <c r="C7898" s="12"/>
      <c r="D7898" s="12"/>
      <c r="E7898" s="12"/>
      <c r="F7898" s="12"/>
      <c r="G7898" s="12"/>
      <c r="H7898" s="12"/>
      <c r="I7898" s="12"/>
      <c r="J7898" s="12"/>
      <c r="K7898" s="12"/>
      <c r="L7898" s="12"/>
      <c r="M7898" s="12"/>
      <c r="N7898" s="12"/>
      <c r="O7898" s="12"/>
    </row>
    <row r="7899" spans="1:15" ht="15">
      <c r="A7899" s="10"/>
      <c r="B7899" s="11"/>
      <c r="C7899" s="12"/>
      <c r="D7899" s="12"/>
      <c r="E7899" s="12"/>
      <c r="F7899" s="12"/>
      <c r="G7899" s="12"/>
      <c r="H7899" s="12"/>
      <c r="I7899" s="12"/>
      <c r="J7899" s="12"/>
      <c r="K7899" s="12"/>
      <c r="L7899" s="12"/>
      <c r="M7899" s="12"/>
      <c r="N7899" s="12"/>
      <c r="O7899" s="12"/>
    </row>
    <row r="7900" spans="1:15" ht="15">
      <c r="A7900" s="10"/>
      <c r="B7900" s="11"/>
      <c r="C7900" s="12"/>
      <c r="D7900" s="12"/>
      <c r="E7900" s="12"/>
      <c r="F7900" s="12"/>
      <c r="G7900" s="12"/>
      <c r="H7900" s="12"/>
      <c r="I7900" s="12"/>
      <c r="J7900" s="12"/>
      <c r="K7900" s="12"/>
      <c r="L7900" s="12"/>
      <c r="M7900" s="12"/>
      <c r="N7900" s="12"/>
      <c r="O7900" s="12"/>
    </row>
    <row r="7901" spans="1:15" ht="15">
      <c r="A7901" s="10"/>
      <c r="B7901" s="11"/>
      <c r="C7901" s="12"/>
      <c r="D7901" s="12"/>
      <c r="E7901" s="12"/>
      <c r="F7901" s="12"/>
      <c r="G7901" s="12"/>
      <c r="H7901" s="12"/>
      <c r="I7901" s="12"/>
      <c r="J7901" s="12"/>
      <c r="K7901" s="12"/>
      <c r="L7901" s="12"/>
      <c r="M7901" s="12"/>
      <c r="N7901" s="12"/>
      <c r="O7901" s="12"/>
    </row>
    <row r="7902" spans="1:15" ht="15">
      <c r="A7902" s="10"/>
      <c r="B7902" s="11"/>
      <c r="C7902" s="12"/>
      <c r="D7902" s="12"/>
      <c r="E7902" s="12"/>
      <c r="F7902" s="12"/>
      <c r="G7902" s="12"/>
      <c r="H7902" s="12"/>
      <c r="I7902" s="12"/>
      <c r="J7902" s="12"/>
      <c r="K7902" s="12"/>
      <c r="L7902" s="12"/>
      <c r="M7902" s="12"/>
      <c r="N7902" s="12"/>
      <c r="O7902" s="12"/>
    </row>
    <row r="7903" spans="1:15" ht="15">
      <c r="A7903" s="10"/>
      <c r="B7903" s="11"/>
      <c r="C7903" s="12"/>
      <c r="D7903" s="12"/>
      <c r="E7903" s="12"/>
      <c r="F7903" s="12"/>
      <c r="G7903" s="12"/>
      <c r="H7903" s="12"/>
      <c r="I7903" s="12"/>
      <c r="J7903" s="12"/>
      <c r="K7903" s="12"/>
      <c r="L7903" s="12"/>
      <c r="M7903" s="12"/>
      <c r="N7903" s="12"/>
      <c r="O7903" s="12"/>
    </row>
    <row r="7904" spans="1:15" ht="15">
      <c r="A7904" s="10"/>
      <c r="B7904" s="11"/>
      <c r="C7904" s="12"/>
      <c r="D7904" s="12"/>
      <c r="E7904" s="12"/>
      <c r="F7904" s="12"/>
      <c r="G7904" s="12"/>
      <c r="H7904" s="12"/>
      <c r="I7904" s="12"/>
      <c r="J7904" s="12"/>
      <c r="K7904" s="12"/>
      <c r="L7904" s="12"/>
      <c r="M7904" s="12"/>
      <c r="N7904" s="12"/>
      <c r="O7904" s="12"/>
    </row>
    <row r="7905" spans="1:15" ht="15">
      <c r="A7905" s="10"/>
      <c r="B7905" s="11"/>
      <c r="C7905" s="12"/>
      <c r="D7905" s="12"/>
      <c r="E7905" s="12"/>
      <c r="F7905" s="12"/>
      <c r="G7905" s="12"/>
      <c r="H7905" s="12"/>
      <c r="I7905" s="12"/>
      <c r="J7905" s="12"/>
      <c r="K7905" s="12"/>
      <c r="L7905" s="12"/>
      <c r="M7905" s="12"/>
      <c r="N7905" s="12"/>
      <c r="O7905" s="12"/>
    </row>
    <row r="7906" spans="1:15" ht="15">
      <c r="A7906" s="10"/>
      <c r="B7906" s="11"/>
      <c r="C7906" s="12"/>
      <c r="D7906" s="12"/>
      <c r="E7906" s="12"/>
      <c r="F7906" s="12"/>
      <c r="G7906" s="12"/>
      <c r="H7906" s="12"/>
      <c r="I7906" s="12"/>
      <c r="J7906" s="12"/>
      <c r="K7906" s="12"/>
      <c r="L7906" s="12"/>
      <c r="M7906" s="12"/>
      <c r="N7906" s="12"/>
      <c r="O7906" s="12"/>
    </row>
    <row r="7907" spans="1:15" ht="15">
      <c r="A7907" s="10"/>
      <c r="B7907" s="11"/>
      <c r="C7907" s="12"/>
      <c r="D7907" s="12"/>
      <c r="E7907" s="12"/>
      <c r="F7907" s="12"/>
      <c r="G7907" s="12"/>
      <c r="H7907" s="12"/>
      <c r="I7907" s="12"/>
      <c r="J7907" s="12"/>
      <c r="K7907" s="12"/>
      <c r="L7907" s="12"/>
      <c r="M7907" s="12"/>
      <c r="N7907" s="12"/>
      <c r="O7907" s="12"/>
    </row>
    <row r="7908" spans="1:15" ht="15">
      <c r="A7908" s="10"/>
      <c r="B7908" s="11"/>
      <c r="C7908" s="12"/>
      <c r="D7908" s="12"/>
      <c r="E7908" s="12"/>
      <c r="F7908" s="12"/>
      <c r="G7908" s="12"/>
      <c r="H7908" s="12"/>
      <c r="I7908" s="12"/>
      <c r="J7908" s="12"/>
      <c r="K7908" s="12"/>
      <c r="L7908" s="12"/>
      <c r="M7908" s="12"/>
      <c r="N7908" s="12"/>
      <c r="O7908" s="12"/>
    </row>
    <row r="7909" spans="1:15" ht="15">
      <c r="A7909" s="10"/>
      <c r="B7909" s="11"/>
      <c r="C7909" s="12"/>
      <c r="D7909" s="12"/>
      <c r="E7909" s="12"/>
      <c r="F7909" s="12"/>
      <c r="G7909" s="12"/>
      <c r="H7909" s="12"/>
      <c r="I7909" s="12"/>
      <c r="J7909" s="12"/>
      <c r="K7909" s="12"/>
      <c r="L7909" s="12"/>
      <c r="M7909" s="12"/>
      <c r="N7909" s="12"/>
      <c r="O7909" s="12"/>
    </row>
    <row r="7910" spans="1:15" ht="15">
      <c r="A7910" s="10"/>
      <c r="B7910" s="11"/>
      <c r="C7910" s="12"/>
      <c r="D7910" s="12"/>
      <c r="E7910" s="12"/>
      <c r="F7910" s="12"/>
      <c r="G7910" s="12"/>
      <c r="H7910" s="12"/>
      <c r="I7910" s="12"/>
      <c r="J7910" s="12"/>
      <c r="K7910" s="12"/>
      <c r="L7910" s="12"/>
      <c r="M7910" s="12"/>
      <c r="N7910" s="12"/>
      <c r="O7910" s="12"/>
    </row>
    <row r="7911" spans="1:15" ht="15">
      <c r="A7911" s="10"/>
      <c r="B7911" s="11"/>
      <c r="C7911" s="12"/>
      <c r="D7911" s="12"/>
      <c r="E7911" s="12"/>
      <c r="F7911" s="12"/>
      <c r="G7911" s="12"/>
      <c r="H7911" s="12"/>
      <c r="I7911" s="12"/>
      <c r="J7911" s="12"/>
      <c r="K7911" s="12"/>
      <c r="L7911" s="12"/>
      <c r="M7911" s="12"/>
      <c r="N7911" s="12"/>
      <c r="O7911" s="12"/>
    </row>
    <row r="7912" spans="1:15" ht="15">
      <c r="A7912" s="10"/>
      <c r="B7912" s="11"/>
      <c r="C7912" s="12"/>
      <c r="D7912" s="12"/>
      <c r="E7912" s="12"/>
      <c r="F7912" s="12"/>
      <c r="G7912" s="12"/>
      <c r="H7912" s="12"/>
      <c r="I7912" s="12"/>
      <c r="J7912" s="12"/>
      <c r="K7912" s="12"/>
      <c r="L7912" s="12"/>
      <c r="M7912" s="12"/>
      <c r="N7912" s="12"/>
      <c r="O7912" s="12"/>
    </row>
    <row r="7913" spans="1:15" ht="15">
      <c r="A7913" s="10"/>
      <c r="B7913" s="11"/>
      <c r="C7913" s="12"/>
      <c r="D7913" s="12"/>
      <c r="E7913" s="12"/>
      <c r="F7913" s="12"/>
      <c r="G7913" s="12"/>
      <c r="H7913" s="12"/>
      <c r="I7913" s="12"/>
      <c r="J7913" s="12"/>
      <c r="K7913" s="12"/>
      <c r="L7913" s="12"/>
      <c r="M7913" s="12"/>
      <c r="N7913" s="12"/>
      <c r="O7913" s="12"/>
    </row>
    <row r="7914" spans="1:15" ht="15">
      <c r="A7914" s="10"/>
      <c r="B7914" s="11"/>
      <c r="C7914" s="12"/>
      <c r="D7914" s="12"/>
      <c r="E7914" s="12"/>
      <c r="F7914" s="12"/>
      <c r="G7914" s="12"/>
      <c r="H7914" s="12"/>
      <c r="I7914" s="12"/>
      <c r="J7914" s="12"/>
      <c r="K7914" s="12"/>
      <c r="L7914" s="12"/>
      <c r="M7914" s="12"/>
      <c r="N7914" s="12"/>
      <c r="O7914" s="12"/>
    </row>
    <row r="7915" spans="1:15" ht="15">
      <c r="A7915" s="10"/>
      <c r="B7915" s="11"/>
      <c r="C7915" s="12"/>
      <c r="D7915" s="12"/>
      <c r="E7915" s="12"/>
      <c r="F7915" s="12"/>
      <c r="G7915" s="12"/>
      <c r="H7915" s="12"/>
      <c r="I7915" s="12"/>
      <c r="J7915" s="12"/>
      <c r="K7915" s="12"/>
      <c r="L7915" s="12"/>
      <c r="M7915" s="12"/>
      <c r="N7915" s="12"/>
      <c r="O7915" s="12"/>
    </row>
    <row r="7916" spans="1:15" ht="15">
      <c r="A7916" s="10"/>
      <c r="B7916" s="11"/>
      <c r="C7916" s="12"/>
      <c r="D7916" s="12"/>
      <c r="E7916" s="12"/>
      <c r="F7916" s="12"/>
      <c r="G7916" s="12"/>
      <c r="H7916" s="12"/>
      <c r="I7916" s="12"/>
      <c r="J7916" s="12"/>
      <c r="K7916" s="12"/>
      <c r="L7916" s="12"/>
      <c r="M7916" s="12"/>
      <c r="N7916" s="12"/>
      <c r="O7916" s="12"/>
    </row>
    <row r="7917" spans="1:15" ht="15">
      <c r="A7917" s="10"/>
      <c r="B7917" s="11"/>
      <c r="C7917" s="12"/>
      <c r="D7917" s="12"/>
      <c r="E7917" s="12"/>
      <c r="F7917" s="12"/>
      <c r="G7917" s="12"/>
      <c r="H7917" s="12"/>
      <c r="I7917" s="12"/>
      <c r="J7917" s="12"/>
      <c r="K7917" s="12"/>
      <c r="L7917" s="12"/>
      <c r="M7917" s="12"/>
      <c r="N7917" s="12"/>
      <c r="O7917" s="12"/>
    </row>
    <row r="7918" spans="1:15" ht="15">
      <c r="A7918" s="10"/>
      <c r="B7918" s="11"/>
      <c r="C7918" s="12"/>
      <c r="D7918" s="12"/>
      <c r="E7918" s="12"/>
      <c r="F7918" s="12"/>
      <c r="G7918" s="12"/>
      <c r="H7918" s="12"/>
      <c r="I7918" s="12"/>
      <c r="J7918" s="12"/>
      <c r="K7918" s="12"/>
      <c r="L7918" s="12"/>
      <c r="M7918" s="12"/>
      <c r="N7918" s="12"/>
      <c r="O7918" s="12"/>
    </row>
    <row r="7919" spans="1:15" ht="15">
      <c r="A7919" s="10"/>
      <c r="B7919" s="11"/>
      <c r="C7919" s="12"/>
      <c r="D7919" s="12"/>
      <c r="E7919" s="12"/>
      <c r="F7919" s="12"/>
      <c r="G7919" s="12"/>
      <c r="H7919" s="12"/>
      <c r="I7919" s="12"/>
      <c r="J7919" s="12"/>
      <c r="K7919" s="12"/>
      <c r="L7919" s="12"/>
      <c r="M7919" s="12"/>
      <c r="N7919" s="12"/>
      <c r="O7919" s="12"/>
    </row>
    <row r="7920" spans="1:15" ht="15">
      <c r="A7920" s="10"/>
      <c r="B7920" s="11"/>
      <c r="C7920" s="12"/>
      <c r="D7920" s="12"/>
      <c r="E7920" s="12"/>
      <c r="F7920" s="12"/>
      <c r="G7920" s="12"/>
      <c r="H7920" s="12"/>
      <c r="I7920" s="12"/>
      <c r="J7920" s="12"/>
      <c r="K7920" s="12"/>
      <c r="L7920" s="12"/>
      <c r="M7920" s="12"/>
      <c r="N7920" s="12"/>
      <c r="O7920" s="12"/>
    </row>
    <row r="7921" spans="1:15" ht="15">
      <c r="A7921" s="10"/>
      <c r="B7921" s="11"/>
      <c r="C7921" s="12"/>
      <c r="D7921" s="12"/>
      <c r="E7921" s="12"/>
      <c r="F7921" s="12"/>
      <c r="G7921" s="12"/>
      <c r="H7921" s="12"/>
      <c r="I7921" s="12"/>
      <c r="J7921" s="12"/>
      <c r="K7921" s="12"/>
      <c r="L7921" s="12"/>
      <c r="M7921" s="12"/>
      <c r="N7921" s="12"/>
      <c r="O7921" s="12"/>
    </row>
    <row r="7922" spans="1:15" ht="15">
      <c r="A7922" s="10"/>
      <c r="B7922" s="11"/>
      <c r="C7922" s="12"/>
      <c r="D7922" s="12"/>
      <c r="E7922" s="12"/>
      <c r="F7922" s="12"/>
      <c r="G7922" s="12"/>
      <c r="H7922" s="12"/>
      <c r="I7922" s="12"/>
      <c r="J7922" s="12"/>
      <c r="K7922" s="12"/>
      <c r="L7922" s="12"/>
      <c r="M7922" s="12"/>
      <c r="N7922" s="12"/>
      <c r="O7922" s="12"/>
    </row>
    <row r="7923" spans="1:15" ht="15">
      <c r="A7923" s="10"/>
      <c r="B7923" s="11"/>
      <c r="C7923" s="12"/>
      <c r="D7923" s="12"/>
      <c r="E7923" s="12"/>
      <c r="F7923" s="12"/>
      <c r="G7923" s="12"/>
      <c r="H7923" s="12"/>
      <c r="I7923" s="12"/>
      <c r="J7923" s="12"/>
      <c r="K7923" s="12"/>
      <c r="L7923" s="12"/>
      <c r="M7923" s="12"/>
      <c r="N7923" s="12"/>
      <c r="O7923" s="12"/>
    </row>
    <row r="7924" spans="1:15" ht="15">
      <c r="A7924" s="10"/>
      <c r="B7924" s="11"/>
      <c r="C7924" s="12"/>
      <c r="D7924" s="12"/>
      <c r="E7924" s="12"/>
      <c r="F7924" s="12"/>
      <c r="G7924" s="12"/>
      <c r="H7924" s="12"/>
      <c r="I7924" s="12"/>
      <c r="J7924" s="12"/>
      <c r="K7924" s="12"/>
      <c r="L7924" s="12"/>
      <c r="M7924" s="12"/>
      <c r="N7924" s="12"/>
      <c r="O7924" s="12"/>
    </row>
    <row r="7925" spans="1:15" ht="15">
      <c r="A7925" s="10"/>
      <c r="B7925" s="11"/>
      <c r="C7925" s="12"/>
      <c r="D7925" s="12"/>
      <c r="E7925" s="12"/>
      <c r="F7925" s="12"/>
      <c r="G7925" s="12"/>
      <c r="H7925" s="12"/>
      <c r="I7925" s="12"/>
      <c r="J7925" s="12"/>
      <c r="K7925" s="12"/>
      <c r="L7925" s="12"/>
      <c r="M7925" s="12"/>
      <c r="N7925" s="12"/>
      <c r="O7925" s="12"/>
    </row>
    <row r="7926" spans="1:15" ht="15">
      <c r="A7926" s="10"/>
      <c r="B7926" s="11"/>
      <c r="C7926" s="12"/>
      <c r="D7926" s="12"/>
      <c r="E7926" s="12"/>
      <c r="F7926" s="12"/>
      <c r="G7926" s="12"/>
      <c r="H7926" s="12"/>
      <c r="I7926" s="12"/>
      <c r="J7926" s="12"/>
      <c r="K7926" s="12"/>
      <c r="L7926" s="12"/>
      <c r="M7926" s="12"/>
      <c r="N7926" s="12"/>
      <c r="O7926" s="12"/>
    </row>
    <row r="7927" spans="1:15" ht="15">
      <c r="A7927" s="10"/>
      <c r="B7927" s="11"/>
      <c r="C7927" s="12"/>
      <c r="D7927" s="12"/>
      <c r="E7927" s="12"/>
      <c r="F7927" s="12"/>
      <c r="G7927" s="12"/>
      <c r="H7927" s="12"/>
      <c r="I7927" s="12"/>
      <c r="J7927" s="12"/>
      <c r="K7927" s="12"/>
      <c r="L7927" s="12"/>
      <c r="M7927" s="12"/>
      <c r="N7927" s="12"/>
      <c r="O7927" s="12"/>
    </row>
    <row r="7928" spans="1:15" ht="15">
      <c r="A7928" s="10"/>
      <c r="B7928" s="11"/>
      <c r="C7928" s="12"/>
      <c r="D7928" s="12"/>
      <c r="E7928" s="12"/>
      <c r="F7928" s="12"/>
      <c r="G7928" s="12"/>
      <c r="H7928" s="12"/>
      <c r="I7928" s="12"/>
      <c r="J7928" s="12"/>
      <c r="K7928" s="12"/>
      <c r="L7928" s="12"/>
      <c r="M7928" s="12"/>
      <c r="N7928" s="12"/>
      <c r="O7928" s="12"/>
    </row>
    <row r="7929" spans="1:15" ht="15">
      <c r="A7929" s="10"/>
      <c r="B7929" s="11"/>
      <c r="C7929" s="12"/>
      <c r="D7929" s="12"/>
      <c r="E7929" s="12"/>
      <c r="F7929" s="12"/>
      <c r="G7929" s="12"/>
      <c r="H7929" s="12"/>
      <c r="I7929" s="12"/>
      <c r="J7929" s="12"/>
      <c r="K7929" s="12"/>
      <c r="L7929" s="12"/>
      <c r="M7929" s="12"/>
      <c r="N7929" s="12"/>
      <c r="O7929" s="12"/>
    </row>
    <row r="7930" spans="1:15" ht="15">
      <c r="A7930" s="10"/>
      <c r="B7930" s="11"/>
      <c r="C7930" s="12"/>
      <c r="D7930" s="12"/>
      <c r="E7930" s="12"/>
      <c r="F7930" s="12"/>
      <c r="G7930" s="12"/>
      <c r="H7930" s="12"/>
      <c r="I7930" s="12"/>
      <c r="J7930" s="12"/>
      <c r="K7930" s="12"/>
      <c r="L7930" s="12"/>
      <c r="M7930" s="12"/>
      <c r="N7930" s="12"/>
      <c r="O7930" s="12"/>
    </row>
    <row r="7931" spans="1:15" ht="15">
      <c r="A7931" s="10"/>
      <c r="B7931" s="11"/>
      <c r="C7931" s="12"/>
      <c r="D7931" s="12"/>
      <c r="E7931" s="12"/>
      <c r="F7931" s="12"/>
      <c r="G7931" s="12"/>
      <c r="H7931" s="12"/>
      <c r="I7931" s="12"/>
      <c r="J7931" s="12"/>
      <c r="K7931" s="12"/>
      <c r="L7931" s="12"/>
      <c r="M7931" s="12"/>
      <c r="N7931" s="12"/>
      <c r="O7931" s="12"/>
    </row>
    <row r="7932" spans="1:15" ht="15">
      <c r="A7932" s="10"/>
      <c r="B7932" s="11"/>
      <c r="C7932" s="12"/>
      <c r="D7932" s="12"/>
      <c r="E7932" s="12"/>
      <c r="F7932" s="12"/>
      <c r="G7932" s="12"/>
      <c r="H7932" s="12"/>
      <c r="I7932" s="12"/>
      <c r="J7932" s="12"/>
      <c r="K7932" s="12"/>
      <c r="L7932" s="12"/>
      <c r="M7932" s="12"/>
      <c r="N7932" s="12"/>
      <c r="O7932" s="12"/>
    </row>
    <row r="7933" spans="1:15" ht="15">
      <c r="A7933" s="10"/>
      <c r="B7933" s="11"/>
      <c r="C7933" s="12"/>
      <c r="D7933" s="12"/>
      <c r="E7933" s="12"/>
      <c r="F7933" s="12"/>
      <c r="G7933" s="12"/>
      <c r="H7933" s="12"/>
      <c r="I7933" s="12"/>
      <c r="J7933" s="12"/>
      <c r="K7933" s="12"/>
      <c r="L7933" s="12"/>
      <c r="M7933" s="12"/>
      <c r="N7933" s="12"/>
      <c r="O7933" s="12"/>
    </row>
    <row r="7934" spans="1:15" ht="15">
      <c r="A7934" s="10"/>
      <c r="B7934" s="11"/>
      <c r="C7934" s="12"/>
      <c r="D7934" s="12"/>
      <c r="E7934" s="12"/>
      <c r="F7934" s="12"/>
      <c r="G7934" s="12"/>
      <c r="H7934" s="12"/>
      <c r="I7934" s="12"/>
      <c r="J7934" s="12"/>
      <c r="K7934" s="12"/>
      <c r="L7934" s="12"/>
      <c r="M7934" s="12"/>
      <c r="N7934" s="12"/>
      <c r="O7934" s="12"/>
    </row>
    <row r="7935" spans="1:15" ht="15">
      <c r="A7935" s="10"/>
      <c r="B7935" s="11"/>
      <c r="C7935" s="12"/>
      <c r="D7935" s="12"/>
      <c r="E7935" s="12"/>
      <c r="F7935" s="12"/>
      <c r="G7935" s="12"/>
      <c r="H7935" s="12"/>
      <c r="I7935" s="12"/>
      <c r="J7935" s="12"/>
      <c r="K7935" s="12"/>
      <c r="L7935" s="12"/>
      <c r="M7935" s="12"/>
      <c r="N7935" s="12"/>
      <c r="O7935" s="12"/>
    </row>
    <row r="7936" spans="1:15" ht="15">
      <c r="A7936" s="10"/>
      <c r="B7936" s="11"/>
      <c r="C7936" s="12"/>
      <c r="D7936" s="12"/>
      <c r="E7936" s="12"/>
      <c r="F7936" s="12"/>
      <c r="G7936" s="12"/>
      <c r="H7936" s="12"/>
      <c r="I7936" s="12"/>
      <c r="J7936" s="12"/>
      <c r="K7936" s="12"/>
      <c r="L7936" s="12"/>
      <c r="M7936" s="12"/>
      <c r="N7936" s="12"/>
      <c r="O7936" s="12"/>
    </row>
    <row r="7937" spans="1:15" ht="15">
      <c r="A7937" s="10"/>
      <c r="B7937" s="11"/>
      <c r="C7937" s="12"/>
      <c r="D7937" s="12"/>
      <c r="E7937" s="12"/>
      <c r="F7937" s="12"/>
      <c r="G7937" s="12"/>
      <c r="H7937" s="12"/>
      <c r="I7937" s="12"/>
      <c r="J7937" s="12"/>
      <c r="K7937" s="12"/>
      <c r="L7937" s="12"/>
      <c r="M7937" s="12"/>
      <c r="N7937" s="12"/>
      <c r="O7937" s="12"/>
    </row>
    <row r="7938" spans="1:15" ht="15">
      <c r="A7938" s="10"/>
      <c r="B7938" s="11"/>
      <c r="C7938" s="12"/>
      <c r="D7938" s="12"/>
      <c r="E7938" s="12"/>
      <c r="F7938" s="12"/>
      <c r="G7938" s="12"/>
      <c r="H7938" s="12"/>
      <c r="I7938" s="12"/>
      <c r="J7938" s="12"/>
      <c r="K7938" s="12"/>
      <c r="L7938" s="12"/>
      <c r="M7938" s="12"/>
      <c r="N7938" s="12"/>
      <c r="O7938" s="12"/>
    </row>
    <row r="7939" spans="1:15" ht="15">
      <c r="A7939" s="10"/>
      <c r="B7939" s="11"/>
      <c r="C7939" s="12"/>
      <c r="D7939" s="12"/>
      <c r="E7939" s="12"/>
      <c r="F7939" s="12"/>
      <c r="G7939" s="12"/>
      <c r="H7939" s="12"/>
      <c r="I7939" s="12"/>
      <c r="J7939" s="12"/>
      <c r="K7939" s="12"/>
      <c r="L7939" s="12"/>
      <c r="M7939" s="12"/>
      <c r="N7939" s="12"/>
      <c r="O7939" s="12"/>
    </row>
    <row r="7940" spans="1:15" ht="15">
      <c r="A7940" s="10"/>
      <c r="B7940" s="11"/>
      <c r="C7940" s="12"/>
      <c r="D7940" s="12"/>
      <c r="E7940" s="12"/>
      <c r="F7940" s="12"/>
      <c r="G7940" s="12"/>
      <c r="H7940" s="12"/>
      <c r="I7940" s="12"/>
      <c r="J7940" s="12"/>
      <c r="K7940" s="12"/>
      <c r="L7940" s="12"/>
      <c r="M7940" s="12"/>
      <c r="N7940" s="12"/>
      <c r="O7940" s="12"/>
    </row>
    <row r="7941" spans="1:15" ht="15">
      <c r="A7941" s="10"/>
      <c r="B7941" s="11"/>
      <c r="C7941" s="12"/>
      <c r="D7941" s="12"/>
      <c r="E7941" s="12"/>
      <c r="F7941" s="12"/>
      <c r="G7941" s="12"/>
      <c r="H7941" s="12"/>
      <c r="I7941" s="12"/>
      <c r="J7941" s="12"/>
      <c r="K7941" s="12"/>
      <c r="L7941" s="12"/>
      <c r="M7941" s="12"/>
      <c r="N7941" s="12"/>
      <c r="O7941" s="12"/>
    </row>
    <row r="7942" spans="1:15" ht="15">
      <c r="A7942" s="10"/>
      <c r="B7942" s="11"/>
      <c r="C7942" s="12"/>
      <c r="D7942" s="12"/>
      <c r="E7942" s="12"/>
      <c r="F7942" s="12"/>
      <c r="G7942" s="12"/>
      <c r="H7942" s="12"/>
      <c r="I7942" s="12"/>
      <c r="J7942" s="12"/>
      <c r="K7942" s="12"/>
      <c r="L7942" s="12"/>
      <c r="M7942" s="12"/>
      <c r="N7942" s="12"/>
      <c r="O7942" s="12"/>
    </row>
    <row r="7943" spans="1:15" ht="15">
      <c r="A7943" s="10"/>
      <c r="B7943" s="11"/>
      <c r="C7943" s="12"/>
      <c r="D7943" s="12"/>
      <c r="E7943" s="12"/>
      <c r="F7943" s="12"/>
      <c r="G7943" s="12"/>
      <c r="H7943" s="12"/>
      <c r="I7943" s="12"/>
      <c r="J7943" s="12"/>
      <c r="K7943" s="12"/>
      <c r="L7943" s="12"/>
      <c r="M7943" s="12"/>
      <c r="N7943" s="12"/>
      <c r="O7943" s="12"/>
    </row>
    <row r="7944" spans="1:15" ht="15">
      <c r="A7944" s="10"/>
      <c r="B7944" s="11"/>
      <c r="C7944" s="12"/>
      <c r="D7944" s="12"/>
      <c r="E7944" s="12"/>
      <c r="F7944" s="12"/>
      <c r="G7944" s="12"/>
      <c r="H7944" s="12"/>
      <c r="I7944" s="12"/>
      <c r="J7944" s="12"/>
      <c r="K7944" s="12"/>
      <c r="L7944" s="12"/>
      <c r="M7944" s="12"/>
      <c r="N7944" s="12"/>
      <c r="O7944" s="12"/>
    </row>
    <row r="7945" spans="1:15" ht="15">
      <c r="A7945" s="10"/>
      <c r="B7945" s="11"/>
      <c r="C7945" s="12"/>
      <c r="D7945" s="12"/>
      <c r="E7945" s="12"/>
      <c r="F7945" s="12"/>
      <c r="G7945" s="12"/>
      <c r="H7945" s="12"/>
      <c r="I7945" s="12"/>
      <c r="J7945" s="12"/>
      <c r="K7945" s="12"/>
      <c r="L7945" s="12"/>
      <c r="M7945" s="12"/>
      <c r="N7945" s="12"/>
      <c r="O7945" s="12"/>
    </row>
    <row r="7946" spans="1:15" ht="15">
      <c r="A7946" s="10"/>
      <c r="B7946" s="11"/>
      <c r="C7946" s="12"/>
      <c r="D7946" s="12"/>
      <c r="E7946" s="12"/>
      <c r="F7946" s="12"/>
      <c r="G7946" s="12"/>
      <c r="H7946" s="12"/>
      <c r="I7946" s="12"/>
      <c r="J7946" s="12"/>
      <c r="K7946" s="12"/>
      <c r="L7946" s="12"/>
      <c r="M7946" s="12"/>
      <c r="N7946" s="12"/>
      <c r="O7946" s="12"/>
    </row>
    <row r="7947" spans="1:15" ht="15">
      <c r="A7947" s="10"/>
      <c r="B7947" s="11"/>
      <c r="C7947" s="12"/>
      <c r="D7947" s="12"/>
      <c r="E7947" s="12"/>
      <c r="F7947" s="12"/>
      <c r="G7947" s="12"/>
      <c r="H7947" s="12"/>
      <c r="I7947" s="12"/>
      <c r="J7947" s="12"/>
      <c r="K7947" s="12"/>
      <c r="L7947" s="12"/>
      <c r="M7947" s="12"/>
      <c r="N7947" s="12"/>
      <c r="O7947" s="12"/>
    </row>
    <row r="7948" spans="1:15" ht="15">
      <c r="A7948" s="10"/>
      <c r="B7948" s="11"/>
      <c r="C7948" s="12"/>
      <c r="D7948" s="12"/>
      <c r="E7948" s="12"/>
      <c r="F7948" s="12"/>
      <c r="G7948" s="12"/>
      <c r="H7948" s="12"/>
      <c r="I7948" s="12"/>
      <c r="J7948" s="12"/>
      <c r="K7948" s="12"/>
      <c r="L7948" s="12"/>
      <c r="M7948" s="12"/>
      <c r="N7948" s="12"/>
      <c r="O7948" s="12"/>
    </row>
    <row r="7949" spans="1:15" ht="15">
      <c r="A7949" s="10"/>
      <c r="B7949" s="11"/>
      <c r="C7949" s="12"/>
      <c r="D7949" s="12"/>
      <c r="E7949" s="12"/>
      <c r="F7949" s="12"/>
      <c r="G7949" s="12"/>
      <c r="H7949" s="12"/>
      <c r="I7949" s="12"/>
      <c r="J7949" s="12"/>
      <c r="K7949" s="12"/>
      <c r="L7949" s="12"/>
      <c r="M7949" s="12"/>
      <c r="N7949" s="12"/>
      <c r="O7949" s="12"/>
    </row>
    <row r="7950" spans="1:15" ht="15">
      <c r="A7950" s="10"/>
      <c r="B7950" s="11"/>
      <c r="C7950" s="12"/>
      <c r="D7950" s="12"/>
      <c r="E7950" s="12"/>
      <c r="F7950" s="12"/>
      <c r="G7950" s="12"/>
      <c r="H7950" s="12"/>
      <c r="I7950" s="12"/>
      <c r="J7950" s="12"/>
      <c r="K7950" s="12"/>
      <c r="L7950" s="12"/>
      <c r="M7950" s="12"/>
      <c r="N7950" s="12"/>
      <c r="O7950" s="12"/>
    </row>
    <row r="7951" spans="1:15" ht="15">
      <c r="A7951" s="10"/>
      <c r="B7951" s="11"/>
      <c r="C7951" s="12"/>
      <c r="D7951" s="12"/>
      <c r="E7951" s="12"/>
      <c r="F7951" s="12"/>
      <c r="G7951" s="12"/>
      <c r="H7951" s="12"/>
      <c r="I7951" s="12"/>
      <c r="J7951" s="12"/>
      <c r="K7951" s="12"/>
      <c r="L7951" s="12"/>
      <c r="M7951" s="12"/>
      <c r="N7951" s="12"/>
      <c r="O7951" s="12"/>
    </row>
    <row r="7952" spans="1:15" ht="15">
      <c r="A7952" s="10"/>
      <c r="B7952" s="11"/>
      <c r="C7952" s="12"/>
      <c r="D7952" s="12"/>
      <c r="E7952" s="12"/>
      <c r="F7952" s="12"/>
      <c r="G7952" s="12"/>
      <c r="H7952" s="12"/>
      <c r="I7952" s="12"/>
      <c r="J7952" s="12"/>
      <c r="K7952" s="12"/>
      <c r="L7952" s="12"/>
      <c r="M7952" s="12"/>
      <c r="N7952" s="12"/>
      <c r="O7952" s="12"/>
    </row>
    <row r="7953" spans="1:15" ht="15">
      <c r="A7953" s="10"/>
      <c r="B7953" s="11"/>
      <c r="C7953" s="12"/>
      <c r="D7953" s="12"/>
      <c r="E7953" s="12"/>
      <c r="F7953" s="12"/>
      <c r="G7953" s="12"/>
      <c r="H7953" s="12"/>
      <c r="I7953" s="12"/>
      <c r="J7953" s="12"/>
      <c r="K7953" s="12"/>
      <c r="L7953" s="12"/>
      <c r="M7953" s="12"/>
      <c r="N7953" s="12"/>
      <c r="O7953" s="12"/>
    </row>
    <row r="7954" spans="1:15" ht="15">
      <c r="A7954" s="10"/>
      <c r="B7954" s="11"/>
      <c r="C7954" s="12"/>
      <c r="D7954" s="12"/>
      <c r="E7954" s="12"/>
      <c r="F7954" s="12"/>
      <c r="G7954" s="12"/>
      <c r="H7954" s="12"/>
      <c r="I7954" s="12"/>
      <c r="J7954" s="12"/>
      <c r="K7954" s="12"/>
      <c r="L7954" s="12"/>
      <c r="M7954" s="12"/>
      <c r="N7954" s="12"/>
      <c r="O7954" s="12"/>
    </row>
    <row r="7955" spans="1:15" ht="15">
      <c r="A7955" s="10"/>
      <c r="B7955" s="11"/>
      <c r="C7955" s="12"/>
      <c r="D7955" s="12"/>
      <c r="E7955" s="12"/>
      <c r="F7955" s="12"/>
      <c r="G7955" s="12"/>
      <c r="H7955" s="12"/>
      <c r="I7955" s="12"/>
      <c r="J7955" s="12"/>
      <c r="K7955" s="12"/>
      <c r="L7955" s="12"/>
      <c r="M7955" s="12"/>
      <c r="N7955" s="12"/>
      <c r="O7955" s="12"/>
    </row>
    <row r="7956" spans="1:15" ht="15">
      <c r="A7956" s="10"/>
      <c r="B7956" s="11"/>
      <c r="C7956" s="12"/>
      <c r="D7956" s="12"/>
      <c r="E7956" s="12"/>
      <c r="F7956" s="12"/>
      <c r="G7956" s="12"/>
      <c r="H7956" s="12"/>
      <c r="I7956" s="12"/>
      <c r="J7956" s="12"/>
      <c r="K7956" s="12"/>
      <c r="L7956" s="12"/>
      <c r="M7956" s="12"/>
      <c r="N7956" s="12"/>
      <c r="O7956" s="12"/>
    </row>
    <row r="7957" spans="1:15" ht="15">
      <c r="A7957" s="10"/>
      <c r="B7957" s="11"/>
      <c r="C7957" s="12"/>
      <c r="D7957" s="12"/>
      <c r="E7957" s="12"/>
      <c r="F7957" s="12"/>
      <c r="G7957" s="12"/>
      <c r="H7957" s="12"/>
      <c r="I7957" s="12"/>
      <c r="J7957" s="12"/>
      <c r="K7957" s="12"/>
      <c r="L7957" s="12"/>
      <c r="M7957" s="12"/>
      <c r="N7957" s="12"/>
      <c r="O7957" s="12"/>
    </row>
    <row r="7958" spans="1:15" ht="15">
      <c r="A7958" s="10"/>
      <c r="B7958" s="11"/>
      <c r="C7958" s="12"/>
      <c r="D7958" s="12"/>
      <c r="E7958" s="12"/>
      <c r="F7958" s="12"/>
      <c r="G7958" s="12"/>
      <c r="H7958" s="12"/>
      <c r="I7958" s="12"/>
      <c r="J7958" s="12"/>
      <c r="K7958" s="12"/>
      <c r="L7958" s="12"/>
      <c r="M7958" s="12"/>
      <c r="N7958" s="12"/>
      <c r="O7958" s="12"/>
    </row>
    <row r="7959" spans="1:15" ht="15">
      <c r="A7959" s="10"/>
      <c r="B7959" s="11"/>
      <c r="C7959" s="12"/>
      <c r="D7959" s="12"/>
      <c r="E7959" s="12"/>
      <c r="F7959" s="12"/>
      <c r="G7959" s="12"/>
      <c r="H7959" s="12"/>
      <c r="I7959" s="12"/>
      <c r="J7959" s="12"/>
      <c r="K7959" s="12"/>
      <c r="L7959" s="12"/>
      <c r="M7959" s="12"/>
      <c r="N7959" s="12"/>
      <c r="O7959" s="12"/>
    </row>
    <row r="7960" spans="1:15" ht="15">
      <c r="A7960" s="10"/>
      <c r="B7960" s="11"/>
      <c r="C7960" s="12"/>
      <c r="D7960" s="12"/>
      <c r="E7960" s="12"/>
      <c r="F7960" s="12"/>
      <c r="G7960" s="12"/>
      <c r="H7960" s="12"/>
      <c r="I7960" s="12"/>
      <c r="J7960" s="12"/>
      <c r="K7960" s="12"/>
      <c r="L7960" s="12"/>
      <c r="M7960" s="12"/>
      <c r="N7960" s="12"/>
      <c r="O7960" s="12"/>
    </row>
    <row r="7961" spans="1:15" ht="15">
      <c r="A7961" s="10"/>
      <c r="B7961" s="11"/>
      <c r="C7961" s="12"/>
      <c r="D7961" s="12"/>
      <c r="E7961" s="12"/>
      <c r="F7961" s="12"/>
      <c r="G7961" s="12"/>
      <c r="H7961" s="12"/>
      <c r="I7961" s="12"/>
      <c r="J7961" s="12"/>
      <c r="K7961" s="12"/>
      <c r="L7961" s="12"/>
      <c r="M7961" s="12"/>
      <c r="N7961" s="12"/>
      <c r="O7961" s="12"/>
    </row>
    <row r="7962" spans="1:15" ht="15">
      <c r="A7962" s="10"/>
      <c r="B7962" s="11"/>
      <c r="C7962" s="12"/>
      <c r="D7962" s="12"/>
      <c r="E7962" s="12"/>
      <c r="F7962" s="12"/>
      <c r="G7962" s="12"/>
      <c r="H7962" s="12"/>
      <c r="I7962" s="12"/>
      <c r="J7962" s="12"/>
      <c r="K7962" s="12"/>
      <c r="L7962" s="12"/>
      <c r="M7962" s="12"/>
      <c r="N7962" s="12"/>
      <c r="O7962" s="12"/>
    </row>
    <row r="7963" spans="1:15" ht="15">
      <c r="A7963" s="10"/>
      <c r="B7963" s="11"/>
      <c r="C7963" s="12"/>
      <c r="D7963" s="12"/>
      <c r="E7963" s="12"/>
      <c r="F7963" s="12"/>
      <c r="G7963" s="12"/>
      <c r="H7963" s="12"/>
      <c r="I7963" s="12"/>
      <c r="J7963" s="12"/>
      <c r="K7963" s="12"/>
      <c r="L7963" s="12"/>
      <c r="M7963" s="12"/>
      <c r="N7963" s="12"/>
      <c r="O7963" s="12"/>
    </row>
    <row r="7964" spans="1:15" ht="15">
      <c r="A7964" s="10"/>
      <c r="B7964" s="11"/>
      <c r="C7964" s="12"/>
      <c r="D7964" s="12"/>
      <c r="E7964" s="12"/>
      <c r="F7964" s="12"/>
      <c r="G7964" s="12"/>
      <c r="H7964" s="12"/>
      <c r="I7964" s="12"/>
      <c r="J7964" s="12"/>
      <c r="K7964" s="12"/>
      <c r="L7964" s="12"/>
      <c r="M7964" s="12"/>
      <c r="N7964" s="12"/>
      <c r="O7964" s="12"/>
    </row>
    <row r="7965" spans="1:15" ht="15">
      <c r="A7965" s="10"/>
      <c r="B7965" s="11"/>
      <c r="C7965" s="12"/>
      <c r="D7965" s="12"/>
      <c r="E7965" s="12"/>
      <c r="F7965" s="12"/>
      <c r="G7965" s="12"/>
      <c r="H7965" s="12"/>
      <c r="I7965" s="12"/>
      <c r="J7965" s="12"/>
      <c r="K7965" s="12"/>
      <c r="L7965" s="12"/>
      <c r="M7965" s="12"/>
      <c r="N7965" s="12"/>
      <c r="O7965" s="12"/>
    </row>
    <row r="7966" spans="1:15" ht="15">
      <c r="A7966" s="10"/>
      <c r="B7966" s="11"/>
      <c r="C7966" s="12"/>
      <c r="D7966" s="12"/>
      <c r="E7966" s="12"/>
      <c r="F7966" s="12"/>
      <c r="G7966" s="12"/>
      <c r="H7966" s="12"/>
      <c r="I7966" s="12"/>
      <c r="J7966" s="12"/>
      <c r="K7966" s="12"/>
      <c r="L7966" s="12"/>
      <c r="M7966" s="12"/>
      <c r="N7966" s="12"/>
      <c r="O7966" s="12"/>
    </row>
    <row r="7967" spans="1:15" ht="15">
      <c r="A7967" s="10"/>
      <c r="B7967" s="11"/>
      <c r="C7967" s="12"/>
      <c r="D7967" s="12"/>
      <c r="E7967" s="12"/>
      <c r="F7967" s="12"/>
      <c r="G7967" s="12"/>
      <c r="H7967" s="12"/>
      <c r="I7967" s="12"/>
      <c r="J7967" s="12"/>
      <c r="K7967" s="12"/>
      <c r="L7967" s="12"/>
      <c r="M7967" s="12"/>
      <c r="N7967" s="12"/>
      <c r="O7967" s="12"/>
    </row>
    <row r="7968" spans="1:15" ht="15">
      <c r="A7968" s="10"/>
      <c r="B7968" s="11"/>
      <c r="C7968" s="12"/>
      <c r="D7968" s="12"/>
      <c r="E7968" s="12"/>
      <c r="F7968" s="12"/>
      <c r="G7968" s="12"/>
      <c r="H7968" s="12"/>
      <c r="I7968" s="12"/>
      <c r="J7968" s="12"/>
      <c r="K7968" s="12"/>
      <c r="L7968" s="12"/>
      <c r="M7968" s="12"/>
      <c r="N7968" s="12"/>
      <c r="O7968" s="12"/>
    </row>
    <row r="7969" spans="1:15" ht="15">
      <c r="A7969" s="10"/>
      <c r="B7969" s="11"/>
      <c r="C7969" s="12"/>
      <c r="D7969" s="12"/>
      <c r="E7969" s="12"/>
      <c r="F7969" s="12"/>
      <c r="G7969" s="12"/>
      <c r="H7969" s="12"/>
      <c r="I7969" s="12"/>
      <c r="J7969" s="12"/>
      <c r="K7969" s="12"/>
      <c r="L7969" s="12"/>
      <c r="M7969" s="12"/>
      <c r="N7969" s="12"/>
      <c r="O7969" s="12"/>
    </row>
    <row r="7970" spans="1:15" ht="15">
      <c r="A7970" s="10"/>
      <c r="B7970" s="11"/>
      <c r="C7970" s="12"/>
      <c r="D7970" s="12"/>
      <c r="E7970" s="12"/>
      <c r="F7970" s="12"/>
      <c r="G7970" s="12"/>
      <c r="H7970" s="12"/>
      <c r="I7970" s="12"/>
      <c r="J7970" s="12"/>
      <c r="K7970" s="12"/>
      <c r="L7970" s="12"/>
      <c r="M7970" s="12"/>
      <c r="N7970" s="12"/>
      <c r="O7970" s="12"/>
    </row>
    <row r="7971" spans="1:15" ht="15">
      <c r="A7971" s="10"/>
      <c r="B7971" s="11"/>
      <c r="C7971" s="12"/>
      <c r="D7971" s="12"/>
      <c r="E7971" s="12"/>
      <c r="F7971" s="12"/>
      <c r="G7971" s="12"/>
      <c r="H7971" s="12"/>
      <c r="I7971" s="12"/>
      <c r="J7971" s="12"/>
      <c r="K7971" s="12"/>
      <c r="L7971" s="12"/>
      <c r="M7971" s="12"/>
      <c r="N7971" s="12"/>
      <c r="O7971" s="12"/>
    </row>
    <row r="7972" spans="1:15" ht="15">
      <c r="A7972" s="10"/>
      <c r="B7972" s="11"/>
      <c r="C7972" s="12"/>
      <c r="D7972" s="12"/>
      <c r="E7972" s="12"/>
      <c r="F7972" s="12"/>
      <c r="G7972" s="12"/>
      <c r="H7972" s="12"/>
      <c r="I7972" s="12"/>
      <c r="J7972" s="12"/>
      <c r="K7972" s="12"/>
      <c r="L7972" s="12"/>
      <c r="M7972" s="12"/>
      <c r="N7972" s="12"/>
      <c r="O7972" s="12"/>
    </row>
    <row r="7973" spans="1:15" ht="15">
      <c r="A7973" s="10"/>
      <c r="B7973" s="11"/>
      <c r="C7973" s="12"/>
      <c r="D7973" s="12"/>
      <c r="E7973" s="12"/>
      <c r="F7973" s="12"/>
      <c r="G7973" s="12"/>
      <c r="H7973" s="12"/>
      <c r="I7973" s="12"/>
      <c r="J7973" s="12"/>
      <c r="K7973" s="12"/>
      <c r="L7973" s="12"/>
      <c r="M7973" s="12"/>
      <c r="N7973" s="12"/>
      <c r="O7973" s="12"/>
    </row>
    <row r="7974" spans="1:15" ht="15">
      <c r="A7974" s="10"/>
      <c r="B7974" s="11"/>
      <c r="C7974" s="12"/>
      <c r="D7974" s="12"/>
      <c r="E7974" s="12"/>
      <c r="F7974" s="12"/>
      <c r="G7974" s="12"/>
      <c r="H7974" s="12"/>
      <c r="I7974" s="12"/>
      <c r="J7974" s="12"/>
      <c r="K7974" s="12"/>
      <c r="L7974" s="12"/>
      <c r="M7974" s="12"/>
      <c r="N7974" s="12"/>
      <c r="O7974" s="12"/>
    </row>
    <row r="7975" spans="1:15" ht="15">
      <c r="A7975" s="10"/>
      <c r="B7975" s="11"/>
      <c r="C7975" s="12"/>
      <c r="D7975" s="12"/>
      <c r="E7975" s="12"/>
      <c r="F7975" s="12"/>
      <c r="G7975" s="12"/>
      <c r="H7975" s="12"/>
      <c r="I7975" s="12"/>
      <c r="J7975" s="12"/>
      <c r="K7975" s="12"/>
      <c r="L7975" s="12"/>
      <c r="M7975" s="12"/>
      <c r="N7975" s="12"/>
      <c r="O7975" s="12"/>
    </row>
    <row r="7976" spans="1:15" ht="15">
      <c r="A7976" s="10"/>
      <c r="B7976" s="11"/>
      <c r="C7976" s="12"/>
      <c r="D7976" s="12"/>
      <c r="E7976" s="12"/>
      <c r="F7976" s="12"/>
      <c r="G7976" s="12"/>
      <c r="H7976" s="12"/>
      <c r="I7976" s="12"/>
      <c r="J7976" s="12"/>
      <c r="K7976" s="12"/>
      <c r="L7976" s="12"/>
      <c r="M7976" s="12"/>
      <c r="N7976" s="12"/>
      <c r="O7976" s="12"/>
    </row>
    <row r="7977" spans="1:15" ht="15">
      <c r="A7977" s="10"/>
      <c r="B7977" s="11"/>
      <c r="C7977" s="12"/>
      <c r="D7977" s="12"/>
      <c r="E7977" s="12"/>
      <c r="F7977" s="12"/>
      <c r="G7977" s="12"/>
      <c r="H7977" s="12"/>
      <c r="I7977" s="12"/>
      <c r="J7977" s="12"/>
      <c r="K7977" s="12"/>
      <c r="L7977" s="12"/>
      <c r="M7977" s="12"/>
      <c r="N7977" s="12"/>
      <c r="O7977" s="12"/>
    </row>
    <row r="7978" spans="1:15" ht="15">
      <c r="A7978" s="10"/>
      <c r="B7978" s="11"/>
      <c r="C7978" s="12"/>
      <c r="D7978" s="12"/>
      <c r="E7978" s="12"/>
      <c r="F7978" s="12"/>
      <c r="G7978" s="12"/>
      <c r="H7978" s="12"/>
      <c r="I7978" s="12"/>
      <c r="J7978" s="12"/>
      <c r="K7978" s="12"/>
      <c r="L7978" s="12"/>
      <c r="M7978" s="12"/>
      <c r="N7978" s="12"/>
      <c r="O7978" s="12"/>
    </row>
    <row r="7979" spans="1:15" ht="15">
      <c r="A7979" s="10"/>
      <c r="B7979" s="11"/>
      <c r="C7979" s="12"/>
      <c r="D7979" s="12"/>
      <c r="E7979" s="12"/>
      <c r="F7979" s="12"/>
      <c r="G7979" s="12"/>
      <c r="H7979" s="12"/>
      <c r="I7979" s="12"/>
      <c r="J7979" s="12"/>
      <c r="K7979" s="12"/>
      <c r="L7979" s="12"/>
      <c r="M7979" s="12"/>
      <c r="N7979" s="12"/>
      <c r="O7979" s="12"/>
    </row>
    <row r="7980" spans="1:15" ht="15">
      <c r="A7980" s="10"/>
      <c r="B7980" s="11"/>
      <c r="C7980" s="12"/>
      <c r="D7980" s="12"/>
      <c r="E7980" s="12"/>
      <c r="F7980" s="12"/>
      <c r="G7980" s="12"/>
      <c r="H7980" s="12"/>
      <c r="I7980" s="12"/>
      <c r="J7980" s="12"/>
      <c r="K7980" s="12"/>
      <c r="L7980" s="12"/>
      <c r="M7980" s="12"/>
      <c r="N7980" s="12"/>
      <c r="O7980" s="12"/>
    </row>
    <row r="7981" spans="1:15" ht="15">
      <c r="A7981" s="10"/>
      <c r="B7981" s="11"/>
      <c r="C7981" s="12"/>
      <c r="D7981" s="12"/>
      <c r="E7981" s="12"/>
      <c r="F7981" s="12"/>
      <c r="G7981" s="12"/>
      <c r="H7981" s="12"/>
      <c r="I7981" s="12"/>
      <c r="J7981" s="12"/>
      <c r="K7981" s="12"/>
      <c r="L7981" s="12"/>
      <c r="M7981" s="12"/>
      <c r="N7981" s="12"/>
      <c r="O7981" s="12"/>
    </row>
    <row r="7982" spans="1:15" ht="15">
      <c r="A7982" s="10"/>
      <c r="B7982" s="11"/>
      <c r="C7982" s="12"/>
      <c r="D7982" s="12"/>
      <c r="E7982" s="12"/>
      <c r="F7982" s="12"/>
      <c r="G7982" s="12"/>
      <c r="H7982" s="12"/>
      <c r="I7982" s="12"/>
      <c r="J7982" s="12"/>
      <c r="K7982" s="12"/>
      <c r="L7982" s="12"/>
      <c r="M7982" s="12"/>
      <c r="N7982" s="12"/>
      <c r="O7982" s="12"/>
    </row>
    <row r="7983" spans="1:15" ht="15">
      <c r="A7983" s="10"/>
      <c r="B7983" s="11"/>
      <c r="C7983" s="12"/>
      <c r="D7983" s="12"/>
      <c r="E7983" s="12"/>
      <c r="F7983" s="12"/>
      <c r="G7983" s="12"/>
      <c r="H7983" s="12"/>
      <c r="I7983" s="12"/>
      <c r="J7983" s="12"/>
      <c r="K7983" s="12"/>
      <c r="L7983" s="12"/>
      <c r="M7983" s="12"/>
      <c r="N7983" s="12"/>
      <c r="O7983" s="12"/>
    </row>
    <row r="7984" spans="1:15" ht="15">
      <c r="A7984" s="10"/>
      <c r="B7984" s="11"/>
      <c r="C7984" s="12"/>
      <c r="D7984" s="12"/>
      <c r="E7984" s="12"/>
      <c r="F7984" s="12"/>
      <c r="G7984" s="12"/>
      <c r="H7984" s="12"/>
      <c r="I7984" s="12"/>
      <c r="J7984" s="12"/>
      <c r="K7984" s="12"/>
      <c r="L7984" s="12"/>
      <c r="M7984" s="12"/>
      <c r="N7984" s="12"/>
      <c r="O7984" s="12"/>
    </row>
    <row r="7985" spans="1:15" ht="15">
      <c r="A7985" s="10"/>
      <c r="B7985" s="11"/>
      <c r="C7985" s="12"/>
      <c r="D7985" s="12"/>
      <c r="E7985" s="12"/>
      <c r="F7985" s="12"/>
      <c r="G7985" s="12"/>
      <c r="H7985" s="12"/>
      <c r="I7985" s="12"/>
      <c r="J7985" s="12"/>
      <c r="K7985" s="12"/>
      <c r="L7985" s="12"/>
      <c r="M7985" s="12"/>
      <c r="N7985" s="12"/>
      <c r="O7985" s="12"/>
    </row>
    <row r="7986" spans="1:15" ht="15">
      <c r="A7986" s="10"/>
      <c r="B7986" s="11"/>
      <c r="C7986" s="12"/>
      <c r="D7986" s="12"/>
      <c r="E7986" s="12"/>
      <c r="F7986" s="12"/>
      <c r="G7986" s="12"/>
      <c r="H7986" s="12"/>
      <c r="I7986" s="12"/>
      <c r="J7986" s="12"/>
      <c r="K7986" s="12"/>
      <c r="L7986" s="12"/>
      <c r="M7986" s="12"/>
      <c r="N7986" s="12"/>
      <c r="O7986" s="12"/>
    </row>
    <row r="7987" spans="1:15" ht="15">
      <c r="A7987" s="10"/>
      <c r="B7987" s="11"/>
      <c r="C7987" s="12"/>
      <c r="D7987" s="12"/>
      <c r="E7987" s="12"/>
      <c r="F7987" s="12"/>
      <c r="G7987" s="12"/>
      <c r="H7987" s="12"/>
      <c r="I7987" s="12"/>
      <c r="J7987" s="12"/>
      <c r="K7987" s="12"/>
      <c r="L7987" s="12"/>
      <c r="M7987" s="12"/>
      <c r="N7987" s="12"/>
      <c r="O7987" s="12"/>
    </row>
    <row r="7988" spans="1:15" ht="15">
      <c r="A7988" s="10"/>
      <c r="B7988" s="11"/>
      <c r="C7988" s="12"/>
      <c r="D7988" s="12"/>
      <c r="E7988" s="12"/>
      <c r="F7988" s="12"/>
      <c r="G7988" s="12"/>
      <c r="H7988" s="12"/>
      <c r="I7988" s="12"/>
      <c r="J7988" s="12"/>
      <c r="K7988" s="12"/>
      <c r="L7988" s="12"/>
      <c r="M7988" s="12"/>
      <c r="N7988" s="12"/>
      <c r="O7988" s="12"/>
    </row>
    <row r="7989" spans="1:15" ht="15">
      <c r="A7989" s="10"/>
      <c r="B7989" s="11"/>
      <c r="C7989" s="12"/>
      <c r="D7989" s="12"/>
      <c r="E7989" s="12"/>
      <c r="F7989" s="12"/>
      <c r="G7989" s="12"/>
      <c r="H7989" s="12"/>
      <c r="I7989" s="12"/>
      <c r="J7989" s="12"/>
      <c r="K7989" s="12"/>
      <c r="L7989" s="12"/>
      <c r="M7989" s="12"/>
      <c r="N7989" s="12"/>
      <c r="O7989" s="12"/>
    </row>
    <row r="7990" spans="1:15" ht="15">
      <c r="A7990" s="10"/>
      <c r="B7990" s="11"/>
      <c r="C7990" s="12"/>
      <c r="D7990" s="12"/>
      <c r="E7990" s="12"/>
      <c r="F7990" s="12"/>
      <c r="G7990" s="12"/>
      <c r="H7990" s="12"/>
      <c r="I7990" s="12"/>
      <c r="J7990" s="12"/>
      <c r="K7990" s="12"/>
      <c r="L7990" s="12"/>
      <c r="M7990" s="12"/>
      <c r="N7990" s="12"/>
      <c r="O7990" s="12"/>
    </row>
    <row r="7991" spans="1:15" ht="15">
      <c r="A7991" s="10"/>
      <c r="B7991" s="11"/>
      <c r="C7991" s="12"/>
      <c r="D7991" s="12"/>
      <c r="E7991" s="12"/>
      <c r="F7991" s="12"/>
      <c r="G7991" s="12"/>
      <c r="H7991" s="12"/>
      <c r="I7991" s="12"/>
      <c r="J7991" s="12"/>
      <c r="K7991" s="12"/>
      <c r="L7991" s="12"/>
      <c r="M7991" s="12"/>
      <c r="N7991" s="12"/>
      <c r="O7991" s="12"/>
    </row>
    <row r="7992" spans="1:15" ht="15">
      <c r="A7992" s="10"/>
      <c r="B7992" s="11"/>
      <c r="C7992" s="12"/>
      <c r="D7992" s="12"/>
      <c r="E7992" s="12"/>
      <c r="F7992" s="12"/>
      <c r="G7992" s="12"/>
      <c r="H7992" s="12"/>
      <c r="I7992" s="12"/>
      <c r="J7992" s="12"/>
      <c r="K7992" s="12"/>
      <c r="L7992" s="12"/>
      <c r="M7992" s="12"/>
      <c r="N7992" s="12"/>
      <c r="O7992" s="12"/>
    </row>
    <row r="7993" spans="1:15" ht="15">
      <c r="A7993" s="10"/>
      <c r="B7993" s="11"/>
      <c r="C7993" s="12"/>
      <c r="D7993" s="12"/>
      <c r="E7993" s="12"/>
      <c r="F7993" s="12"/>
      <c r="G7993" s="12"/>
      <c r="H7993" s="12"/>
      <c r="I7993" s="12"/>
      <c r="J7993" s="12"/>
      <c r="K7993" s="12"/>
      <c r="L7993" s="12"/>
      <c r="M7993" s="12"/>
      <c r="N7993" s="12"/>
      <c r="O7993" s="12"/>
    </row>
    <row r="7994" spans="1:15" ht="15">
      <c r="A7994" s="10"/>
      <c r="B7994" s="11"/>
      <c r="C7994" s="12"/>
      <c r="D7994" s="12"/>
      <c r="E7994" s="12"/>
      <c r="F7994" s="12"/>
      <c r="G7994" s="12"/>
      <c r="H7994" s="12"/>
      <c r="I7994" s="12"/>
      <c r="J7994" s="12"/>
      <c r="K7994" s="12"/>
      <c r="L7994" s="12"/>
      <c r="M7994" s="12"/>
      <c r="N7994" s="12"/>
      <c r="O7994" s="12"/>
    </row>
    <row r="7995" spans="1:15" ht="15">
      <c r="A7995" s="10"/>
      <c r="B7995" s="11"/>
      <c r="C7995" s="12"/>
      <c r="D7995" s="12"/>
      <c r="E7995" s="12"/>
      <c r="F7995" s="12"/>
      <c r="G7995" s="12"/>
      <c r="H7995" s="12"/>
      <c r="I7995" s="12"/>
      <c r="J7995" s="12"/>
      <c r="K7995" s="12"/>
      <c r="L7995" s="12"/>
      <c r="M7995" s="12"/>
      <c r="N7995" s="12"/>
      <c r="O7995" s="12"/>
    </row>
    <row r="7996" spans="1:15" ht="15">
      <c r="A7996" s="10"/>
      <c r="B7996" s="11"/>
      <c r="C7996" s="12"/>
      <c r="D7996" s="12"/>
      <c r="E7996" s="12"/>
      <c r="F7996" s="12"/>
      <c r="G7996" s="12"/>
      <c r="H7996" s="12"/>
      <c r="I7996" s="12"/>
      <c r="J7996" s="12"/>
      <c r="K7996" s="12"/>
      <c r="L7996" s="12"/>
      <c r="M7996" s="12"/>
      <c r="N7996" s="12"/>
      <c r="O7996" s="12"/>
    </row>
    <row r="7997" spans="1:15" ht="15">
      <c r="A7997" s="10"/>
      <c r="B7997" s="11"/>
      <c r="C7997" s="12"/>
      <c r="D7997" s="12"/>
      <c r="E7997" s="12"/>
      <c r="F7997" s="12"/>
      <c r="G7997" s="12"/>
      <c r="H7997" s="12"/>
      <c r="I7997" s="12"/>
      <c r="J7997" s="12"/>
      <c r="K7997" s="12"/>
      <c r="L7997" s="12"/>
      <c r="M7997" s="12"/>
      <c r="N7997" s="12"/>
      <c r="O7997" s="12"/>
    </row>
    <row r="7998" spans="1:15" ht="15">
      <c r="A7998" s="10"/>
      <c r="B7998" s="11"/>
      <c r="C7998" s="12"/>
      <c r="D7998" s="12"/>
      <c r="E7998" s="12"/>
      <c r="F7998" s="12"/>
      <c r="G7998" s="12"/>
      <c r="H7998" s="12"/>
      <c r="I7998" s="12"/>
      <c r="J7998" s="12"/>
      <c r="K7998" s="12"/>
      <c r="L7998" s="12"/>
      <c r="M7998" s="12"/>
      <c r="N7998" s="12"/>
      <c r="O7998" s="12"/>
    </row>
    <row r="7999" spans="1:15" ht="15">
      <c r="A7999" s="10"/>
      <c r="B7999" s="11"/>
      <c r="C7999" s="12"/>
      <c r="D7999" s="12"/>
      <c r="E7999" s="12"/>
      <c r="F7999" s="12"/>
      <c r="G7999" s="12"/>
      <c r="H7999" s="12"/>
      <c r="I7999" s="12"/>
      <c r="J7999" s="12"/>
      <c r="K7999" s="12"/>
      <c r="L7999" s="12"/>
      <c r="M7999" s="12"/>
      <c r="N7999" s="12"/>
      <c r="O7999" s="12"/>
    </row>
    <row r="8000" spans="1:15" ht="15">
      <c r="A8000" s="10"/>
      <c r="B8000" s="11"/>
      <c r="C8000" s="12"/>
      <c r="D8000" s="12"/>
      <c r="E8000" s="12"/>
      <c r="F8000" s="12"/>
      <c r="G8000" s="12"/>
      <c r="H8000" s="12"/>
      <c r="I8000" s="12"/>
      <c r="J8000" s="12"/>
      <c r="K8000" s="12"/>
      <c r="L8000" s="12"/>
      <c r="M8000" s="12"/>
      <c r="N8000" s="12"/>
      <c r="O8000" s="12"/>
    </row>
    <row r="8001" spans="1:15" ht="15">
      <c r="A8001" s="10"/>
      <c r="B8001" s="11"/>
      <c r="C8001" s="12"/>
      <c r="D8001" s="12"/>
      <c r="E8001" s="12"/>
      <c r="F8001" s="12"/>
      <c r="G8001" s="12"/>
      <c r="H8001" s="12"/>
      <c r="I8001" s="12"/>
      <c r="J8001" s="12"/>
      <c r="K8001" s="12"/>
      <c r="L8001" s="12"/>
      <c r="M8001" s="12"/>
      <c r="N8001" s="12"/>
      <c r="O8001" s="12"/>
    </row>
    <row r="8002" spans="1:15" ht="15">
      <c r="A8002" s="10"/>
      <c r="B8002" s="11"/>
      <c r="C8002" s="12"/>
      <c r="D8002" s="12"/>
      <c r="E8002" s="12"/>
      <c r="F8002" s="12"/>
      <c r="G8002" s="12"/>
      <c r="H8002" s="12"/>
      <c r="I8002" s="12"/>
      <c r="J8002" s="12"/>
      <c r="K8002" s="12"/>
      <c r="L8002" s="12"/>
      <c r="M8002" s="12"/>
      <c r="N8002" s="12"/>
      <c r="O8002" s="12"/>
    </row>
    <row r="8003" spans="1:15" ht="15">
      <c r="A8003" s="10"/>
      <c r="B8003" s="11"/>
      <c r="C8003" s="12"/>
      <c r="D8003" s="12"/>
      <c r="E8003" s="12"/>
      <c r="F8003" s="12"/>
      <c r="G8003" s="12"/>
      <c r="H8003" s="12"/>
      <c r="I8003" s="12"/>
      <c r="J8003" s="12"/>
      <c r="K8003" s="12"/>
      <c r="L8003" s="12"/>
      <c r="M8003" s="12"/>
      <c r="N8003" s="12"/>
      <c r="O8003" s="12"/>
    </row>
    <row r="8004" spans="1:15" ht="15">
      <c r="A8004" s="10"/>
      <c r="B8004" s="11"/>
      <c r="C8004" s="12"/>
      <c r="D8004" s="12"/>
      <c r="E8004" s="12"/>
      <c r="F8004" s="12"/>
      <c r="G8004" s="12"/>
      <c r="H8004" s="12"/>
      <c r="I8004" s="12"/>
      <c r="J8004" s="12"/>
      <c r="K8004" s="12"/>
      <c r="L8004" s="12"/>
      <c r="M8004" s="12"/>
      <c r="N8004" s="12"/>
      <c r="O8004" s="12"/>
    </row>
    <row r="8005" spans="1:15" ht="15">
      <c r="A8005" s="10"/>
      <c r="B8005" s="11"/>
      <c r="C8005" s="12"/>
      <c r="D8005" s="12"/>
      <c r="E8005" s="12"/>
      <c r="F8005" s="12"/>
      <c r="G8005" s="12"/>
      <c r="H8005" s="12"/>
      <c r="I8005" s="12"/>
      <c r="J8005" s="12"/>
      <c r="K8005" s="12"/>
      <c r="L8005" s="12"/>
      <c r="M8005" s="12"/>
      <c r="N8005" s="12"/>
      <c r="O8005" s="12"/>
    </row>
    <row r="8006" spans="1:15" ht="15">
      <c r="A8006" s="10"/>
      <c r="B8006" s="11"/>
      <c r="C8006" s="12"/>
      <c r="D8006" s="12"/>
      <c r="E8006" s="12"/>
      <c r="F8006" s="12"/>
      <c r="G8006" s="12"/>
      <c r="H8006" s="12"/>
      <c r="I8006" s="12"/>
      <c r="J8006" s="12"/>
      <c r="K8006" s="12"/>
      <c r="L8006" s="12"/>
      <c r="M8006" s="12"/>
      <c r="N8006" s="12"/>
      <c r="O8006" s="12"/>
    </row>
    <row r="8007" spans="1:15" ht="15">
      <c r="A8007" s="10"/>
      <c r="B8007" s="11"/>
      <c r="C8007" s="12"/>
      <c r="D8007" s="12"/>
      <c r="E8007" s="12"/>
      <c r="F8007" s="12"/>
      <c r="G8007" s="12"/>
      <c r="H8007" s="12"/>
      <c r="I8007" s="12"/>
      <c r="J8007" s="12"/>
      <c r="K8007" s="12"/>
      <c r="L8007" s="12"/>
      <c r="M8007" s="12"/>
      <c r="N8007" s="12"/>
      <c r="O8007" s="12"/>
    </row>
    <row r="8008" spans="1:15" ht="15">
      <c r="A8008" s="10"/>
      <c r="B8008" s="11"/>
      <c r="C8008" s="12"/>
      <c r="D8008" s="12"/>
      <c r="E8008" s="12"/>
      <c r="F8008" s="12"/>
      <c r="G8008" s="12"/>
      <c r="H8008" s="12"/>
      <c r="I8008" s="12"/>
      <c r="J8008" s="12"/>
      <c r="K8008" s="12"/>
      <c r="L8008" s="12"/>
      <c r="M8008" s="12"/>
      <c r="N8008" s="12"/>
      <c r="O8008" s="12"/>
    </row>
    <row r="8009" spans="1:15" ht="15">
      <c r="A8009" s="10"/>
      <c r="B8009" s="11"/>
      <c r="C8009" s="12"/>
      <c r="D8009" s="12"/>
      <c r="E8009" s="12"/>
      <c r="F8009" s="12"/>
      <c r="G8009" s="12"/>
      <c r="H8009" s="12"/>
      <c r="I8009" s="12"/>
      <c r="J8009" s="12"/>
      <c r="K8009" s="12"/>
      <c r="L8009" s="12"/>
      <c r="M8009" s="12"/>
      <c r="N8009" s="12"/>
      <c r="O8009" s="12"/>
    </row>
    <row r="8010" spans="1:15" ht="15">
      <c r="A8010" s="10"/>
      <c r="B8010" s="11"/>
      <c r="C8010" s="12"/>
      <c r="D8010" s="12"/>
      <c r="E8010" s="12"/>
      <c r="F8010" s="12"/>
      <c r="G8010" s="12"/>
      <c r="H8010" s="12"/>
      <c r="I8010" s="12"/>
      <c r="J8010" s="12"/>
      <c r="K8010" s="12"/>
      <c r="L8010" s="12"/>
      <c r="M8010" s="12"/>
      <c r="N8010" s="12"/>
      <c r="O8010" s="12"/>
    </row>
    <row r="8011" spans="1:15" ht="15">
      <c r="A8011" s="10"/>
      <c r="B8011" s="11"/>
      <c r="C8011" s="12"/>
      <c r="D8011" s="12"/>
      <c r="E8011" s="12"/>
      <c r="F8011" s="12"/>
      <c r="G8011" s="12"/>
      <c r="H8011" s="12"/>
      <c r="I8011" s="12"/>
      <c r="J8011" s="12"/>
      <c r="K8011" s="12"/>
      <c r="L8011" s="12"/>
      <c r="M8011" s="12"/>
      <c r="N8011" s="12"/>
      <c r="O8011" s="12"/>
    </row>
    <row r="8012" spans="1:15" ht="15">
      <c r="A8012" s="10"/>
      <c r="B8012" s="11"/>
      <c r="C8012" s="12"/>
      <c r="D8012" s="12"/>
      <c r="E8012" s="12"/>
      <c r="F8012" s="12"/>
      <c r="G8012" s="12"/>
      <c r="H8012" s="12"/>
      <c r="I8012" s="12"/>
      <c r="J8012" s="12"/>
      <c r="K8012" s="12"/>
      <c r="L8012" s="12"/>
      <c r="M8012" s="12"/>
      <c r="N8012" s="12"/>
      <c r="O8012" s="12"/>
    </row>
    <row r="8013" spans="1:15" ht="15">
      <c r="A8013" s="10"/>
      <c r="B8013" s="11"/>
      <c r="C8013" s="12"/>
      <c r="D8013" s="12"/>
      <c r="E8013" s="12"/>
      <c r="F8013" s="12"/>
      <c r="G8013" s="12"/>
      <c r="H8013" s="12"/>
      <c r="I8013" s="12"/>
      <c r="J8013" s="12"/>
      <c r="K8013" s="12"/>
      <c r="L8013" s="12"/>
      <c r="M8013" s="12"/>
      <c r="N8013" s="12"/>
      <c r="O8013" s="12"/>
    </row>
    <row r="8014" spans="1:15" ht="15">
      <c r="A8014" s="10"/>
      <c r="B8014" s="11"/>
      <c r="C8014" s="12"/>
      <c r="D8014" s="12"/>
      <c r="E8014" s="12"/>
      <c r="F8014" s="12"/>
      <c r="G8014" s="12"/>
      <c r="H8014" s="12"/>
      <c r="I8014" s="12"/>
      <c r="J8014" s="12"/>
      <c r="K8014" s="12"/>
      <c r="L8014" s="12"/>
      <c r="M8014" s="12"/>
      <c r="N8014" s="12"/>
      <c r="O8014" s="12"/>
    </row>
    <row r="8015" spans="1:15" ht="15">
      <c r="A8015" s="10"/>
      <c r="B8015" s="11"/>
      <c r="C8015" s="12"/>
      <c r="D8015" s="12"/>
      <c r="E8015" s="12"/>
      <c r="F8015" s="12"/>
      <c r="G8015" s="12"/>
      <c r="H8015" s="12"/>
      <c r="I8015" s="12"/>
      <c r="J8015" s="12"/>
      <c r="K8015" s="12"/>
      <c r="L8015" s="12"/>
      <c r="M8015" s="12"/>
      <c r="N8015" s="12"/>
      <c r="O8015" s="12"/>
    </row>
    <row r="8016" spans="1:15" ht="15">
      <c r="A8016" s="10"/>
      <c r="B8016" s="11"/>
      <c r="C8016" s="12"/>
      <c r="D8016" s="12"/>
      <c r="E8016" s="12"/>
      <c r="F8016" s="12"/>
      <c r="G8016" s="12"/>
      <c r="H8016" s="12"/>
      <c r="I8016" s="12"/>
      <c r="J8016" s="12"/>
      <c r="K8016" s="12"/>
      <c r="L8016" s="12"/>
      <c r="M8016" s="12"/>
      <c r="N8016" s="12"/>
      <c r="O8016" s="12"/>
    </row>
    <row r="8017" spans="1:15" ht="15">
      <c r="A8017" s="10"/>
      <c r="B8017" s="11"/>
      <c r="C8017" s="12"/>
      <c r="D8017" s="12"/>
      <c r="E8017" s="12"/>
      <c r="F8017" s="12"/>
      <c r="G8017" s="12"/>
      <c r="H8017" s="12"/>
      <c r="I8017" s="12"/>
      <c r="J8017" s="12"/>
      <c r="K8017" s="12"/>
      <c r="L8017" s="12"/>
      <c r="M8017" s="12"/>
      <c r="N8017" s="12"/>
      <c r="O8017" s="12"/>
    </row>
    <row r="8018" spans="1:15" ht="15">
      <c r="A8018" s="10"/>
      <c r="B8018" s="11"/>
      <c r="C8018" s="12"/>
      <c r="D8018" s="12"/>
      <c r="E8018" s="12"/>
      <c r="F8018" s="12"/>
      <c r="G8018" s="12"/>
      <c r="H8018" s="12"/>
      <c r="I8018" s="12"/>
      <c r="J8018" s="12"/>
      <c r="K8018" s="12"/>
      <c r="L8018" s="12"/>
      <c r="M8018" s="12"/>
      <c r="N8018" s="12"/>
      <c r="O8018" s="12"/>
    </row>
    <row r="8019" spans="1:15" ht="15">
      <c r="A8019" s="10"/>
      <c r="B8019" s="11"/>
      <c r="C8019" s="12"/>
      <c r="D8019" s="12"/>
      <c r="E8019" s="12"/>
      <c r="F8019" s="12"/>
      <c r="G8019" s="12"/>
      <c r="H8019" s="12"/>
      <c r="I8019" s="12"/>
      <c r="J8019" s="12"/>
      <c r="K8019" s="12"/>
      <c r="L8019" s="12"/>
      <c r="M8019" s="12"/>
      <c r="N8019" s="12"/>
      <c r="O8019" s="12"/>
    </row>
    <row r="8020" spans="1:15" ht="15">
      <c r="A8020" s="10"/>
      <c r="B8020" s="11"/>
      <c r="C8020" s="12"/>
      <c r="D8020" s="12"/>
      <c r="E8020" s="12"/>
      <c r="F8020" s="12"/>
      <c r="G8020" s="12"/>
      <c r="H8020" s="12"/>
      <c r="I8020" s="12"/>
      <c r="J8020" s="12"/>
      <c r="K8020" s="12"/>
      <c r="L8020" s="12"/>
      <c r="M8020" s="12"/>
      <c r="N8020" s="12"/>
      <c r="O8020" s="12"/>
    </row>
    <row r="8021" spans="1:15" ht="15">
      <c r="A8021" s="10"/>
      <c r="B8021" s="11"/>
      <c r="C8021" s="12"/>
      <c r="D8021" s="12"/>
      <c r="E8021" s="12"/>
      <c r="F8021" s="12"/>
      <c r="G8021" s="12"/>
      <c r="H8021" s="12"/>
      <c r="I8021" s="12"/>
      <c r="J8021" s="12"/>
      <c r="K8021" s="12"/>
      <c r="L8021" s="12"/>
      <c r="M8021" s="12"/>
      <c r="N8021" s="12"/>
      <c r="O8021" s="12"/>
    </row>
    <row r="8022" spans="1:15" ht="15">
      <c r="A8022" s="10"/>
      <c r="B8022" s="11"/>
      <c r="C8022" s="12"/>
      <c r="D8022" s="12"/>
      <c r="E8022" s="12"/>
      <c r="F8022" s="12"/>
      <c r="G8022" s="12"/>
      <c r="H8022" s="12"/>
      <c r="I8022" s="12"/>
      <c r="J8022" s="12"/>
      <c r="K8022" s="12"/>
      <c r="L8022" s="12"/>
      <c r="M8022" s="12"/>
      <c r="N8022" s="12"/>
      <c r="O8022" s="12"/>
    </row>
    <row r="8023" spans="1:15" ht="15">
      <c r="A8023" s="10"/>
      <c r="B8023" s="11"/>
      <c r="C8023" s="12"/>
      <c r="D8023" s="12"/>
      <c r="E8023" s="12"/>
      <c r="F8023" s="12"/>
      <c r="G8023" s="12"/>
      <c r="H8023" s="12"/>
      <c r="I8023" s="12"/>
      <c r="J8023" s="12"/>
      <c r="K8023" s="12"/>
      <c r="L8023" s="12"/>
      <c r="M8023" s="12"/>
      <c r="N8023" s="12"/>
      <c r="O8023" s="12"/>
    </row>
    <row r="8024" spans="1:15" ht="15">
      <c r="A8024" s="10"/>
      <c r="B8024" s="11"/>
      <c r="C8024" s="12"/>
      <c r="D8024" s="12"/>
      <c r="E8024" s="12"/>
      <c r="F8024" s="12"/>
      <c r="G8024" s="12"/>
      <c r="H8024" s="12"/>
      <c r="I8024" s="12"/>
      <c r="J8024" s="12"/>
      <c r="K8024" s="12"/>
      <c r="L8024" s="12"/>
      <c r="M8024" s="12"/>
      <c r="N8024" s="12"/>
      <c r="O8024" s="12"/>
    </row>
    <row r="8025" spans="1:15" ht="15">
      <c r="A8025" s="10"/>
      <c r="B8025" s="11"/>
      <c r="C8025" s="12"/>
      <c r="D8025" s="12"/>
      <c r="E8025" s="12"/>
      <c r="F8025" s="12"/>
      <c r="G8025" s="12"/>
      <c r="H8025" s="12"/>
      <c r="I8025" s="12"/>
      <c r="J8025" s="12"/>
      <c r="K8025" s="12"/>
      <c r="L8025" s="12"/>
      <c r="M8025" s="12"/>
      <c r="N8025" s="12"/>
      <c r="O8025" s="12"/>
    </row>
    <row r="8026" spans="1:15" ht="15">
      <c r="A8026" s="10"/>
      <c r="B8026" s="11"/>
      <c r="C8026" s="12"/>
      <c r="D8026" s="12"/>
      <c r="E8026" s="12"/>
      <c r="F8026" s="12"/>
      <c r="G8026" s="12"/>
      <c r="H8026" s="12"/>
      <c r="I8026" s="12"/>
      <c r="J8026" s="12"/>
      <c r="K8026" s="12"/>
      <c r="L8026" s="12"/>
      <c r="M8026" s="12"/>
      <c r="N8026" s="12"/>
      <c r="O8026" s="12"/>
    </row>
    <row r="8027" spans="1:15" ht="15">
      <c r="A8027" s="10"/>
      <c r="B8027" s="11"/>
      <c r="C8027" s="12"/>
      <c r="D8027" s="12"/>
      <c r="E8027" s="12"/>
      <c r="F8027" s="12"/>
      <c r="G8027" s="12"/>
      <c r="H8027" s="12"/>
      <c r="I8027" s="12"/>
      <c r="J8027" s="12"/>
      <c r="K8027" s="12"/>
      <c r="L8027" s="12"/>
      <c r="M8027" s="12"/>
      <c r="N8027" s="12"/>
      <c r="O8027" s="12"/>
    </row>
    <row r="8028" spans="1:15" ht="15">
      <c r="A8028" s="10"/>
      <c r="B8028" s="11"/>
      <c r="C8028" s="12"/>
      <c r="D8028" s="12"/>
      <c r="E8028" s="12"/>
      <c r="F8028" s="12"/>
      <c r="G8028" s="12"/>
      <c r="H8028" s="12"/>
      <c r="I8028" s="12"/>
      <c r="J8028" s="12"/>
      <c r="K8028" s="12"/>
      <c r="L8028" s="12"/>
      <c r="M8028" s="12"/>
      <c r="N8028" s="12"/>
      <c r="O8028" s="12"/>
    </row>
    <row r="8029" spans="1:15" ht="15">
      <c r="A8029" s="10"/>
      <c r="B8029" s="11"/>
      <c r="C8029" s="12"/>
      <c r="D8029" s="12"/>
      <c r="E8029" s="12"/>
      <c r="F8029" s="12"/>
      <c r="G8029" s="12"/>
      <c r="H8029" s="12"/>
      <c r="I8029" s="12"/>
      <c r="J8029" s="12"/>
      <c r="K8029" s="12"/>
      <c r="L8029" s="12"/>
      <c r="M8029" s="12"/>
      <c r="N8029" s="12"/>
      <c r="O8029" s="12"/>
    </row>
    <row r="8030" spans="1:15" ht="15">
      <c r="A8030" s="10"/>
      <c r="B8030" s="11"/>
      <c r="C8030" s="12"/>
      <c r="D8030" s="12"/>
      <c r="E8030" s="12"/>
      <c r="F8030" s="12"/>
      <c r="G8030" s="12"/>
      <c r="H8030" s="12"/>
      <c r="I8030" s="12"/>
      <c r="J8030" s="12"/>
      <c r="K8030" s="12"/>
      <c r="L8030" s="12"/>
      <c r="M8030" s="12"/>
      <c r="N8030" s="12"/>
      <c r="O8030" s="12"/>
    </row>
    <row r="8031" spans="1:15" ht="15">
      <c r="A8031" s="10"/>
      <c r="B8031" s="11"/>
      <c r="C8031" s="12"/>
      <c r="D8031" s="12"/>
      <c r="E8031" s="12"/>
      <c r="F8031" s="12"/>
      <c r="G8031" s="12"/>
      <c r="H8031" s="12"/>
      <c r="I8031" s="12"/>
      <c r="J8031" s="12"/>
      <c r="K8031" s="12"/>
      <c r="L8031" s="12"/>
      <c r="M8031" s="12"/>
      <c r="N8031" s="12"/>
      <c r="O8031" s="12"/>
    </row>
    <row r="8032" spans="1:15" ht="15">
      <c r="A8032" s="10"/>
      <c r="B8032" s="11"/>
      <c r="C8032" s="12"/>
      <c r="D8032" s="12"/>
      <c r="E8032" s="12"/>
      <c r="F8032" s="12"/>
      <c r="G8032" s="12"/>
      <c r="H8032" s="12"/>
      <c r="I8032" s="12"/>
      <c r="J8032" s="12"/>
      <c r="K8032" s="12"/>
      <c r="L8032" s="12"/>
      <c r="M8032" s="12"/>
      <c r="N8032" s="12"/>
      <c r="O8032" s="12"/>
    </row>
    <row r="8033" spans="1:15" ht="15">
      <c r="A8033" s="10"/>
      <c r="B8033" s="11"/>
      <c r="C8033" s="12"/>
      <c r="D8033" s="12"/>
      <c r="E8033" s="12"/>
      <c r="F8033" s="12"/>
      <c r="G8033" s="12"/>
      <c r="H8033" s="12"/>
      <c r="I8033" s="12"/>
      <c r="J8033" s="12"/>
      <c r="K8033" s="12"/>
      <c r="L8033" s="12"/>
      <c r="M8033" s="12"/>
      <c r="N8033" s="12"/>
      <c r="O8033" s="12"/>
    </row>
    <row r="8034" spans="1:15" ht="15">
      <c r="A8034" s="10"/>
      <c r="B8034" s="11"/>
      <c r="C8034" s="12"/>
      <c r="D8034" s="12"/>
      <c r="E8034" s="12"/>
      <c r="F8034" s="12"/>
      <c r="G8034" s="12"/>
      <c r="H8034" s="12"/>
      <c r="I8034" s="12"/>
      <c r="J8034" s="12"/>
      <c r="K8034" s="12"/>
      <c r="L8034" s="12"/>
      <c r="M8034" s="12"/>
      <c r="N8034" s="12"/>
      <c r="O8034" s="12"/>
    </row>
    <row r="8035" spans="1:15" ht="15">
      <c r="A8035" s="10"/>
      <c r="B8035" s="11"/>
      <c r="C8035" s="12"/>
      <c r="D8035" s="12"/>
      <c r="E8035" s="12"/>
      <c r="F8035" s="12"/>
      <c r="G8035" s="12"/>
      <c r="H8035" s="12"/>
      <c r="I8035" s="12"/>
      <c r="J8035" s="12"/>
      <c r="K8035" s="12"/>
      <c r="L8035" s="12"/>
      <c r="M8035" s="12"/>
      <c r="N8035" s="12"/>
      <c r="O8035" s="12"/>
    </row>
    <row r="8036" spans="1:15" ht="15">
      <c r="A8036" s="10"/>
      <c r="B8036" s="11"/>
      <c r="C8036" s="12"/>
      <c r="D8036" s="12"/>
      <c r="E8036" s="12"/>
      <c r="F8036" s="12"/>
      <c r="G8036" s="12"/>
      <c r="H8036" s="12"/>
      <c r="I8036" s="12"/>
      <c r="J8036" s="12"/>
      <c r="K8036" s="12"/>
      <c r="L8036" s="12"/>
      <c r="M8036" s="12"/>
      <c r="N8036" s="12"/>
      <c r="O8036" s="12"/>
    </row>
    <row r="8037" spans="1:15" ht="15">
      <c r="A8037" s="10"/>
      <c r="B8037" s="11"/>
      <c r="C8037" s="12"/>
      <c r="D8037" s="12"/>
      <c r="E8037" s="12"/>
      <c r="F8037" s="12"/>
      <c r="G8037" s="12"/>
      <c r="H8037" s="12"/>
      <c r="I8037" s="12"/>
      <c r="J8037" s="12"/>
      <c r="K8037" s="12"/>
      <c r="L8037" s="12"/>
      <c r="M8037" s="12"/>
      <c r="N8037" s="12"/>
      <c r="O8037" s="12"/>
    </row>
    <row r="8038" spans="1:15" ht="15">
      <c r="A8038" s="10"/>
      <c r="B8038" s="11"/>
      <c r="C8038" s="12"/>
      <c r="D8038" s="12"/>
      <c r="E8038" s="12"/>
      <c r="F8038" s="12"/>
      <c r="G8038" s="12"/>
      <c r="H8038" s="12"/>
      <c r="I8038" s="12"/>
      <c r="J8038" s="12"/>
      <c r="K8038" s="12"/>
      <c r="L8038" s="12"/>
      <c r="M8038" s="12"/>
      <c r="N8038" s="12"/>
      <c r="O8038" s="12"/>
    </row>
    <row r="8039" spans="1:15" ht="15">
      <c r="A8039" s="10"/>
      <c r="B8039" s="11"/>
      <c r="C8039" s="12"/>
      <c r="D8039" s="12"/>
      <c r="E8039" s="12"/>
      <c r="F8039" s="12"/>
      <c r="G8039" s="12"/>
      <c r="H8039" s="12"/>
      <c r="I8039" s="12"/>
      <c r="J8039" s="12"/>
      <c r="K8039" s="12"/>
      <c r="L8039" s="12"/>
      <c r="M8039" s="12"/>
      <c r="N8039" s="12"/>
      <c r="O8039" s="12"/>
    </row>
    <row r="8040" spans="1:15" ht="15">
      <c r="A8040" s="10"/>
      <c r="B8040" s="11"/>
      <c r="C8040" s="12"/>
      <c r="D8040" s="12"/>
      <c r="E8040" s="12"/>
      <c r="F8040" s="12"/>
      <c r="G8040" s="12"/>
      <c r="H8040" s="12"/>
      <c r="I8040" s="12"/>
      <c r="J8040" s="12"/>
      <c r="K8040" s="12"/>
      <c r="L8040" s="12"/>
      <c r="M8040" s="12"/>
      <c r="N8040" s="12"/>
      <c r="O8040" s="12"/>
    </row>
    <row r="8041" spans="1:15" ht="15">
      <c r="A8041" s="10"/>
      <c r="B8041" s="11"/>
      <c r="C8041" s="12"/>
      <c r="D8041" s="12"/>
      <c r="E8041" s="12"/>
      <c r="F8041" s="12"/>
      <c r="G8041" s="12"/>
      <c r="H8041" s="12"/>
      <c r="I8041" s="12"/>
      <c r="J8041" s="12"/>
      <c r="K8041" s="12"/>
      <c r="L8041" s="12"/>
      <c r="M8041" s="12"/>
      <c r="N8041" s="12"/>
      <c r="O8041" s="12"/>
    </row>
    <row r="8042" spans="1:15" ht="15">
      <c r="A8042" s="10"/>
      <c r="B8042" s="11"/>
      <c r="C8042" s="12"/>
      <c r="D8042" s="12"/>
      <c r="E8042" s="12"/>
      <c r="F8042" s="12"/>
      <c r="G8042" s="12"/>
      <c r="H8042" s="12"/>
      <c r="I8042" s="12"/>
      <c r="J8042" s="12"/>
      <c r="K8042" s="12"/>
      <c r="L8042" s="12"/>
      <c r="M8042" s="12"/>
      <c r="N8042" s="12"/>
      <c r="O8042" s="12"/>
    </row>
    <row r="8043" spans="1:15" ht="15">
      <c r="A8043" s="10"/>
      <c r="B8043" s="11"/>
      <c r="C8043" s="12"/>
      <c r="D8043" s="12"/>
      <c r="E8043" s="12"/>
      <c r="F8043" s="12"/>
      <c r="G8043" s="12"/>
      <c r="H8043" s="12"/>
      <c r="I8043" s="12"/>
      <c r="J8043" s="12"/>
      <c r="K8043" s="12"/>
      <c r="L8043" s="12"/>
      <c r="M8043" s="12"/>
      <c r="N8043" s="12"/>
      <c r="O8043" s="12"/>
    </row>
    <row r="8044" spans="1:15" ht="15">
      <c r="A8044" s="10"/>
      <c r="B8044" s="11"/>
      <c r="C8044" s="12"/>
      <c r="D8044" s="12"/>
      <c r="E8044" s="12"/>
      <c r="F8044" s="12"/>
      <c r="G8044" s="12"/>
      <c r="H8044" s="12"/>
      <c r="I8044" s="12"/>
      <c r="J8044" s="12"/>
      <c r="K8044" s="12"/>
      <c r="L8044" s="12"/>
      <c r="M8044" s="12"/>
      <c r="N8044" s="12"/>
      <c r="O8044" s="12"/>
    </row>
    <row r="8045" spans="1:15" ht="15">
      <c r="A8045" s="10"/>
      <c r="B8045" s="11"/>
      <c r="C8045" s="12"/>
      <c r="D8045" s="12"/>
      <c r="E8045" s="12"/>
      <c r="F8045" s="12"/>
      <c r="G8045" s="12"/>
      <c r="H8045" s="12"/>
      <c r="I8045" s="12"/>
      <c r="J8045" s="12"/>
      <c r="K8045" s="12"/>
      <c r="L8045" s="12"/>
      <c r="M8045" s="12"/>
      <c r="N8045" s="12"/>
      <c r="O8045" s="12"/>
    </row>
    <row r="8046" spans="1:15" ht="15">
      <c r="A8046" s="10"/>
      <c r="B8046" s="11"/>
      <c r="C8046" s="12"/>
      <c r="D8046" s="12"/>
      <c r="E8046" s="12"/>
      <c r="F8046" s="12"/>
      <c r="G8046" s="12"/>
      <c r="H8046" s="12"/>
      <c r="I8046" s="12"/>
      <c r="J8046" s="12"/>
      <c r="K8046" s="12"/>
      <c r="L8046" s="12"/>
      <c r="M8046" s="12"/>
      <c r="N8046" s="12"/>
      <c r="O8046" s="12"/>
    </row>
    <row r="8047" spans="1:15" ht="15">
      <c r="A8047" s="10"/>
      <c r="B8047" s="11"/>
      <c r="C8047" s="12"/>
      <c r="D8047" s="12"/>
      <c r="E8047" s="12"/>
      <c r="F8047" s="12"/>
      <c r="G8047" s="12"/>
      <c r="H8047" s="12"/>
      <c r="I8047" s="12"/>
      <c r="J8047" s="12"/>
      <c r="K8047" s="12"/>
      <c r="L8047" s="12"/>
      <c r="M8047" s="12"/>
      <c r="N8047" s="12"/>
      <c r="O8047" s="12"/>
    </row>
    <row r="8048" spans="1:15" ht="15">
      <c r="A8048" s="10"/>
      <c r="B8048" s="11"/>
      <c r="C8048" s="12"/>
      <c r="D8048" s="12"/>
      <c r="E8048" s="12"/>
      <c r="F8048" s="12"/>
      <c r="G8048" s="12"/>
      <c r="H8048" s="12"/>
      <c r="I8048" s="12"/>
      <c r="J8048" s="12"/>
      <c r="K8048" s="12"/>
      <c r="L8048" s="12"/>
      <c r="M8048" s="12"/>
      <c r="N8048" s="12"/>
      <c r="O8048" s="12"/>
    </row>
    <row r="8049" spans="1:15" ht="15">
      <c r="A8049" s="10"/>
      <c r="B8049" s="11"/>
      <c r="C8049" s="12"/>
      <c r="D8049" s="12"/>
      <c r="E8049" s="12"/>
      <c r="F8049" s="12"/>
      <c r="G8049" s="12"/>
      <c r="H8049" s="12"/>
      <c r="I8049" s="12"/>
      <c r="J8049" s="12"/>
      <c r="K8049" s="12"/>
      <c r="L8049" s="12"/>
      <c r="M8049" s="12"/>
      <c r="N8049" s="12"/>
      <c r="O8049" s="12"/>
    </row>
    <row r="8050" spans="1:15" ht="15">
      <c r="A8050" s="10"/>
      <c r="B8050" s="11"/>
      <c r="C8050" s="12"/>
      <c r="D8050" s="12"/>
      <c r="E8050" s="12"/>
      <c r="F8050" s="12"/>
      <c r="G8050" s="12"/>
      <c r="H8050" s="12"/>
      <c r="I8050" s="12"/>
      <c r="J8050" s="12"/>
      <c r="K8050" s="12"/>
      <c r="L8050" s="12"/>
      <c r="M8050" s="12"/>
      <c r="N8050" s="12"/>
      <c r="O8050" s="12"/>
    </row>
    <row r="8051" spans="1:15" ht="15">
      <c r="A8051" s="10"/>
      <c r="B8051" s="11"/>
      <c r="C8051" s="12"/>
      <c r="D8051" s="12"/>
      <c r="E8051" s="12"/>
      <c r="F8051" s="12"/>
      <c r="G8051" s="12"/>
      <c r="H8051" s="12"/>
      <c r="I8051" s="12"/>
      <c r="J8051" s="12"/>
      <c r="K8051" s="12"/>
      <c r="L8051" s="12"/>
      <c r="M8051" s="12"/>
      <c r="N8051" s="12"/>
      <c r="O8051" s="12"/>
    </row>
    <row r="8052" spans="1:15" ht="15">
      <c r="A8052" s="10"/>
      <c r="B8052" s="11"/>
      <c r="C8052" s="12"/>
      <c r="D8052" s="12"/>
      <c r="E8052" s="12"/>
      <c r="F8052" s="12"/>
      <c r="G8052" s="12"/>
      <c r="H8052" s="12"/>
      <c r="I8052" s="12"/>
      <c r="J8052" s="12"/>
      <c r="K8052" s="12"/>
      <c r="L8052" s="12"/>
      <c r="M8052" s="12"/>
      <c r="N8052" s="12"/>
      <c r="O8052" s="12"/>
    </row>
    <row r="8053" spans="1:15" ht="15">
      <c r="A8053" s="10"/>
      <c r="B8053" s="11"/>
      <c r="C8053" s="12"/>
      <c r="D8053" s="12"/>
      <c r="E8053" s="12"/>
      <c r="F8053" s="12"/>
      <c r="G8053" s="12"/>
      <c r="H8053" s="12"/>
      <c r="I8053" s="12"/>
      <c r="J8053" s="12"/>
      <c r="K8053" s="12"/>
      <c r="L8053" s="12"/>
      <c r="M8053" s="12"/>
      <c r="N8053" s="12"/>
      <c r="O8053" s="12"/>
    </row>
    <row r="8054" spans="1:15" ht="15">
      <c r="A8054" s="10"/>
      <c r="B8054" s="11"/>
      <c r="C8054" s="12"/>
      <c r="D8054" s="12"/>
      <c r="E8054" s="12"/>
      <c r="F8054" s="12"/>
      <c r="G8054" s="12"/>
      <c r="H8054" s="12"/>
      <c r="I8054" s="12"/>
      <c r="J8054" s="12"/>
      <c r="K8054" s="12"/>
      <c r="L8054" s="12"/>
      <c r="M8054" s="12"/>
      <c r="N8054" s="12"/>
      <c r="O8054" s="12"/>
    </row>
    <row r="8055" spans="1:15" ht="15">
      <c r="A8055" s="10"/>
      <c r="B8055" s="11"/>
      <c r="C8055" s="12"/>
      <c r="D8055" s="12"/>
      <c r="E8055" s="12"/>
      <c r="F8055" s="12"/>
      <c r="G8055" s="12"/>
      <c r="H8055" s="12"/>
      <c r="I8055" s="12"/>
      <c r="J8055" s="12"/>
      <c r="K8055" s="12"/>
      <c r="L8055" s="12"/>
      <c r="M8055" s="12"/>
      <c r="N8055" s="12"/>
      <c r="O8055" s="12"/>
    </row>
    <row r="8056" spans="1:15" ht="15">
      <c r="A8056" s="10"/>
      <c r="B8056" s="11"/>
      <c r="C8056" s="12"/>
      <c r="D8056" s="12"/>
      <c r="E8056" s="12"/>
      <c r="F8056" s="12"/>
      <c r="G8056" s="12"/>
      <c r="H8056" s="12"/>
      <c r="I8056" s="12"/>
      <c r="J8056" s="12"/>
      <c r="K8056" s="12"/>
      <c r="L8056" s="12"/>
      <c r="M8056" s="12"/>
      <c r="N8056" s="12"/>
      <c r="O8056" s="12"/>
    </row>
    <row r="8057" spans="1:15" ht="15">
      <c r="A8057" s="10"/>
      <c r="B8057" s="11"/>
      <c r="C8057" s="12"/>
      <c r="D8057" s="12"/>
      <c r="E8057" s="12"/>
      <c r="F8057" s="12"/>
      <c r="G8057" s="12"/>
      <c r="H8057" s="12"/>
      <c r="I8057" s="12"/>
      <c r="J8057" s="12"/>
      <c r="K8057" s="12"/>
      <c r="L8057" s="12"/>
      <c r="M8057" s="12"/>
      <c r="N8057" s="12"/>
      <c r="O8057" s="12"/>
    </row>
    <row r="8058" spans="1:15" ht="15">
      <c r="A8058" s="10"/>
      <c r="B8058" s="11"/>
      <c r="C8058" s="12"/>
      <c r="D8058" s="12"/>
      <c r="E8058" s="12"/>
      <c r="F8058" s="12"/>
      <c r="G8058" s="12"/>
      <c r="H8058" s="12"/>
      <c r="I8058" s="12"/>
      <c r="J8058" s="12"/>
      <c r="K8058" s="12"/>
      <c r="L8058" s="12"/>
      <c r="M8058" s="12"/>
      <c r="N8058" s="12"/>
      <c r="O8058" s="12"/>
    </row>
    <row r="8059" spans="1:15" ht="15">
      <c r="A8059" s="10"/>
      <c r="B8059" s="11"/>
      <c r="C8059" s="12"/>
      <c r="D8059" s="12"/>
      <c r="E8059" s="12"/>
      <c r="F8059" s="12"/>
      <c r="G8059" s="12"/>
      <c r="H8059" s="12"/>
      <c r="I8059" s="12"/>
      <c r="J8059" s="12"/>
      <c r="K8059" s="12"/>
      <c r="L8059" s="12"/>
      <c r="M8059" s="12"/>
      <c r="N8059" s="12"/>
      <c r="O8059" s="12"/>
    </row>
    <row r="8060" spans="1:15" ht="15">
      <c r="A8060" s="10"/>
      <c r="B8060" s="11"/>
      <c r="C8060" s="12"/>
      <c r="D8060" s="12"/>
      <c r="E8060" s="12"/>
      <c r="F8060" s="12"/>
      <c r="G8060" s="12"/>
      <c r="H8060" s="12"/>
      <c r="I8060" s="12"/>
      <c r="J8060" s="12"/>
      <c r="K8060" s="12"/>
      <c r="L8060" s="12"/>
      <c r="M8060" s="12"/>
      <c r="N8060" s="12"/>
      <c r="O8060" s="12"/>
    </row>
    <row r="8061" spans="1:15" ht="15">
      <c r="A8061" s="10"/>
      <c r="B8061" s="11"/>
      <c r="C8061" s="12"/>
      <c r="D8061" s="12"/>
      <c r="E8061" s="12"/>
      <c r="F8061" s="12"/>
      <c r="G8061" s="12"/>
      <c r="H8061" s="12"/>
      <c r="I8061" s="12"/>
      <c r="J8061" s="12"/>
      <c r="K8061" s="12"/>
      <c r="L8061" s="12"/>
      <c r="M8061" s="12"/>
      <c r="N8061" s="12"/>
      <c r="O8061" s="12"/>
    </row>
    <row r="8062" spans="1:15" ht="15">
      <c r="A8062" s="10"/>
      <c r="B8062" s="11"/>
      <c r="C8062" s="12"/>
      <c r="D8062" s="12"/>
      <c r="E8062" s="12"/>
      <c r="F8062" s="12"/>
      <c r="G8062" s="12"/>
      <c r="H8062" s="12"/>
      <c r="I8062" s="12"/>
      <c r="J8062" s="12"/>
      <c r="K8062" s="12"/>
      <c r="L8062" s="12"/>
      <c r="M8062" s="12"/>
      <c r="N8062" s="12"/>
      <c r="O8062" s="12"/>
    </row>
    <row r="8063" spans="1:15" ht="15">
      <c r="A8063" s="10"/>
      <c r="B8063" s="11"/>
      <c r="C8063" s="12"/>
      <c r="D8063" s="12"/>
      <c r="E8063" s="12"/>
      <c r="F8063" s="12"/>
      <c r="G8063" s="12"/>
      <c r="H8063" s="12"/>
      <c r="I8063" s="12"/>
      <c r="J8063" s="12"/>
      <c r="K8063" s="12"/>
      <c r="L8063" s="12"/>
      <c r="M8063" s="12"/>
      <c r="N8063" s="12"/>
      <c r="O8063" s="12"/>
    </row>
    <row r="8064" spans="1:15" ht="15">
      <c r="A8064" s="10"/>
      <c r="B8064" s="11"/>
      <c r="C8064" s="12"/>
      <c r="D8064" s="12"/>
      <c r="E8064" s="12"/>
      <c r="F8064" s="12"/>
      <c r="G8064" s="12"/>
      <c r="H8064" s="12"/>
      <c r="I8064" s="12"/>
      <c r="J8064" s="12"/>
      <c r="K8064" s="12"/>
      <c r="L8064" s="12"/>
      <c r="M8064" s="12"/>
      <c r="N8064" s="12"/>
      <c r="O8064" s="12"/>
    </row>
    <row r="8065" spans="1:15" ht="15">
      <c r="A8065" s="10"/>
      <c r="B8065" s="11"/>
      <c r="C8065" s="12"/>
      <c r="D8065" s="12"/>
      <c r="E8065" s="12"/>
      <c r="F8065" s="12"/>
      <c r="G8065" s="12"/>
      <c r="H8065" s="12"/>
      <c r="I8065" s="12"/>
      <c r="J8065" s="12"/>
      <c r="K8065" s="12"/>
      <c r="L8065" s="12"/>
      <c r="M8065" s="12"/>
      <c r="N8065" s="12"/>
      <c r="O8065" s="12"/>
    </row>
    <row r="8066" spans="1:15" ht="15">
      <c r="A8066" s="10"/>
      <c r="B8066" s="11"/>
      <c r="C8066" s="12"/>
      <c r="D8066" s="12"/>
      <c r="E8066" s="12"/>
      <c r="F8066" s="12"/>
      <c r="G8066" s="12"/>
      <c r="H8066" s="12"/>
      <c r="I8066" s="12"/>
      <c r="J8066" s="12"/>
      <c r="K8066" s="12"/>
      <c r="L8066" s="12"/>
      <c r="M8066" s="12"/>
      <c r="N8066" s="12"/>
      <c r="O8066" s="12"/>
    </row>
    <row r="8067" spans="1:15" ht="15">
      <c r="A8067" s="10"/>
      <c r="B8067" s="11"/>
      <c r="C8067" s="12"/>
      <c r="D8067" s="12"/>
      <c r="E8067" s="12"/>
      <c r="F8067" s="12"/>
      <c r="G8067" s="12"/>
      <c r="H8067" s="12"/>
      <c r="I8067" s="12"/>
      <c r="J8067" s="12"/>
      <c r="K8067" s="12"/>
      <c r="L8067" s="12"/>
      <c r="M8067" s="12"/>
      <c r="N8067" s="12"/>
      <c r="O8067" s="12"/>
    </row>
    <row r="8068" spans="1:15" ht="15">
      <c r="A8068" s="10"/>
      <c r="B8068" s="11"/>
      <c r="C8068" s="12"/>
      <c r="D8068" s="12"/>
      <c r="E8068" s="12"/>
      <c r="F8068" s="12"/>
      <c r="G8068" s="12"/>
      <c r="H8068" s="12"/>
      <c r="I8068" s="12"/>
      <c r="J8068" s="12"/>
      <c r="K8068" s="12"/>
      <c r="L8068" s="12"/>
      <c r="M8068" s="12"/>
      <c r="N8068" s="12"/>
      <c r="O8068" s="12"/>
    </row>
    <row r="8069" spans="1:15" ht="15">
      <c r="A8069" s="10"/>
      <c r="B8069" s="11"/>
      <c r="C8069" s="12"/>
      <c r="D8069" s="12"/>
      <c r="E8069" s="12"/>
      <c r="F8069" s="12"/>
      <c r="G8069" s="12"/>
      <c r="H8069" s="12"/>
      <c r="I8069" s="12"/>
      <c r="J8069" s="12"/>
      <c r="K8069" s="12"/>
      <c r="L8069" s="12"/>
      <c r="M8069" s="12"/>
      <c r="N8069" s="12"/>
      <c r="O8069" s="12"/>
    </row>
    <row r="8070" spans="1:15" ht="15">
      <c r="A8070" s="10"/>
      <c r="B8070" s="11"/>
      <c r="C8070" s="12"/>
      <c r="D8070" s="12"/>
      <c r="E8070" s="12"/>
      <c r="F8070" s="12"/>
      <c r="G8070" s="12"/>
      <c r="H8070" s="12"/>
      <c r="I8070" s="12"/>
      <c r="J8070" s="12"/>
      <c r="K8070" s="12"/>
      <c r="L8070" s="12"/>
      <c r="M8070" s="12"/>
      <c r="N8070" s="12"/>
      <c r="O8070" s="12"/>
    </row>
    <row r="8071" spans="1:15" ht="15">
      <c r="A8071" s="10"/>
      <c r="B8071" s="11"/>
      <c r="C8071" s="12"/>
      <c r="D8071" s="12"/>
      <c r="E8071" s="12"/>
      <c r="F8071" s="12"/>
      <c r="G8071" s="12"/>
      <c r="H8071" s="12"/>
      <c r="I8071" s="12"/>
      <c r="J8071" s="12"/>
      <c r="K8071" s="12"/>
      <c r="L8071" s="12"/>
      <c r="M8071" s="12"/>
      <c r="N8071" s="12"/>
      <c r="O8071" s="12"/>
    </row>
    <row r="8072" spans="1:15" ht="15">
      <c r="A8072" s="10"/>
      <c r="B8072" s="11"/>
      <c r="C8072" s="12"/>
      <c r="D8072" s="12"/>
      <c r="E8072" s="12"/>
      <c r="F8072" s="12"/>
      <c r="G8072" s="12"/>
      <c r="H8072" s="12"/>
      <c r="I8072" s="12"/>
      <c r="J8072" s="12"/>
      <c r="K8072" s="12"/>
      <c r="L8072" s="12"/>
      <c r="M8072" s="12"/>
      <c r="N8072" s="12"/>
      <c r="O8072" s="12"/>
    </row>
    <row r="8073" spans="1:15" ht="15">
      <c r="A8073" s="10"/>
      <c r="B8073" s="11"/>
      <c r="C8073" s="12"/>
      <c r="D8073" s="12"/>
      <c r="E8073" s="12"/>
      <c r="F8073" s="12"/>
      <c r="G8073" s="12"/>
      <c r="H8073" s="12"/>
      <c r="I8073" s="12"/>
      <c r="J8073" s="12"/>
      <c r="K8073" s="12"/>
      <c r="L8073" s="12"/>
      <c r="M8073" s="12"/>
      <c r="N8073" s="12"/>
      <c r="O8073" s="12"/>
    </row>
    <row r="8074" spans="1:15" ht="15">
      <c r="A8074" s="10"/>
      <c r="B8074" s="11"/>
      <c r="C8074" s="12"/>
      <c r="D8074" s="12"/>
      <c r="E8074" s="12"/>
      <c r="F8074" s="12"/>
      <c r="G8074" s="12"/>
      <c r="H8074" s="12"/>
      <c r="I8074" s="12"/>
      <c r="J8074" s="12"/>
      <c r="K8074" s="12"/>
      <c r="L8074" s="12"/>
      <c r="M8074" s="12"/>
      <c r="N8074" s="12"/>
      <c r="O8074" s="12"/>
    </row>
    <row r="8075" spans="1:15" ht="15">
      <c r="A8075" s="10"/>
      <c r="B8075" s="11"/>
      <c r="C8075" s="12"/>
      <c r="D8075" s="12"/>
      <c r="E8075" s="12"/>
      <c r="F8075" s="12"/>
      <c r="G8075" s="12"/>
      <c r="H8075" s="12"/>
      <c r="I8075" s="12"/>
      <c r="J8075" s="12"/>
      <c r="K8075" s="12"/>
      <c r="L8075" s="12"/>
      <c r="M8075" s="12"/>
      <c r="N8075" s="12"/>
      <c r="O8075" s="12"/>
    </row>
    <row r="8076" spans="1:15" ht="15">
      <c r="A8076" s="10"/>
      <c r="B8076" s="11"/>
      <c r="C8076" s="12"/>
      <c r="D8076" s="12"/>
      <c r="E8076" s="12"/>
      <c r="F8076" s="12"/>
      <c r="G8076" s="12"/>
      <c r="H8076" s="12"/>
      <c r="I8076" s="12"/>
      <c r="J8076" s="12"/>
      <c r="K8076" s="12"/>
      <c r="L8076" s="12"/>
      <c r="M8076" s="12"/>
      <c r="N8076" s="12"/>
      <c r="O8076" s="12"/>
    </row>
    <row r="8077" spans="1:15" ht="15">
      <c r="A8077" s="10"/>
      <c r="B8077" s="11"/>
      <c r="C8077" s="12"/>
      <c r="D8077" s="12"/>
      <c r="E8077" s="12"/>
      <c r="F8077" s="12"/>
      <c r="G8077" s="12"/>
      <c r="H8077" s="12"/>
      <c r="I8077" s="12"/>
      <c r="J8077" s="12"/>
      <c r="K8077" s="12"/>
      <c r="L8077" s="12"/>
      <c r="M8077" s="12"/>
      <c r="N8077" s="12"/>
      <c r="O8077" s="12"/>
    </row>
    <row r="8078" spans="1:15" ht="15">
      <c r="A8078" s="10"/>
      <c r="B8078" s="11"/>
      <c r="C8078" s="12"/>
      <c r="D8078" s="12"/>
      <c r="E8078" s="12"/>
      <c r="F8078" s="12"/>
      <c r="G8078" s="12"/>
      <c r="H8078" s="12"/>
      <c r="I8078" s="12"/>
      <c r="J8078" s="12"/>
      <c r="K8078" s="12"/>
      <c r="L8078" s="12"/>
      <c r="M8078" s="12"/>
      <c r="N8078" s="12"/>
      <c r="O8078" s="12"/>
    </row>
    <row r="8079" spans="1:15" ht="15">
      <c r="A8079" s="10"/>
      <c r="B8079" s="11"/>
      <c r="C8079" s="12"/>
      <c r="D8079" s="12"/>
      <c r="E8079" s="12"/>
      <c r="F8079" s="12"/>
      <c r="G8079" s="12"/>
      <c r="H8079" s="12"/>
      <c r="I8079" s="12"/>
      <c r="J8079" s="12"/>
      <c r="K8079" s="12"/>
      <c r="L8079" s="12"/>
      <c r="M8079" s="12"/>
      <c r="N8079" s="12"/>
      <c r="O8079" s="12"/>
    </row>
    <row r="8080" spans="1:15" ht="15">
      <c r="A8080" s="10"/>
      <c r="B8080" s="11"/>
      <c r="C8080" s="12"/>
      <c r="D8080" s="12"/>
      <c r="E8080" s="12"/>
      <c r="F8080" s="12"/>
      <c r="G8080" s="12"/>
      <c r="H8080" s="12"/>
      <c r="I8080" s="12"/>
      <c r="J8080" s="12"/>
      <c r="K8080" s="12"/>
      <c r="L8080" s="12"/>
      <c r="M8080" s="12"/>
      <c r="N8080" s="12"/>
      <c r="O8080" s="12"/>
    </row>
    <row r="8081" spans="1:15" ht="15">
      <c r="A8081" s="10"/>
      <c r="B8081" s="11"/>
      <c r="C8081" s="12"/>
      <c r="D8081" s="12"/>
      <c r="E8081" s="12"/>
      <c r="F8081" s="12"/>
      <c r="G8081" s="12"/>
      <c r="H8081" s="12"/>
      <c r="I8081" s="12"/>
      <c r="J8081" s="12"/>
      <c r="K8081" s="12"/>
      <c r="L8081" s="12"/>
      <c r="M8081" s="12"/>
      <c r="N8081" s="12"/>
      <c r="O8081" s="12"/>
    </row>
    <row r="8082" spans="1:15" ht="15">
      <c r="A8082" s="10"/>
      <c r="B8082" s="11"/>
      <c r="C8082" s="12"/>
      <c r="D8082" s="12"/>
      <c r="E8082" s="12"/>
      <c r="F8082" s="12"/>
      <c r="G8082" s="12"/>
      <c r="H8082" s="12"/>
      <c r="I8082" s="12"/>
      <c r="J8082" s="12"/>
      <c r="K8082" s="12"/>
      <c r="L8082" s="12"/>
      <c r="M8082" s="12"/>
      <c r="N8082" s="12"/>
      <c r="O8082" s="12"/>
    </row>
    <row r="8083" spans="1:15" ht="15">
      <c r="A8083" s="10"/>
      <c r="B8083" s="11"/>
      <c r="C8083" s="12"/>
      <c r="D8083" s="12"/>
      <c r="E8083" s="12"/>
      <c r="F8083" s="12"/>
      <c r="G8083" s="12"/>
      <c r="H8083" s="12"/>
      <c r="I8083" s="12"/>
      <c r="J8083" s="12"/>
      <c r="K8083" s="12"/>
      <c r="L8083" s="12"/>
      <c r="M8083" s="12"/>
      <c r="N8083" s="12"/>
      <c r="O8083" s="12"/>
    </row>
    <row r="8084" spans="1:15" ht="15">
      <c r="A8084" s="10"/>
      <c r="B8084" s="11"/>
      <c r="C8084" s="12"/>
      <c r="D8084" s="12"/>
      <c r="E8084" s="12"/>
      <c r="F8084" s="12"/>
      <c r="G8084" s="12"/>
      <c r="H8084" s="12"/>
      <c r="I8084" s="12"/>
      <c r="J8084" s="12"/>
      <c r="K8084" s="12"/>
      <c r="L8084" s="12"/>
      <c r="M8084" s="12"/>
      <c r="N8084" s="12"/>
      <c r="O8084" s="12"/>
    </row>
    <row r="8085" spans="1:15" ht="15">
      <c r="A8085" s="10"/>
      <c r="B8085" s="11"/>
      <c r="C8085" s="12"/>
      <c r="D8085" s="12"/>
      <c r="E8085" s="12"/>
      <c r="F8085" s="12"/>
      <c r="G8085" s="12"/>
      <c r="H8085" s="12"/>
      <c r="I8085" s="12"/>
      <c r="J8085" s="12"/>
      <c r="K8085" s="12"/>
      <c r="L8085" s="12"/>
      <c r="M8085" s="12"/>
      <c r="N8085" s="12"/>
      <c r="O8085" s="12"/>
    </row>
    <row r="8086" spans="1:15" ht="15">
      <c r="A8086" s="10"/>
      <c r="B8086" s="11"/>
      <c r="C8086" s="12"/>
      <c r="D8086" s="12"/>
      <c r="E8086" s="12"/>
      <c r="F8086" s="12"/>
      <c r="G8086" s="12"/>
      <c r="H8086" s="12"/>
      <c r="I8086" s="12"/>
      <c r="J8086" s="12"/>
      <c r="K8086" s="12"/>
      <c r="L8086" s="12"/>
      <c r="M8086" s="12"/>
      <c r="N8086" s="12"/>
      <c r="O8086" s="12"/>
    </row>
    <row r="8087" spans="1:15" ht="15">
      <c r="A8087" s="10"/>
      <c r="B8087" s="11"/>
      <c r="C8087" s="12"/>
      <c r="D8087" s="12"/>
      <c r="E8087" s="12"/>
      <c r="F8087" s="12"/>
      <c r="G8087" s="12"/>
      <c r="H8087" s="12"/>
      <c r="I8087" s="12"/>
      <c r="J8087" s="12"/>
      <c r="K8087" s="12"/>
      <c r="L8087" s="12"/>
      <c r="M8087" s="12"/>
      <c r="N8087" s="12"/>
      <c r="O8087" s="12"/>
    </row>
    <row r="8088" spans="1:15" ht="15">
      <c r="A8088" s="10"/>
      <c r="B8088" s="11"/>
      <c r="C8088" s="12"/>
      <c r="D8088" s="12"/>
      <c r="E8088" s="12"/>
      <c r="F8088" s="12"/>
      <c r="G8088" s="12"/>
      <c r="H8088" s="12"/>
      <c r="I8088" s="12"/>
      <c r="J8088" s="12"/>
      <c r="K8088" s="12"/>
      <c r="L8088" s="12"/>
      <c r="M8088" s="12"/>
      <c r="N8088" s="12"/>
      <c r="O8088" s="12"/>
    </row>
    <row r="8089" spans="1:15" ht="15">
      <c r="A8089" s="10"/>
      <c r="B8089" s="11"/>
      <c r="C8089" s="12"/>
      <c r="D8089" s="12"/>
      <c r="E8089" s="12"/>
      <c r="F8089" s="12"/>
      <c r="G8089" s="12"/>
      <c r="H8089" s="12"/>
      <c r="I8089" s="12"/>
      <c r="J8089" s="12"/>
      <c r="K8089" s="12"/>
      <c r="L8089" s="12"/>
      <c r="M8089" s="12"/>
      <c r="N8089" s="12"/>
      <c r="O8089" s="12"/>
    </row>
    <row r="8090" spans="1:15" ht="15">
      <c r="A8090" s="10"/>
      <c r="B8090" s="11"/>
      <c r="C8090" s="12"/>
      <c r="D8090" s="12"/>
      <c r="E8090" s="12"/>
      <c r="F8090" s="12"/>
      <c r="G8090" s="12"/>
      <c r="H8090" s="12"/>
      <c r="I8090" s="12"/>
      <c r="J8090" s="12"/>
      <c r="K8090" s="12"/>
      <c r="L8090" s="12"/>
      <c r="M8090" s="12"/>
      <c r="N8090" s="12"/>
      <c r="O8090" s="12"/>
    </row>
    <row r="8091" spans="1:15" ht="15">
      <c r="A8091" s="10"/>
      <c r="B8091" s="11"/>
      <c r="C8091" s="12"/>
      <c r="D8091" s="12"/>
      <c r="E8091" s="12"/>
      <c r="F8091" s="12"/>
      <c r="G8091" s="12"/>
      <c r="H8091" s="12"/>
      <c r="I8091" s="12"/>
      <c r="J8091" s="12"/>
      <c r="K8091" s="12"/>
      <c r="L8091" s="12"/>
      <c r="M8091" s="12"/>
      <c r="N8091" s="12"/>
      <c r="O8091" s="12"/>
    </row>
    <row r="8092" spans="1:15" ht="15">
      <c r="A8092" s="10"/>
      <c r="B8092" s="11"/>
      <c r="C8092" s="12"/>
      <c r="D8092" s="12"/>
      <c r="E8092" s="12"/>
      <c r="F8092" s="12"/>
      <c r="G8092" s="12"/>
      <c r="H8092" s="12"/>
      <c r="I8092" s="12"/>
      <c r="J8092" s="12"/>
      <c r="K8092" s="12"/>
      <c r="L8092" s="12"/>
      <c r="M8092" s="12"/>
      <c r="N8092" s="12"/>
      <c r="O8092" s="12"/>
    </row>
    <row r="8093" spans="1:15" ht="15">
      <c r="A8093" s="10"/>
      <c r="B8093" s="11"/>
      <c r="C8093" s="12"/>
      <c r="D8093" s="12"/>
      <c r="E8093" s="12"/>
      <c r="F8093" s="12"/>
      <c r="G8093" s="12"/>
      <c r="H8093" s="12"/>
      <c r="I8093" s="12"/>
      <c r="J8093" s="12"/>
      <c r="K8093" s="12"/>
      <c r="L8093" s="12"/>
      <c r="M8093" s="12"/>
      <c r="N8093" s="12"/>
      <c r="O8093" s="12"/>
    </row>
    <row r="8094" spans="1:15" ht="15">
      <c r="A8094" s="10"/>
      <c r="B8094" s="11"/>
      <c r="C8094" s="12"/>
      <c r="D8094" s="12"/>
      <c r="E8094" s="12"/>
      <c r="F8094" s="12"/>
      <c r="G8094" s="12"/>
      <c r="H8094" s="12"/>
      <c r="I8094" s="12"/>
      <c r="J8094" s="12"/>
      <c r="K8094" s="12"/>
      <c r="L8094" s="12"/>
      <c r="M8094" s="12"/>
      <c r="N8094" s="12"/>
      <c r="O8094" s="12"/>
    </row>
    <row r="8095" spans="1:15" ht="15">
      <c r="A8095" s="10"/>
      <c r="B8095" s="11"/>
      <c r="C8095" s="12"/>
      <c r="D8095" s="12"/>
      <c r="E8095" s="12"/>
      <c r="F8095" s="12"/>
      <c r="G8095" s="12"/>
      <c r="H8095" s="12"/>
      <c r="I8095" s="12"/>
      <c r="J8095" s="12"/>
      <c r="K8095" s="12"/>
      <c r="L8095" s="12"/>
      <c r="M8095" s="12"/>
      <c r="N8095" s="12"/>
      <c r="O8095" s="12"/>
    </row>
    <row r="8096" spans="1:15" ht="15">
      <c r="A8096" s="10"/>
      <c r="B8096" s="11"/>
      <c r="C8096" s="12"/>
      <c r="D8096" s="12"/>
      <c r="E8096" s="12"/>
      <c r="F8096" s="12"/>
      <c r="G8096" s="12"/>
      <c r="H8096" s="12"/>
      <c r="I8096" s="12"/>
      <c r="J8096" s="12"/>
      <c r="K8096" s="12"/>
      <c r="L8096" s="12"/>
      <c r="M8096" s="12"/>
      <c r="N8096" s="12"/>
      <c r="O8096" s="12"/>
    </row>
    <row r="8097" spans="1:15" ht="15">
      <c r="A8097" s="10"/>
      <c r="B8097" s="11"/>
      <c r="C8097" s="12"/>
      <c r="D8097" s="12"/>
      <c r="E8097" s="12"/>
      <c r="F8097" s="12"/>
      <c r="G8097" s="12"/>
      <c r="H8097" s="12"/>
      <c r="I8097" s="12"/>
      <c r="J8097" s="12"/>
      <c r="K8097" s="12"/>
      <c r="L8097" s="12"/>
      <c r="M8097" s="12"/>
      <c r="N8097" s="12"/>
      <c r="O8097" s="12"/>
    </row>
    <row r="8098" spans="1:15" ht="15">
      <c r="A8098" s="10"/>
      <c r="B8098" s="11"/>
      <c r="C8098" s="12"/>
      <c r="D8098" s="12"/>
      <c r="E8098" s="12"/>
      <c r="F8098" s="12"/>
      <c r="G8098" s="12"/>
      <c r="H8098" s="12"/>
      <c r="I8098" s="12"/>
      <c r="J8098" s="12"/>
      <c r="K8098" s="12"/>
      <c r="L8098" s="12"/>
      <c r="M8098" s="12"/>
      <c r="N8098" s="12"/>
      <c r="O8098" s="12"/>
    </row>
    <row r="8099" spans="1:15" ht="15">
      <c r="A8099" s="10"/>
      <c r="B8099" s="11"/>
      <c r="C8099" s="12"/>
      <c r="D8099" s="12"/>
      <c r="E8099" s="12"/>
      <c r="F8099" s="12"/>
      <c r="G8099" s="12"/>
      <c r="H8099" s="12"/>
      <c r="I8099" s="12"/>
      <c r="J8099" s="12"/>
      <c r="K8099" s="12"/>
      <c r="L8099" s="12"/>
      <c r="M8099" s="12"/>
      <c r="N8099" s="12"/>
      <c r="O8099" s="12"/>
    </row>
    <row r="8100" spans="1:15" ht="15">
      <c r="A8100" s="10"/>
      <c r="B8100" s="11"/>
      <c r="C8100" s="12"/>
      <c r="D8100" s="12"/>
      <c r="E8100" s="12"/>
      <c r="F8100" s="12"/>
      <c r="G8100" s="12"/>
      <c r="H8100" s="12"/>
      <c r="I8100" s="12"/>
      <c r="J8100" s="12"/>
      <c r="K8100" s="12"/>
      <c r="L8100" s="12"/>
      <c r="M8100" s="12"/>
      <c r="N8100" s="12"/>
      <c r="O8100" s="12"/>
    </row>
    <row r="8101" spans="1:15" ht="15">
      <c r="A8101" s="10"/>
      <c r="B8101" s="11"/>
      <c r="C8101" s="12"/>
      <c r="D8101" s="12"/>
      <c r="E8101" s="12"/>
      <c r="F8101" s="12"/>
      <c r="G8101" s="12"/>
      <c r="H8101" s="12"/>
      <c r="I8101" s="12"/>
      <c r="J8101" s="12"/>
      <c r="K8101" s="12"/>
      <c r="L8101" s="12"/>
      <c r="M8101" s="12"/>
      <c r="N8101" s="12"/>
      <c r="O8101" s="12"/>
    </row>
    <row r="8102" spans="1:15" ht="15">
      <c r="A8102" s="10"/>
      <c r="B8102" s="11"/>
      <c r="C8102" s="12"/>
      <c r="D8102" s="12"/>
      <c r="E8102" s="12"/>
      <c r="F8102" s="12"/>
      <c r="G8102" s="12"/>
      <c r="H8102" s="12"/>
      <c r="I8102" s="12"/>
      <c r="J8102" s="12"/>
      <c r="K8102" s="12"/>
      <c r="L8102" s="12"/>
      <c r="M8102" s="12"/>
      <c r="N8102" s="12"/>
      <c r="O8102" s="12"/>
    </row>
    <row r="8103" spans="1:15" ht="15">
      <c r="A8103" s="10"/>
      <c r="B8103" s="11"/>
      <c r="C8103" s="12"/>
      <c r="D8103" s="12"/>
      <c r="E8103" s="12"/>
      <c r="F8103" s="12"/>
      <c r="G8103" s="12"/>
      <c r="H8103" s="12"/>
      <c r="I8103" s="12"/>
      <c r="J8103" s="12"/>
      <c r="K8103" s="12"/>
      <c r="L8103" s="12"/>
      <c r="M8103" s="12"/>
      <c r="N8103" s="12"/>
      <c r="O8103" s="12"/>
    </row>
    <row r="8104" spans="1:15" ht="15">
      <c r="A8104" s="10"/>
      <c r="B8104" s="11"/>
      <c r="C8104" s="12"/>
      <c r="D8104" s="12"/>
      <c r="E8104" s="12"/>
      <c r="F8104" s="12"/>
      <c r="G8104" s="12"/>
      <c r="H8104" s="12"/>
      <c r="I8104" s="12"/>
      <c r="J8104" s="12"/>
      <c r="K8104" s="12"/>
      <c r="L8104" s="12"/>
      <c r="M8104" s="12"/>
      <c r="N8104" s="12"/>
      <c r="O8104" s="12"/>
    </row>
    <row r="8105" spans="1:15" ht="15">
      <c r="A8105" s="10"/>
      <c r="B8105" s="11"/>
      <c r="C8105" s="12"/>
      <c r="D8105" s="12"/>
      <c r="E8105" s="12"/>
      <c r="F8105" s="12"/>
      <c r="G8105" s="12"/>
      <c r="H8105" s="12"/>
      <c r="I8105" s="12"/>
      <c r="J8105" s="12"/>
      <c r="K8105" s="12"/>
      <c r="L8105" s="12"/>
      <c r="M8105" s="12"/>
      <c r="N8105" s="12"/>
      <c r="O8105" s="12"/>
    </row>
    <row r="8106" spans="1:15" ht="15">
      <c r="A8106" s="10"/>
      <c r="B8106" s="11"/>
      <c r="C8106" s="12"/>
      <c r="D8106" s="12"/>
      <c r="E8106" s="12"/>
      <c r="F8106" s="12"/>
      <c r="G8106" s="12"/>
      <c r="H8106" s="12"/>
      <c r="I8106" s="12"/>
      <c r="J8106" s="12"/>
      <c r="K8106" s="12"/>
      <c r="L8106" s="12"/>
      <c r="M8106" s="12"/>
      <c r="N8106" s="12"/>
      <c r="O8106" s="12"/>
    </row>
    <row r="8107" spans="1:15" ht="15">
      <c r="A8107" s="10"/>
      <c r="B8107" s="11"/>
      <c r="C8107" s="12"/>
      <c r="D8107" s="12"/>
      <c r="E8107" s="12"/>
      <c r="F8107" s="12"/>
      <c r="G8107" s="12"/>
      <c r="H8107" s="12"/>
      <c r="I8107" s="12"/>
      <c r="J8107" s="12"/>
      <c r="K8107" s="12"/>
      <c r="L8107" s="12"/>
      <c r="M8107" s="12"/>
      <c r="N8107" s="12"/>
      <c r="O8107" s="12"/>
    </row>
    <row r="8108" spans="1:15" ht="15">
      <c r="A8108" s="10"/>
      <c r="B8108" s="11"/>
      <c r="C8108" s="12"/>
      <c r="D8108" s="12"/>
      <c r="E8108" s="12"/>
      <c r="F8108" s="12"/>
      <c r="G8108" s="12"/>
      <c r="H8108" s="12"/>
      <c r="I8108" s="12"/>
      <c r="J8108" s="12"/>
      <c r="K8108" s="12"/>
      <c r="L8108" s="12"/>
      <c r="M8108" s="12"/>
      <c r="N8108" s="12"/>
      <c r="O8108" s="12"/>
    </row>
    <row r="8109" spans="1:15" ht="15">
      <c r="A8109" s="10"/>
      <c r="B8109" s="11"/>
      <c r="C8109" s="12"/>
      <c r="D8109" s="12"/>
      <c r="E8109" s="12"/>
      <c r="F8109" s="12"/>
      <c r="G8109" s="12"/>
      <c r="H8109" s="12"/>
      <c r="I8109" s="12"/>
      <c r="J8109" s="12"/>
      <c r="K8109" s="12"/>
      <c r="L8109" s="12"/>
      <c r="M8109" s="12"/>
      <c r="N8109" s="12"/>
      <c r="O8109" s="12"/>
    </row>
    <row r="8110" spans="1:15" ht="15">
      <c r="A8110" s="10"/>
      <c r="B8110" s="11"/>
      <c r="C8110" s="12"/>
      <c r="D8110" s="12"/>
      <c r="E8110" s="12"/>
      <c r="F8110" s="12"/>
      <c r="G8110" s="12"/>
      <c r="H8110" s="12"/>
      <c r="I8110" s="12"/>
      <c r="J8110" s="12"/>
      <c r="K8110" s="12"/>
      <c r="L8110" s="12"/>
      <c r="M8110" s="12"/>
      <c r="N8110" s="12"/>
      <c r="O8110" s="12"/>
    </row>
    <row r="8111" spans="1:15" ht="15">
      <c r="A8111" s="10"/>
      <c r="B8111" s="11"/>
      <c r="C8111" s="12"/>
      <c r="D8111" s="12"/>
      <c r="E8111" s="12"/>
      <c r="F8111" s="12"/>
      <c r="G8111" s="12"/>
      <c r="H8111" s="12"/>
      <c r="I8111" s="12"/>
      <c r="J8111" s="12"/>
      <c r="K8111" s="12"/>
      <c r="L8111" s="12"/>
      <c r="M8111" s="12"/>
      <c r="N8111" s="12"/>
      <c r="O8111" s="12"/>
    </row>
    <row r="8112" spans="1:15" ht="15">
      <c r="A8112" s="10"/>
      <c r="B8112" s="11"/>
      <c r="C8112" s="12"/>
      <c r="D8112" s="12"/>
      <c r="E8112" s="12"/>
      <c r="F8112" s="12"/>
      <c r="G8112" s="12"/>
      <c r="H8112" s="12"/>
      <c r="I8112" s="12"/>
      <c r="J8112" s="12"/>
      <c r="K8112" s="12"/>
      <c r="L8112" s="12"/>
      <c r="M8112" s="12"/>
      <c r="N8112" s="12"/>
      <c r="O8112" s="12"/>
    </row>
    <row r="8113" spans="1:15" ht="15">
      <c r="A8113" s="10"/>
      <c r="B8113" s="11"/>
      <c r="C8113" s="12"/>
      <c r="D8113" s="12"/>
      <c r="E8113" s="12"/>
      <c r="F8113" s="12"/>
      <c r="G8113" s="12"/>
      <c r="H8113" s="12"/>
      <c r="I8113" s="12"/>
      <c r="J8113" s="12"/>
      <c r="K8113" s="12"/>
      <c r="L8113" s="12"/>
      <c r="M8113" s="12"/>
      <c r="N8113" s="12"/>
      <c r="O8113" s="12"/>
    </row>
    <row r="8114" spans="1:15" ht="15">
      <c r="A8114" s="10"/>
      <c r="B8114" s="11"/>
      <c r="C8114" s="12"/>
      <c r="D8114" s="12"/>
      <c r="E8114" s="12"/>
      <c r="F8114" s="12"/>
      <c r="G8114" s="12"/>
      <c r="H8114" s="12"/>
      <c r="I8114" s="12"/>
      <c r="J8114" s="12"/>
      <c r="K8114" s="12"/>
      <c r="L8114" s="12"/>
      <c r="M8114" s="12"/>
      <c r="N8114" s="12"/>
      <c r="O8114" s="12"/>
    </row>
    <row r="8115" spans="1:15" ht="15">
      <c r="A8115" s="10"/>
      <c r="B8115" s="11"/>
      <c r="C8115" s="12"/>
      <c r="D8115" s="12"/>
      <c r="E8115" s="12"/>
      <c r="F8115" s="12"/>
      <c r="G8115" s="12"/>
      <c r="H8115" s="12"/>
      <c r="I8115" s="12"/>
      <c r="J8115" s="12"/>
      <c r="K8115" s="12"/>
      <c r="L8115" s="12"/>
      <c r="M8115" s="12"/>
      <c r="N8115" s="12"/>
      <c r="O8115" s="12"/>
    </row>
    <row r="8116" spans="1:15" ht="15">
      <c r="A8116" s="10"/>
      <c r="B8116" s="11"/>
      <c r="C8116" s="12"/>
      <c r="D8116" s="12"/>
      <c r="E8116" s="12"/>
      <c r="F8116" s="12"/>
      <c r="G8116" s="12"/>
      <c r="H8116" s="12"/>
      <c r="I8116" s="12"/>
      <c r="J8116" s="12"/>
      <c r="K8116" s="12"/>
      <c r="L8116" s="12"/>
      <c r="M8116" s="12"/>
      <c r="N8116" s="12"/>
      <c r="O8116" s="12"/>
    </row>
    <row r="8117" spans="1:15" ht="15">
      <c r="A8117" s="10"/>
      <c r="B8117" s="11"/>
      <c r="C8117" s="12"/>
      <c r="D8117" s="12"/>
      <c r="E8117" s="12"/>
      <c r="F8117" s="12"/>
      <c r="G8117" s="12"/>
      <c r="H8117" s="12"/>
      <c r="I8117" s="12"/>
      <c r="J8117" s="12"/>
      <c r="K8117" s="12"/>
      <c r="L8117" s="12"/>
      <c r="M8117" s="12"/>
      <c r="N8117" s="12"/>
      <c r="O8117" s="12"/>
    </row>
    <row r="8118" spans="1:15" ht="15">
      <c r="A8118" s="10"/>
      <c r="B8118" s="11"/>
      <c r="C8118" s="12"/>
      <c r="D8118" s="12"/>
      <c r="E8118" s="12"/>
      <c r="F8118" s="12"/>
      <c r="G8118" s="12"/>
      <c r="H8118" s="12"/>
      <c r="I8118" s="12"/>
      <c r="J8118" s="12"/>
      <c r="K8118" s="12"/>
      <c r="L8118" s="12"/>
      <c r="M8118" s="12"/>
      <c r="N8118" s="12"/>
      <c r="O8118" s="12"/>
    </row>
    <row r="8119" spans="1:15" ht="15">
      <c r="A8119" s="10"/>
      <c r="B8119" s="11"/>
      <c r="C8119" s="12"/>
      <c r="D8119" s="12"/>
      <c r="E8119" s="12"/>
      <c r="F8119" s="12"/>
      <c r="G8119" s="12"/>
      <c r="H8119" s="12"/>
      <c r="I8119" s="12"/>
      <c r="J8119" s="12"/>
      <c r="K8119" s="12"/>
      <c r="L8119" s="12"/>
      <c r="M8119" s="12"/>
      <c r="N8119" s="12"/>
      <c r="O8119" s="12"/>
    </row>
    <row r="8120" spans="1:15" ht="15">
      <c r="A8120" s="10"/>
      <c r="B8120" s="11"/>
      <c r="C8120" s="12"/>
      <c r="D8120" s="12"/>
      <c r="E8120" s="12"/>
      <c r="F8120" s="12"/>
      <c r="G8120" s="12"/>
      <c r="H8120" s="12"/>
      <c r="I8120" s="12"/>
      <c r="J8120" s="12"/>
      <c r="K8120" s="12"/>
      <c r="L8120" s="12"/>
      <c r="M8120" s="12"/>
      <c r="N8120" s="12"/>
      <c r="O8120" s="12"/>
    </row>
    <row r="8121" spans="1:15" ht="15">
      <c r="A8121" s="10"/>
      <c r="B8121" s="11"/>
      <c r="C8121" s="12"/>
      <c r="D8121" s="12"/>
      <c r="E8121" s="12"/>
      <c r="F8121" s="12"/>
      <c r="G8121" s="12"/>
      <c r="H8121" s="12"/>
      <c r="I8121" s="12"/>
      <c r="J8121" s="12"/>
      <c r="K8121" s="12"/>
      <c r="L8121" s="12"/>
      <c r="M8121" s="12"/>
      <c r="N8121" s="12"/>
      <c r="O8121" s="12"/>
    </row>
    <row r="8122" spans="1:15" ht="15">
      <c r="A8122" s="10"/>
      <c r="B8122" s="11"/>
      <c r="C8122" s="12"/>
      <c r="D8122" s="12"/>
      <c r="E8122" s="12"/>
      <c r="F8122" s="12"/>
      <c r="G8122" s="12"/>
      <c r="H8122" s="12"/>
      <c r="I8122" s="12"/>
      <c r="J8122" s="12"/>
      <c r="K8122" s="12"/>
      <c r="L8122" s="12"/>
      <c r="M8122" s="12"/>
      <c r="N8122" s="12"/>
      <c r="O8122" s="12"/>
    </row>
    <row r="8123" spans="1:15" ht="15">
      <c r="A8123" s="10"/>
      <c r="B8123" s="11"/>
      <c r="C8123" s="12"/>
      <c r="D8123" s="12"/>
      <c r="E8123" s="12"/>
      <c r="F8123" s="12"/>
      <c r="G8123" s="12"/>
      <c r="H8123" s="12"/>
      <c r="I8123" s="12"/>
      <c r="J8123" s="12"/>
      <c r="K8123" s="12"/>
      <c r="L8123" s="12"/>
      <c r="M8123" s="12"/>
      <c r="N8123" s="12"/>
      <c r="O8123" s="12"/>
    </row>
    <row r="8124" spans="1:15" ht="15">
      <c r="A8124" s="10"/>
      <c r="B8124" s="11"/>
      <c r="C8124" s="12"/>
      <c r="D8124" s="12"/>
      <c r="E8124" s="12"/>
      <c r="F8124" s="12"/>
      <c r="G8124" s="12"/>
      <c r="H8124" s="12"/>
      <c r="I8124" s="12"/>
      <c r="J8124" s="12"/>
      <c r="K8124" s="12"/>
      <c r="L8124" s="12"/>
      <c r="M8124" s="12"/>
      <c r="N8124" s="12"/>
      <c r="O8124" s="12"/>
    </row>
    <row r="8125" spans="1:15" ht="15">
      <c r="A8125" s="10"/>
      <c r="B8125" s="11"/>
      <c r="C8125" s="12"/>
      <c r="D8125" s="12"/>
      <c r="E8125" s="12"/>
      <c r="F8125" s="12"/>
      <c r="G8125" s="12"/>
      <c r="H8125" s="12"/>
      <c r="I8125" s="12"/>
      <c r="J8125" s="12"/>
      <c r="K8125" s="12"/>
      <c r="L8125" s="12"/>
      <c r="M8125" s="12"/>
      <c r="N8125" s="12"/>
      <c r="O8125" s="12"/>
    </row>
    <row r="8126" spans="1:15" ht="15">
      <c r="A8126" s="10"/>
      <c r="B8126" s="11"/>
      <c r="C8126" s="12"/>
      <c r="D8126" s="12"/>
      <c r="E8126" s="12"/>
      <c r="F8126" s="12"/>
      <c r="G8126" s="12"/>
      <c r="H8126" s="12"/>
      <c r="I8126" s="12"/>
      <c r="J8126" s="12"/>
      <c r="K8126" s="12"/>
      <c r="L8126" s="12"/>
      <c r="M8126" s="12"/>
      <c r="N8126" s="12"/>
      <c r="O8126" s="12"/>
    </row>
    <row r="8127" spans="1:15" ht="15">
      <c r="A8127" s="10"/>
      <c r="B8127" s="11"/>
      <c r="C8127" s="12"/>
      <c r="D8127" s="12"/>
      <c r="E8127" s="12"/>
      <c r="F8127" s="12"/>
      <c r="G8127" s="12"/>
      <c r="H8127" s="12"/>
      <c r="I8127" s="12"/>
      <c r="J8127" s="12"/>
      <c r="K8127" s="12"/>
      <c r="L8127" s="12"/>
      <c r="M8127" s="12"/>
      <c r="N8127" s="12"/>
      <c r="O8127" s="12"/>
    </row>
    <row r="8128" spans="1:15" ht="15">
      <c r="A8128" s="10"/>
      <c r="B8128" s="11"/>
      <c r="C8128" s="12"/>
      <c r="D8128" s="12"/>
      <c r="E8128" s="12"/>
      <c r="F8128" s="12"/>
      <c r="G8128" s="12"/>
      <c r="H8128" s="12"/>
      <c r="I8128" s="12"/>
      <c r="J8128" s="12"/>
      <c r="K8128" s="12"/>
      <c r="L8128" s="12"/>
      <c r="M8128" s="12"/>
      <c r="N8128" s="12"/>
      <c r="O8128" s="12"/>
    </row>
    <row r="8129" spans="1:15" ht="15">
      <c r="A8129" s="10"/>
      <c r="B8129" s="11"/>
      <c r="C8129" s="12"/>
      <c r="D8129" s="12"/>
      <c r="E8129" s="12"/>
      <c r="F8129" s="12"/>
      <c r="G8129" s="12"/>
      <c r="H8129" s="12"/>
      <c r="I8129" s="12"/>
      <c r="J8129" s="12"/>
      <c r="K8129" s="12"/>
      <c r="L8129" s="12"/>
      <c r="M8129" s="12"/>
      <c r="N8129" s="12"/>
      <c r="O8129" s="12"/>
    </row>
    <row r="8130" spans="1:15" ht="15">
      <c r="A8130" s="10"/>
      <c r="B8130" s="11"/>
      <c r="C8130" s="12"/>
      <c r="D8130" s="12"/>
      <c r="E8130" s="12"/>
      <c r="F8130" s="12"/>
      <c r="G8130" s="12"/>
      <c r="H8130" s="12"/>
      <c r="I8130" s="12"/>
      <c r="J8130" s="12"/>
      <c r="K8130" s="12"/>
      <c r="L8130" s="12"/>
      <c r="M8130" s="12"/>
      <c r="N8130" s="12"/>
      <c r="O8130" s="12"/>
    </row>
    <row r="8131" spans="1:15" ht="15">
      <c r="A8131" s="10"/>
      <c r="B8131" s="11"/>
      <c r="C8131" s="12"/>
      <c r="D8131" s="12"/>
      <c r="E8131" s="12"/>
      <c r="F8131" s="12"/>
      <c r="G8131" s="12"/>
      <c r="H8131" s="12"/>
      <c r="I8131" s="12"/>
      <c r="J8131" s="12"/>
      <c r="K8131" s="12"/>
      <c r="L8131" s="12"/>
      <c r="M8131" s="12"/>
      <c r="N8131" s="12"/>
      <c r="O8131" s="12"/>
    </row>
    <row r="8132" spans="1:15" ht="15">
      <c r="A8132" s="10"/>
      <c r="B8132" s="11"/>
      <c r="C8132" s="12"/>
      <c r="D8132" s="12"/>
      <c r="E8132" s="12"/>
      <c r="F8132" s="12"/>
      <c r="G8132" s="12"/>
      <c r="H8132" s="12"/>
      <c r="I8132" s="12"/>
      <c r="J8132" s="12"/>
      <c r="K8132" s="12"/>
      <c r="L8132" s="12"/>
      <c r="M8132" s="12"/>
      <c r="N8132" s="12"/>
      <c r="O8132" s="12"/>
    </row>
    <row r="8133" spans="1:15" ht="15">
      <c r="A8133" s="10"/>
      <c r="B8133" s="11"/>
      <c r="C8133" s="12"/>
      <c r="D8133" s="12"/>
      <c r="E8133" s="12"/>
      <c r="F8133" s="12"/>
      <c r="G8133" s="12"/>
      <c r="H8133" s="12"/>
      <c r="I8133" s="12"/>
      <c r="J8133" s="12"/>
      <c r="K8133" s="12"/>
      <c r="L8133" s="12"/>
      <c r="M8133" s="12"/>
      <c r="N8133" s="12"/>
      <c r="O8133" s="12"/>
    </row>
    <row r="8134" spans="1:15" ht="15">
      <c r="A8134" s="10"/>
      <c r="B8134" s="11"/>
      <c r="C8134" s="12"/>
      <c r="D8134" s="12"/>
      <c r="E8134" s="12"/>
      <c r="F8134" s="12"/>
      <c r="G8134" s="12"/>
      <c r="H8134" s="12"/>
      <c r="I8134" s="12"/>
      <c r="J8134" s="12"/>
      <c r="K8134" s="12"/>
      <c r="L8134" s="12"/>
      <c r="M8134" s="12"/>
      <c r="N8134" s="12"/>
      <c r="O8134" s="12"/>
    </row>
    <row r="8135" spans="1:15" ht="15">
      <c r="A8135" s="10"/>
      <c r="B8135" s="11"/>
      <c r="C8135" s="12"/>
      <c r="D8135" s="12"/>
      <c r="E8135" s="12"/>
      <c r="F8135" s="12"/>
      <c r="G8135" s="12"/>
      <c r="H8135" s="12"/>
      <c r="I8135" s="12"/>
      <c r="J8135" s="12"/>
      <c r="K8135" s="12"/>
      <c r="L8135" s="12"/>
      <c r="M8135" s="12"/>
      <c r="N8135" s="12"/>
      <c r="O8135" s="12"/>
    </row>
    <row r="8136" spans="1:15" ht="15">
      <c r="A8136" s="10"/>
      <c r="B8136" s="11"/>
      <c r="C8136" s="12"/>
      <c r="D8136" s="12"/>
      <c r="E8136" s="12"/>
      <c r="F8136" s="12"/>
      <c r="G8136" s="12"/>
      <c r="H8136" s="12"/>
      <c r="I8136" s="12"/>
      <c r="J8136" s="12"/>
      <c r="K8136" s="12"/>
      <c r="L8136" s="12"/>
      <c r="M8136" s="12"/>
      <c r="N8136" s="12"/>
      <c r="O8136" s="12"/>
    </row>
    <row r="8137" spans="1:15" ht="15">
      <c r="A8137" s="10"/>
      <c r="B8137" s="11"/>
      <c r="C8137" s="12"/>
      <c r="D8137" s="12"/>
      <c r="E8137" s="12"/>
      <c r="F8137" s="12"/>
      <c r="G8137" s="12"/>
      <c r="H8137" s="12"/>
      <c r="I8137" s="12"/>
      <c r="J8137" s="12"/>
      <c r="K8137" s="12"/>
      <c r="L8137" s="12"/>
      <c r="M8137" s="12"/>
      <c r="N8137" s="12"/>
      <c r="O8137" s="12"/>
    </row>
    <row r="8138" spans="1:15" ht="15">
      <c r="A8138" s="10"/>
      <c r="B8138" s="11"/>
      <c r="C8138" s="12"/>
      <c r="D8138" s="12"/>
      <c r="E8138" s="12"/>
      <c r="F8138" s="12"/>
      <c r="G8138" s="12"/>
      <c r="H8138" s="12"/>
      <c r="I8138" s="12"/>
      <c r="J8138" s="12"/>
      <c r="K8138" s="12"/>
      <c r="L8138" s="12"/>
      <c r="M8138" s="12"/>
      <c r="N8138" s="12"/>
      <c r="O8138" s="12"/>
    </row>
    <row r="8139" spans="1:15" ht="15">
      <c r="A8139" s="10"/>
      <c r="B8139" s="11"/>
      <c r="C8139" s="12"/>
      <c r="D8139" s="12"/>
      <c r="E8139" s="12"/>
      <c r="F8139" s="12"/>
      <c r="G8139" s="12"/>
      <c r="H8139" s="12"/>
      <c r="I8139" s="12"/>
      <c r="J8139" s="12"/>
      <c r="K8139" s="12"/>
      <c r="L8139" s="12"/>
      <c r="M8139" s="12"/>
      <c r="N8139" s="12"/>
      <c r="O8139" s="12"/>
    </row>
    <row r="8140" spans="1:15" ht="15">
      <c r="A8140" s="10"/>
      <c r="B8140" s="11"/>
      <c r="C8140" s="12"/>
      <c r="D8140" s="12"/>
      <c r="E8140" s="12"/>
      <c r="F8140" s="12"/>
      <c r="G8140" s="12"/>
      <c r="H8140" s="12"/>
      <c r="I8140" s="12"/>
      <c r="J8140" s="12"/>
      <c r="K8140" s="12"/>
      <c r="L8140" s="12"/>
      <c r="M8140" s="12"/>
      <c r="N8140" s="12"/>
      <c r="O8140" s="12"/>
    </row>
    <row r="8141" spans="1:15" ht="15">
      <c r="A8141" s="10"/>
      <c r="B8141" s="11"/>
      <c r="C8141" s="12"/>
      <c r="D8141" s="12"/>
      <c r="E8141" s="12"/>
      <c r="F8141" s="12"/>
      <c r="G8141" s="12"/>
      <c r="H8141" s="12"/>
      <c r="I8141" s="12"/>
      <c r="J8141" s="12"/>
      <c r="K8141" s="12"/>
      <c r="L8141" s="12"/>
      <c r="M8141" s="12"/>
      <c r="N8141" s="12"/>
      <c r="O8141" s="12"/>
    </row>
    <row r="8142" spans="1:15" ht="15">
      <c r="A8142" s="10"/>
      <c r="B8142" s="11"/>
      <c r="C8142" s="12"/>
      <c r="D8142" s="12"/>
      <c r="E8142" s="12"/>
      <c r="F8142" s="12"/>
      <c r="G8142" s="12"/>
      <c r="H8142" s="12"/>
      <c r="I8142" s="12"/>
      <c r="J8142" s="12"/>
      <c r="K8142" s="12"/>
      <c r="L8142" s="12"/>
      <c r="M8142" s="12"/>
      <c r="N8142" s="12"/>
      <c r="O8142" s="12"/>
    </row>
    <row r="8143" spans="1:15" ht="15">
      <c r="A8143" s="10"/>
      <c r="B8143" s="11"/>
      <c r="C8143" s="12"/>
      <c r="D8143" s="12"/>
      <c r="E8143" s="12"/>
      <c r="F8143" s="12"/>
      <c r="G8143" s="12"/>
      <c r="H8143" s="12"/>
      <c r="I8143" s="12"/>
      <c r="J8143" s="12"/>
      <c r="K8143" s="12"/>
      <c r="L8143" s="12"/>
      <c r="M8143" s="12"/>
      <c r="N8143" s="12"/>
      <c r="O8143" s="12"/>
    </row>
    <row r="8144" spans="1:15" ht="15">
      <c r="A8144" s="10"/>
      <c r="B8144" s="11"/>
      <c r="C8144" s="12"/>
      <c r="D8144" s="12"/>
      <c r="E8144" s="12"/>
      <c r="F8144" s="12"/>
      <c r="G8144" s="12"/>
      <c r="H8144" s="12"/>
      <c r="I8144" s="12"/>
      <c r="J8144" s="12"/>
      <c r="K8144" s="12"/>
      <c r="L8144" s="12"/>
      <c r="M8144" s="12"/>
      <c r="N8144" s="12"/>
      <c r="O8144" s="12"/>
    </row>
    <row r="8145" spans="1:15" ht="15">
      <c r="A8145" s="10"/>
      <c r="B8145" s="11"/>
      <c r="C8145" s="12"/>
      <c r="D8145" s="12"/>
      <c r="E8145" s="12"/>
      <c r="F8145" s="12"/>
      <c r="G8145" s="12"/>
      <c r="H8145" s="12"/>
      <c r="I8145" s="12"/>
      <c r="J8145" s="12"/>
      <c r="K8145" s="12"/>
      <c r="L8145" s="12"/>
      <c r="M8145" s="12"/>
      <c r="N8145" s="12"/>
      <c r="O8145" s="12"/>
    </row>
    <row r="8146" spans="1:15" ht="15">
      <c r="A8146" s="10"/>
      <c r="B8146" s="11"/>
      <c r="C8146" s="12"/>
      <c r="D8146" s="12"/>
      <c r="E8146" s="12"/>
      <c r="F8146" s="12"/>
      <c r="G8146" s="12"/>
      <c r="H8146" s="12"/>
      <c r="I8146" s="12"/>
      <c r="J8146" s="12"/>
      <c r="K8146" s="12"/>
      <c r="L8146" s="12"/>
      <c r="M8146" s="12"/>
      <c r="N8146" s="12"/>
      <c r="O8146" s="12"/>
    </row>
    <row r="8147" spans="1:15" ht="15">
      <c r="A8147" s="10"/>
      <c r="B8147" s="11"/>
      <c r="C8147" s="12"/>
      <c r="D8147" s="12"/>
      <c r="E8147" s="12"/>
      <c r="F8147" s="12"/>
      <c r="G8147" s="12"/>
      <c r="H8147" s="12"/>
      <c r="I8147" s="12"/>
      <c r="J8147" s="12"/>
      <c r="K8147" s="12"/>
      <c r="L8147" s="12"/>
      <c r="M8147" s="12"/>
      <c r="N8147" s="12"/>
      <c r="O8147" s="12"/>
    </row>
    <row r="8148" spans="1:15" ht="15">
      <c r="A8148" s="10"/>
      <c r="B8148" s="11"/>
      <c r="C8148" s="12"/>
      <c r="D8148" s="12"/>
      <c r="E8148" s="12"/>
      <c r="F8148" s="12"/>
      <c r="G8148" s="12"/>
      <c r="H8148" s="12"/>
      <c r="I8148" s="12"/>
      <c r="J8148" s="12"/>
      <c r="K8148" s="12"/>
      <c r="L8148" s="12"/>
      <c r="M8148" s="12"/>
      <c r="N8148" s="12"/>
      <c r="O8148" s="12"/>
    </row>
    <row r="8149" spans="1:15" ht="15">
      <c r="A8149" s="10"/>
      <c r="B8149" s="11"/>
      <c r="C8149" s="12"/>
      <c r="D8149" s="12"/>
      <c r="E8149" s="12"/>
      <c r="F8149" s="12"/>
      <c r="G8149" s="12"/>
      <c r="H8149" s="12"/>
      <c r="I8149" s="12"/>
      <c r="J8149" s="12"/>
      <c r="K8149" s="12"/>
      <c r="L8149" s="12"/>
      <c r="M8149" s="12"/>
      <c r="N8149" s="12"/>
      <c r="O8149" s="12"/>
    </row>
    <row r="8150" spans="1:15" ht="15">
      <c r="A8150" s="10"/>
      <c r="B8150" s="11"/>
      <c r="C8150" s="12"/>
      <c r="D8150" s="12"/>
      <c r="E8150" s="12"/>
      <c r="F8150" s="12"/>
      <c r="G8150" s="12"/>
      <c r="H8150" s="12"/>
      <c r="I8150" s="12"/>
      <c r="J8150" s="12"/>
      <c r="K8150" s="12"/>
      <c r="L8150" s="12"/>
      <c r="M8150" s="12"/>
      <c r="N8150" s="12"/>
      <c r="O8150" s="12"/>
    </row>
    <row r="8151" spans="1:15" ht="15">
      <c r="A8151" s="10"/>
      <c r="B8151" s="11"/>
      <c r="C8151" s="12"/>
      <c r="D8151" s="12"/>
      <c r="E8151" s="12"/>
      <c r="F8151" s="12"/>
      <c r="G8151" s="12"/>
      <c r="H8151" s="12"/>
      <c r="I8151" s="12"/>
      <c r="J8151" s="12"/>
      <c r="K8151" s="12"/>
      <c r="L8151" s="12"/>
      <c r="M8151" s="12"/>
      <c r="N8151" s="12"/>
      <c r="O8151" s="12"/>
    </row>
    <row r="8152" spans="1:15" ht="15">
      <c r="A8152" s="10"/>
      <c r="B8152" s="11"/>
      <c r="C8152" s="12"/>
      <c r="D8152" s="12"/>
      <c r="E8152" s="12"/>
      <c r="F8152" s="12"/>
      <c r="G8152" s="12"/>
      <c r="H8152" s="12"/>
      <c r="I8152" s="12"/>
      <c r="J8152" s="12"/>
      <c r="K8152" s="12"/>
      <c r="L8152" s="12"/>
      <c r="M8152" s="12"/>
      <c r="N8152" s="12"/>
      <c r="O8152" s="12"/>
    </row>
    <row r="8153" spans="1:15" ht="15">
      <c r="A8153" s="10"/>
      <c r="B8153" s="11"/>
      <c r="C8153" s="12"/>
      <c r="D8153" s="12"/>
      <c r="E8153" s="12"/>
      <c r="F8153" s="12"/>
      <c r="G8153" s="12"/>
      <c r="H8153" s="12"/>
      <c r="I8153" s="12"/>
      <c r="J8153" s="12"/>
      <c r="K8153" s="12"/>
      <c r="L8153" s="12"/>
      <c r="M8153" s="12"/>
      <c r="N8153" s="12"/>
      <c r="O8153" s="12"/>
    </row>
    <row r="8154" spans="1:15" ht="15">
      <c r="A8154" s="10"/>
      <c r="B8154" s="11"/>
      <c r="C8154" s="12"/>
      <c r="D8154" s="12"/>
      <c r="E8154" s="12"/>
      <c r="F8154" s="12"/>
      <c r="G8154" s="12"/>
      <c r="H8154" s="12"/>
      <c r="I8154" s="12"/>
      <c r="J8154" s="12"/>
      <c r="K8154" s="12"/>
      <c r="L8154" s="12"/>
      <c r="M8154" s="12"/>
      <c r="N8154" s="12"/>
      <c r="O8154" s="12"/>
    </row>
    <row r="8155" spans="1:15" ht="15">
      <c r="A8155" s="10"/>
      <c r="B8155" s="11"/>
      <c r="C8155" s="12"/>
      <c r="D8155" s="12"/>
      <c r="E8155" s="12"/>
      <c r="F8155" s="12"/>
      <c r="G8155" s="12"/>
      <c r="H8155" s="12"/>
      <c r="I8155" s="12"/>
      <c r="J8155" s="12"/>
      <c r="K8155" s="12"/>
      <c r="L8155" s="12"/>
      <c r="M8155" s="12"/>
      <c r="N8155" s="12"/>
      <c r="O8155" s="12"/>
    </row>
    <row r="8156" spans="1:15" ht="15">
      <c r="A8156" s="10"/>
      <c r="B8156" s="11"/>
      <c r="C8156" s="12"/>
      <c r="D8156" s="12"/>
      <c r="E8156" s="12"/>
      <c r="F8156" s="12"/>
      <c r="G8156" s="12"/>
      <c r="H8156" s="12"/>
      <c r="I8156" s="12"/>
      <c r="J8156" s="12"/>
      <c r="K8156" s="12"/>
      <c r="L8156" s="12"/>
      <c r="M8156" s="12"/>
      <c r="N8156" s="12"/>
      <c r="O8156" s="12"/>
    </row>
    <row r="8157" spans="1:15" ht="15">
      <c r="A8157" s="10"/>
      <c r="B8157" s="11"/>
      <c r="C8157" s="12"/>
      <c r="D8157" s="12"/>
      <c r="E8157" s="12"/>
      <c r="F8157" s="12"/>
      <c r="G8157" s="12"/>
      <c r="H8157" s="12"/>
      <c r="I8157" s="12"/>
      <c r="J8157" s="12"/>
      <c r="K8157" s="12"/>
      <c r="L8157" s="12"/>
      <c r="M8157" s="12"/>
      <c r="N8157" s="12"/>
      <c r="O8157" s="12"/>
    </row>
    <row r="8158" spans="1:15" ht="15">
      <c r="A8158" s="10"/>
      <c r="B8158" s="11"/>
      <c r="C8158" s="12"/>
      <c r="D8158" s="12"/>
      <c r="E8158" s="12"/>
      <c r="F8158" s="12"/>
      <c r="G8158" s="12"/>
      <c r="H8158" s="12"/>
      <c r="I8158" s="12"/>
      <c r="J8158" s="12"/>
      <c r="K8158" s="12"/>
      <c r="L8158" s="12"/>
      <c r="M8158" s="12"/>
      <c r="N8158" s="12"/>
      <c r="O8158" s="12"/>
    </row>
    <row r="8159" spans="1:15" ht="15">
      <c r="A8159" s="10"/>
      <c r="B8159" s="11"/>
      <c r="C8159" s="12"/>
      <c r="D8159" s="12"/>
      <c r="E8159" s="12"/>
      <c r="F8159" s="12"/>
      <c r="G8159" s="12"/>
      <c r="H8159" s="12"/>
      <c r="I8159" s="12"/>
      <c r="J8159" s="12"/>
      <c r="K8159" s="12"/>
      <c r="L8159" s="12"/>
      <c r="M8159" s="12"/>
      <c r="N8159" s="12"/>
      <c r="O8159" s="12"/>
    </row>
    <row r="8160" spans="1:15" ht="15">
      <c r="A8160" s="10"/>
      <c r="B8160" s="11"/>
      <c r="C8160" s="12"/>
      <c r="D8160" s="12"/>
      <c r="E8160" s="12"/>
      <c r="F8160" s="12"/>
      <c r="G8160" s="12"/>
      <c r="H8160" s="12"/>
      <c r="I8160" s="12"/>
      <c r="J8160" s="12"/>
      <c r="K8160" s="12"/>
      <c r="L8160" s="12"/>
      <c r="M8160" s="12"/>
      <c r="N8160" s="12"/>
      <c r="O8160" s="12"/>
    </row>
    <row r="8161" spans="1:15" ht="15">
      <c r="A8161" s="10"/>
      <c r="B8161" s="11"/>
      <c r="C8161" s="12"/>
      <c r="D8161" s="12"/>
      <c r="E8161" s="12"/>
      <c r="F8161" s="12"/>
      <c r="G8161" s="12"/>
      <c r="H8161" s="12"/>
      <c r="I8161" s="12"/>
      <c r="J8161" s="12"/>
      <c r="K8161" s="12"/>
      <c r="L8161" s="12"/>
      <c r="M8161" s="12"/>
      <c r="N8161" s="12"/>
      <c r="O8161" s="12"/>
    </row>
    <row r="8162" spans="1:15" ht="15">
      <c r="A8162" s="10"/>
      <c r="B8162" s="11"/>
      <c r="C8162" s="12"/>
      <c r="D8162" s="12"/>
      <c r="E8162" s="12"/>
      <c r="F8162" s="12"/>
      <c r="G8162" s="12"/>
      <c r="H8162" s="12"/>
      <c r="I8162" s="12"/>
      <c r="J8162" s="12"/>
      <c r="K8162" s="12"/>
      <c r="L8162" s="12"/>
      <c r="M8162" s="12"/>
      <c r="N8162" s="12"/>
      <c r="O8162" s="12"/>
    </row>
    <row r="8163" spans="1:15" ht="15">
      <c r="A8163" s="10"/>
      <c r="B8163" s="11"/>
      <c r="C8163" s="12"/>
      <c r="D8163" s="12"/>
      <c r="E8163" s="12"/>
      <c r="F8163" s="12"/>
      <c r="G8163" s="12"/>
      <c r="H8163" s="12"/>
      <c r="I8163" s="12"/>
      <c r="J8163" s="12"/>
      <c r="K8163" s="12"/>
      <c r="L8163" s="12"/>
      <c r="M8163" s="12"/>
      <c r="N8163" s="12"/>
      <c r="O8163" s="12"/>
    </row>
    <row r="8164" spans="1:15" ht="15">
      <c r="A8164" s="10"/>
      <c r="B8164" s="11"/>
      <c r="C8164" s="12"/>
      <c r="D8164" s="12"/>
      <c r="E8164" s="12"/>
      <c r="F8164" s="12"/>
      <c r="G8164" s="12"/>
      <c r="H8164" s="12"/>
      <c r="I8164" s="12"/>
      <c r="J8164" s="12"/>
      <c r="K8164" s="12"/>
      <c r="L8164" s="12"/>
      <c r="M8164" s="12"/>
      <c r="N8164" s="12"/>
      <c r="O8164" s="12"/>
    </row>
    <row r="8165" spans="1:15" ht="15">
      <c r="A8165" s="10"/>
      <c r="B8165" s="11"/>
      <c r="C8165" s="12"/>
      <c r="D8165" s="12"/>
      <c r="E8165" s="12"/>
      <c r="F8165" s="12"/>
      <c r="G8165" s="12"/>
      <c r="H8165" s="12"/>
      <c r="I8165" s="12"/>
      <c r="J8165" s="12"/>
      <c r="K8165" s="12"/>
      <c r="L8165" s="12"/>
      <c r="M8165" s="12"/>
      <c r="N8165" s="12"/>
      <c r="O8165" s="12"/>
    </row>
    <row r="8166" spans="1:15" ht="15">
      <c r="A8166" s="10"/>
      <c r="B8166" s="11"/>
      <c r="C8166" s="12"/>
      <c r="D8166" s="12"/>
      <c r="E8166" s="12"/>
      <c r="F8166" s="12"/>
      <c r="G8166" s="12"/>
      <c r="H8166" s="12"/>
      <c r="I8166" s="12"/>
      <c r="J8166" s="12"/>
      <c r="K8166" s="12"/>
      <c r="L8166" s="12"/>
      <c r="M8166" s="12"/>
      <c r="N8166" s="12"/>
      <c r="O8166" s="12"/>
    </row>
    <row r="8167" spans="1:15" ht="15">
      <c r="A8167" s="10"/>
      <c r="B8167" s="11"/>
      <c r="C8167" s="12"/>
      <c r="D8167" s="12"/>
      <c r="E8167" s="12"/>
      <c r="F8167" s="12"/>
      <c r="G8167" s="12"/>
      <c r="H8167" s="12"/>
      <c r="I8167" s="12"/>
      <c r="J8167" s="12"/>
      <c r="K8167" s="12"/>
      <c r="L8167" s="12"/>
      <c r="M8167" s="12"/>
      <c r="N8167" s="12"/>
      <c r="O8167" s="12"/>
    </row>
    <row r="8168" spans="1:15" ht="15">
      <c r="A8168" s="10"/>
      <c r="B8168" s="11"/>
      <c r="C8168" s="12"/>
      <c r="D8168" s="12"/>
      <c r="E8168" s="12"/>
      <c r="F8168" s="12"/>
      <c r="G8168" s="12"/>
      <c r="H8168" s="12"/>
      <c r="I8168" s="12"/>
      <c r="J8168" s="12"/>
      <c r="K8168" s="12"/>
      <c r="L8168" s="12"/>
      <c r="M8168" s="12"/>
      <c r="N8168" s="12"/>
      <c r="O8168" s="12"/>
    </row>
    <row r="8169" spans="1:15" ht="15">
      <c r="A8169" s="10"/>
      <c r="B8169" s="11"/>
      <c r="C8169" s="12"/>
      <c r="D8169" s="12"/>
      <c r="E8169" s="12"/>
      <c r="F8169" s="12"/>
      <c r="G8169" s="12"/>
      <c r="H8169" s="12"/>
      <c r="I8169" s="12"/>
      <c r="J8169" s="12"/>
      <c r="K8169" s="12"/>
      <c r="L8169" s="12"/>
      <c r="M8169" s="12"/>
      <c r="N8169" s="12"/>
      <c r="O8169" s="12"/>
    </row>
    <row r="8170" spans="1:15" ht="15">
      <c r="A8170" s="10"/>
      <c r="B8170" s="11"/>
      <c r="C8170" s="12"/>
      <c r="D8170" s="12"/>
      <c r="E8170" s="12"/>
      <c r="F8170" s="12"/>
      <c r="G8170" s="12"/>
      <c r="H8170" s="12"/>
      <c r="I8170" s="12"/>
      <c r="J8170" s="12"/>
      <c r="K8170" s="12"/>
      <c r="L8170" s="12"/>
      <c r="M8170" s="12"/>
      <c r="N8170" s="12"/>
      <c r="O8170" s="12"/>
    </row>
    <row r="8171" spans="1:15" ht="15">
      <c r="A8171" s="10"/>
      <c r="B8171" s="11"/>
      <c r="C8171" s="12"/>
      <c r="D8171" s="12"/>
      <c r="E8171" s="12"/>
      <c r="F8171" s="12"/>
      <c r="G8171" s="12"/>
      <c r="H8171" s="12"/>
      <c r="I8171" s="12"/>
      <c r="J8171" s="12"/>
      <c r="K8171" s="12"/>
      <c r="L8171" s="12"/>
      <c r="M8171" s="12"/>
      <c r="N8171" s="12"/>
      <c r="O8171" s="12"/>
    </row>
    <row r="8172" spans="1:15" ht="15">
      <c r="A8172" s="10"/>
      <c r="B8172" s="11"/>
      <c r="C8172" s="12"/>
      <c r="D8172" s="12"/>
      <c r="E8172" s="12"/>
      <c r="F8172" s="12"/>
      <c r="G8172" s="12"/>
      <c r="H8172" s="12"/>
      <c r="I8172" s="12"/>
      <c r="J8172" s="12"/>
      <c r="K8172" s="12"/>
      <c r="L8172" s="12"/>
      <c r="M8172" s="12"/>
      <c r="N8172" s="12"/>
      <c r="O8172" s="12"/>
    </row>
    <row r="8173" spans="1:15" ht="15">
      <c r="A8173" s="10"/>
      <c r="B8173" s="11"/>
      <c r="C8173" s="12"/>
      <c r="D8173" s="12"/>
      <c r="E8173" s="12"/>
      <c r="F8173" s="12"/>
      <c r="G8173" s="12"/>
      <c r="H8173" s="12"/>
      <c r="I8173" s="12"/>
      <c r="J8173" s="12"/>
      <c r="K8173" s="12"/>
      <c r="L8173" s="12"/>
      <c r="M8173" s="12"/>
      <c r="N8173" s="12"/>
      <c r="O8173" s="12"/>
    </row>
    <row r="8174" spans="1:15" ht="15">
      <c r="A8174" s="10"/>
      <c r="B8174" s="11"/>
      <c r="C8174" s="12"/>
      <c r="D8174" s="12"/>
      <c r="E8174" s="12"/>
      <c r="F8174" s="12"/>
      <c r="G8174" s="12"/>
      <c r="H8174" s="12"/>
      <c r="I8174" s="12"/>
      <c r="J8174" s="12"/>
      <c r="K8174" s="12"/>
      <c r="L8174" s="12"/>
      <c r="M8174" s="12"/>
      <c r="N8174" s="12"/>
      <c r="O8174" s="12"/>
    </row>
    <row r="8175" spans="1:15" ht="15">
      <c r="A8175" s="10"/>
      <c r="B8175" s="11"/>
      <c r="C8175" s="12"/>
      <c r="D8175" s="12"/>
      <c r="E8175" s="12"/>
      <c r="F8175" s="12"/>
      <c r="G8175" s="12"/>
      <c r="H8175" s="12"/>
      <c r="I8175" s="12"/>
      <c r="J8175" s="12"/>
      <c r="K8175" s="12"/>
      <c r="L8175" s="12"/>
      <c r="M8175" s="12"/>
      <c r="N8175" s="12"/>
      <c r="O8175" s="12"/>
    </row>
    <row r="8176" spans="1:15" ht="15">
      <c r="A8176" s="10"/>
      <c r="B8176" s="11"/>
      <c r="C8176" s="12"/>
      <c r="D8176" s="12"/>
      <c r="E8176" s="12"/>
      <c r="F8176" s="12"/>
      <c r="G8176" s="12"/>
      <c r="H8176" s="12"/>
      <c r="I8176" s="12"/>
      <c r="J8176" s="12"/>
      <c r="K8176" s="12"/>
      <c r="L8176" s="12"/>
      <c r="M8176" s="12"/>
      <c r="N8176" s="12"/>
      <c r="O8176" s="12"/>
    </row>
    <row r="8177" spans="1:15" ht="15">
      <c r="A8177" s="10"/>
      <c r="B8177" s="11"/>
      <c r="C8177" s="12"/>
      <c r="D8177" s="12"/>
      <c r="E8177" s="12"/>
      <c r="F8177" s="12"/>
      <c r="G8177" s="12"/>
      <c r="H8177" s="12"/>
      <c r="I8177" s="12"/>
      <c r="J8177" s="12"/>
      <c r="K8177" s="12"/>
      <c r="L8177" s="12"/>
      <c r="M8177" s="12"/>
      <c r="N8177" s="12"/>
      <c r="O8177" s="12"/>
    </row>
    <row r="8178" spans="1:15" ht="15">
      <c r="A8178" s="10"/>
      <c r="B8178" s="11"/>
      <c r="C8178" s="12"/>
      <c r="D8178" s="12"/>
      <c r="E8178" s="12"/>
      <c r="F8178" s="12"/>
      <c r="G8178" s="12"/>
      <c r="H8178" s="12"/>
      <c r="I8178" s="12"/>
      <c r="J8178" s="12"/>
      <c r="K8178" s="12"/>
      <c r="L8178" s="12"/>
      <c r="M8178" s="12"/>
      <c r="N8178" s="12"/>
      <c r="O8178" s="12"/>
    </row>
    <row r="8179" spans="1:15" ht="15">
      <c r="A8179" s="10"/>
      <c r="B8179" s="11"/>
      <c r="C8179" s="12"/>
      <c r="D8179" s="12"/>
      <c r="E8179" s="12"/>
      <c r="F8179" s="12"/>
      <c r="G8179" s="12"/>
      <c r="H8179" s="12"/>
      <c r="I8179" s="12"/>
      <c r="J8179" s="12"/>
      <c r="K8179" s="12"/>
      <c r="L8179" s="12"/>
      <c r="M8179" s="12"/>
      <c r="N8179" s="12"/>
      <c r="O8179" s="12"/>
    </row>
    <row r="8180" spans="1:15" ht="15">
      <c r="A8180" s="10"/>
      <c r="B8180" s="11"/>
      <c r="C8180" s="12"/>
      <c r="D8180" s="12"/>
      <c r="E8180" s="12"/>
      <c r="F8180" s="12"/>
      <c r="G8180" s="12"/>
      <c r="H8180" s="12"/>
      <c r="I8180" s="12"/>
      <c r="J8180" s="12"/>
      <c r="K8180" s="12"/>
      <c r="L8180" s="12"/>
      <c r="M8180" s="12"/>
      <c r="N8180" s="12"/>
      <c r="O8180" s="12"/>
    </row>
    <row r="8181" spans="1:15" ht="15">
      <c r="A8181" s="10"/>
      <c r="B8181" s="11"/>
      <c r="C8181" s="12"/>
      <c r="D8181" s="12"/>
      <c r="E8181" s="12"/>
      <c r="F8181" s="12"/>
      <c r="G8181" s="12"/>
      <c r="H8181" s="12"/>
      <c r="I8181" s="12"/>
      <c r="J8181" s="12"/>
      <c r="K8181" s="12"/>
      <c r="L8181" s="12"/>
      <c r="M8181" s="12"/>
      <c r="N8181" s="12"/>
      <c r="O8181" s="12"/>
    </row>
    <row r="8182" spans="1:15" ht="15">
      <c r="A8182" s="10"/>
      <c r="B8182" s="11"/>
      <c r="C8182" s="12"/>
      <c r="D8182" s="12"/>
      <c r="E8182" s="12"/>
      <c r="F8182" s="12"/>
      <c r="G8182" s="12"/>
      <c r="H8182" s="12"/>
      <c r="I8182" s="12"/>
      <c r="J8182" s="12"/>
      <c r="K8182" s="12"/>
      <c r="L8182" s="12"/>
      <c r="M8182" s="12"/>
      <c r="N8182" s="12"/>
      <c r="O8182" s="12"/>
    </row>
    <row r="8183" spans="1:15" ht="15">
      <c r="A8183" s="10"/>
      <c r="B8183" s="11"/>
      <c r="C8183" s="12"/>
      <c r="D8183" s="12"/>
      <c r="E8183" s="12"/>
      <c r="F8183" s="12"/>
      <c r="G8183" s="12"/>
      <c r="H8183" s="12"/>
      <c r="I8183" s="12"/>
      <c r="J8183" s="12"/>
      <c r="K8183" s="12"/>
      <c r="L8183" s="12"/>
      <c r="M8183" s="12"/>
      <c r="N8183" s="12"/>
      <c r="O8183" s="12"/>
    </row>
    <row r="8184" spans="1:15" ht="15">
      <c r="A8184" s="10"/>
      <c r="B8184" s="11"/>
      <c r="C8184" s="12"/>
      <c r="D8184" s="12"/>
      <c r="E8184" s="12"/>
      <c r="F8184" s="12"/>
      <c r="G8184" s="12"/>
      <c r="H8184" s="12"/>
      <c r="I8184" s="12"/>
      <c r="J8184" s="12"/>
      <c r="K8184" s="12"/>
      <c r="L8184" s="12"/>
      <c r="M8184" s="12"/>
      <c r="N8184" s="12"/>
      <c r="O8184" s="12"/>
    </row>
    <row r="8185" spans="1:15" ht="15">
      <c r="A8185" s="10"/>
      <c r="B8185" s="11"/>
      <c r="C8185" s="12"/>
      <c r="D8185" s="12"/>
      <c r="E8185" s="12"/>
      <c r="F8185" s="12"/>
      <c r="G8185" s="12"/>
      <c r="H8185" s="12"/>
      <c r="I8185" s="12"/>
      <c r="J8185" s="12"/>
      <c r="K8185" s="12"/>
      <c r="L8185" s="12"/>
      <c r="M8185" s="12"/>
      <c r="N8185" s="12"/>
      <c r="O8185" s="12"/>
    </row>
    <row r="8186" spans="1:15" ht="15">
      <c r="A8186" s="10"/>
      <c r="B8186" s="11"/>
      <c r="C8186" s="12"/>
      <c r="D8186" s="12"/>
      <c r="E8186" s="12"/>
      <c r="F8186" s="12"/>
      <c r="G8186" s="12"/>
      <c r="H8186" s="12"/>
      <c r="I8186" s="12"/>
      <c r="J8186" s="12"/>
      <c r="K8186" s="12"/>
      <c r="L8186" s="12"/>
      <c r="M8186" s="12"/>
      <c r="N8186" s="12"/>
      <c r="O8186" s="12"/>
    </row>
    <row r="8187" spans="1:15" ht="15">
      <c r="A8187" s="10"/>
      <c r="B8187" s="11"/>
      <c r="C8187" s="12"/>
      <c r="D8187" s="12"/>
      <c r="E8187" s="12"/>
      <c r="F8187" s="12"/>
      <c r="G8187" s="12"/>
      <c r="H8187" s="12"/>
      <c r="I8187" s="12"/>
      <c r="J8187" s="12"/>
      <c r="K8187" s="12"/>
      <c r="L8187" s="12"/>
      <c r="M8187" s="12"/>
      <c r="N8187" s="12"/>
      <c r="O8187" s="12"/>
    </row>
    <row r="8188" spans="1:15" ht="15">
      <c r="A8188" s="10"/>
      <c r="B8188" s="11"/>
      <c r="C8188" s="12"/>
      <c r="D8188" s="12"/>
      <c r="E8188" s="12"/>
      <c r="F8188" s="12"/>
      <c r="G8188" s="12"/>
      <c r="H8188" s="12"/>
      <c r="I8188" s="12"/>
      <c r="J8188" s="12"/>
      <c r="K8188" s="12"/>
      <c r="L8188" s="12"/>
      <c r="M8188" s="12"/>
      <c r="N8188" s="12"/>
      <c r="O8188" s="12"/>
    </row>
    <row r="8189" spans="1:15" ht="15">
      <c r="A8189" s="10"/>
      <c r="B8189" s="11"/>
      <c r="C8189" s="12"/>
      <c r="D8189" s="12"/>
      <c r="E8189" s="12"/>
      <c r="F8189" s="12"/>
      <c r="G8189" s="12"/>
      <c r="H8189" s="12"/>
      <c r="I8189" s="12"/>
      <c r="J8189" s="12"/>
      <c r="K8189" s="12"/>
      <c r="L8189" s="12"/>
      <c r="M8189" s="12"/>
      <c r="N8189" s="12"/>
      <c r="O8189" s="12"/>
    </row>
    <row r="8190" spans="1:15" ht="15">
      <c r="A8190" s="10"/>
      <c r="B8190" s="11"/>
      <c r="C8190" s="12"/>
      <c r="D8190" s="12"/>
      <c r="E8190" s="12"/>
      <c r="F8190" s="12"/>
      <c r="G8190" s="12"/>
      <c r="H8190" s="12"/>
      <c r="I8190" s="12"/>
      <c r="J8190" s="12"/>
      <c r="K8190" s="12"/>
      <c r="L8190" s="12"/>
      <c r="M8190" s="12"/>
      <c r="N8190" s="12"/>
      <c r="O8190" s="12"/>
    </row>
    <row r="8191" spans="1:15" ht="15">
      <c r="A8191" s="10"/>
      <c r="B8191" s="11"/>
      <c r="C8191" s="12"/>
      <c r="D8191" s="12"/>
      <c r="E8191" s="12"/>
      <c r="F8191" s="12"/>
      <c r="G8191" s="12"/>
      <c r="H8191" s="12"/>
      <c r="I8191" s="12"/>
      <c r="J8191" s="12"/>
      <c r="K8191" s="12"/>
      <c r="L8191" s="12"/>
      <c r="M8191" s="12"/>
      <c r="N8191" s="12"/>
      <c r="O8191" s="12"/>
    </row>
    <row r="8192" spans="1:15" ht="15">
      <c r="A8192" s="10"/>
      <c r="B8192" s="11"/>
      <c r="C8192" s="12"/>
      <c r="D8192" s="12"/>
      <c r="E8192" s="12"/>
      <c r="F8192" s="12"/>
      <c r="G8192" s="12"/>
      <c r="H8192" s="12"/>
      <c r="I8192" s="12"/>
      <c r="J8192" s="12"/>
      <c r="K8192" s="12"/>
      <c r="L8192" s="12"/>
      <c r="M8192" s="12"/>
      <c r="N8192" s="12"/>
      <c r="O8192" s="12"/>
    </row>
    <row r="8193" spans="1:15" ht="15">
      <c r="A8193" s="10"/>
      <c r="B8193" s="11"/>
      <c r="C8193" s="12"/>
      <c r="D8193" s="12"/>
      <c r="E8193" s="12"/>
      <c r="F8193" s="12"/>
      <c r="G8193" s="12"/>
      <c r="H8193" s="12"/>
      <c r="I8193" s="12"/>
      <c r="J8193" s="12"/>
      <c r="K8193" s="12"/>
      <c r="L8193" s="12"/>
      <c r="M8193" s="12"/>
      <c r="N8193" s="12"/>
      <c r="O8193" s="12"/>
    </row>
    <row r="8194" spans="1:15" ht="15">
      <c r="A8194" s="10"/>
      <c r="B8194" s="11"/>
      <c r="C8194" s="12"/>
      <c r="D8194" s="12"/>
      <c r="E8194" s="12"/>
      <c r="F8194" s="12"/>
      <c r="G8194" s="12"/>
      <c r="H8194" s="12"/>
      <c r="I8194" s="12"/>
      <c r="J8194" s="12"/>
      <c r="K8194" s="12"/>
      <c r="L8194" s="12"/>
      <c r="M8194" s="12"/>
      <c r="N8194" s="12"/>
      <c r="O8194" s="12"/>
    </row>
    <row r="8195" spans="1:15" ht="15">
      <c r="A8195" s="10"/>
      <c r="B8195" s="11"/>
      <c r="C8195" s="12"/>
      <c r="D8195" s="12"/>
      <c r="E8195" s="12"/>
      <c r="F8195" s="12"/>
      <c r="G8195" s="12"/>
      <c r="H8195" s="12"/>
      <c r="I8195" s="12"/>
      <c r="J8195" s="12"/>
      <c r="K8195" s="12"/>
      <c r="L8195" s="12"/>
      <c r="M8195" s="12"/>
      <c r="N8195" s="12"/>
      <c r="O8195" s="12"/>
    </row>
    <row r="8196" spans="1:15" ht="15">
      <c r="A8196" s="10"/>
      <c r="B8196" s="11"/>
      <c r="C8196" s="12"/>
      <c r="D8196" s="12"/>
      <c r="E8196" s="12"/>
      <c r="F8196" s="12"/>
      <c r="G8196" s="12"/>
      <c r="H8196" s="12"/>
      <c r="I8196" s="12"/>
      <c r="J8196" s="12"/>
      <c r="K8196" s="12"/>
      <c r="L8196" s="12"/>
      <c r="M8196" s="12"/>
      <c r="N8196" s="12"/>
      <c r="O8196" s="12"/>
    </row>
    <row r="8197" spans="1:15" ht="15">
      <c r="A8197" s="10"/>
      <c r="B8197" s="11"/>
      <c r="C8197" s="12"/>
      <c r="D8197" s="12"/>
      <c r="E8197" s="12"/>
      <c r="F8197" s="12"/>
      <c r="G8197" s="12"/>
      <c r="H8197" s="12"/>
      <c r="I8197" s="12"/>
      <c r="J8197" s="12"/>
      <c r="K8197" s="12"/>
      <c r="L8197" s="12"/>
      <c r="M8197" s="12"/>
      <c r="N8197" s="12"/>
      <c r="O8197" s="12"/>
    </row>
    <row r="8198" spans="1:15" ht="15">
      <c r="A8198" s="10"/>
      <c r="B8198" s="11"/>
      <c r="C8198" s="12"/>
      <c r="D8198" s="12"/>
      <c r="E8198" s="12"/>
      <c r="F8198" s="12"/>
      <c r="G8198" s="12"/>
      <c r="H8198" s="12"/>
      <c r="I8198" s="12"/>
      <c r="J8198" s="12"/>
      <c r="K8198" s="12"/>
      <c r="L8198" s="12"/>
      <c r="M8198" s="12"/>
      <c r="N8198" s="12"/>
      <c r="O8198" s="12"/>
    </row>
    <row r="8199" spans="1:15" ht="15">
      <c r="A8199" s="10"/>
      <c r="B8199" s="11"/>
      <c r="C8199" s="12"/>
      <c r="D8199" s="12"/>
      <c r="E8199" s="12"/>
      <c r="F8199" s="12"/>
      <c r="G8199" s="12"/>
      <c r="H8199" s="12"/>
      <c r="I8199" s="12"/>
      <c r="J8199" s="12"/>
      <c r="K8199" s="12"/>
      <c r="L8199" s="12"/>
      <c r="M8199" s="12"/>
      <c r="N8199" s="12"/>
      <c r="O8199" s="12"/>
    </row>
    <row r="8200" spans="1:15" ht="15">
      <c r="A8200" s="10"/>
      <c r="B8200" s="11"/>
      <c r="C8200" s="12"/>
      <c r="D8200" s="12"/>
      <c r="E8200" s="12"/>
      <c r="F8200" s="12"/>
      <c r="G8200" s="12"/>
      <c r="H8200" s="12"/>
      <c r="I8200" s="12"/>
      <c r="J8200" s="12"/>
      <c r="K8200" s="12"/>
      <c r="L8200" s="12"/>
      <c r="M8200" s="12"/>
      <c r="N8200" s="12"/>
      <c r="O8200" s="12"/>
    </row>
    <row r="8201" spans="1:15" ht="15">
      <c r="A8201" s="10"/>
      <c r="B8201" s="11"/>
      <c r="C8201" s="12"/>
      <c r="D8201" s="12"/>
      <c r="E8201" s="12"/>
      <c r="F8201" s="12"/>
      <c r="G8201" s="12"/>
      <c r="H8201" s="12"/>
      <c r="I8201" s="12"/>
      <c r="J8201" s="12"/>
      <c r="K8201" s="12"/>
      <c r="L8201" s="12"/>
      <c r="M8201" s="12"/>
      <c r="N8201" s="12"/>
      <c r="O8201" s="12"/>
    </row>
    <row r="8202" spans="1:15" ht="15">
      <c r="A8202" s="10"/>
      <c r="B8202" s="11"/>
      <c r="C8202" s="12"/>
      <c r="D8202" s="12"/>
      <c r="E8202" s="12"/>
      <c r="F8202" s="12"/>
      <c r="G8202" s="12"/>
      <c r="H8202" s="12"/>
      <c r="I8202" s="12"/>
      <c r="J8202" s="12"/>
      <c r="K8202" s="12"/>
      <c r="L8202" s="12"/>
      <c r="M8202" s="12"/>
      <c r="N8202" s="12"/>
      <c r="O8202" s="12"/>
    </row>
    <row r="8203" spans="1:15" ht="15">
      <c r="A8203" s="10"/>
      <c r="B8203" s="11"/>
      <c r="C8203" s="12"/>
      <c r="D8203" s="12"/>
      <c r="E8203" s="12"/>
      <c r="F8203" s="12"/>
      <c r="G8203" s="12"/>
      <c r="H8203" s="12"/>
      <c r="I8203" s="12"/>
      <c r="J8203" s="12"/>
      <c r="K8203" s="12"/>
      <c r="L8203" s="12"/>
      <c r="M8203" s="12"/>
      <c r="N8203" s="12"/>
      <c r="O8203" s="12"/>
    </row>
    <row r="8204" spans="1:15" ht="15">
      <c r="A8204" s="10"/>
      <c r="B8204" s="11"/>
      <c r="C8204" s="12"/>
      <c r="D8204" s="12"/>
      <c r="E8204" s="12"/>
      <c r="F8204" s="12"/>
      <c r="G8204" s="12"/>
      <c r="H8204" s="12"/>
      <c r="I8204" s="12"/>
      <c r="J8204" s="12"/>
      <c r="K8204" s="12"/>
      <c r="L8204" s="12"/>
      <c r="M8204" s="12"/>
      <c r="N8204" s="12"/>
      <c r="O8204" s="12"/>
    </row>
    <row r="8205" spans="1:15" ht="15">
      <c r="A8205" s="10"/>
      <c r="B8205" s="11"/>
      <c r="C8205" s="12"/>
      <c r="D8205" s="12"/>
      <c r="E8205" s="12"/>
      <c r="F8205" s="12"/>
      <c r="G8205" s="12"/>
      <c r="H8205" s="12"/>
      <c r="I8205" s="12"/>
      <c r="J8205" s="12"/>
      <c r="K8205" s="12"/>
      <c r="L8205" s="12"/>
      <c r="M8205" s="12"/>
      <c r="N8205" s="12"/>
      <c r="O8205" s="12"/>
    </row>
    <row r="8206" spans="1:15" ht="15">
      <c r="A8206" s="10"/>
      <c r="B8206" s="11"/>
      <c r="C8206" s="12"/>
      <c r="D8206" s="12"/>
      <c r="E8206" s="12"/>
      <c r="F8206" s="12"/>
      <c r="G8206" s="12"/>
      <c r="H8206" s="12"/>
      <c r="I8206" s="12"/>
      <c r="J8206" s="12"/>
      <c r="K8206" s="12"/>
      <c r="L8206" s="12"/>
      <c r="M8206" s="12"/>
      <c r="N8206" s="12"/>
      <c r="O8206" s="12"/>
    </row>
    <row r="8207" spans="1:15" ht="15">
      <c r="A8207" s="10"/>
      <c r="B8207" s="11"/>
      <c r="C8207" s="12"/>
      <c r="D8207" s="12"/>
      <c r="E8207" s="12"/>
      <c r="F8207" s="12"/>
      <c r="G8207" s="12"/>
      <c r="H8207" s="12"/>
      <c r="I8207" s="12"/>
      <c r="J8207" s="12"/>
      <c r="K8207" s="12"/>
      <c r="L8207" s="12"/>
      <c r="M8207" s="12"/>
      <c r="N8207" s="12"/>
      <c r="O8207" s="12"/>
    </row>
    <row r="8208" spans="1:15" ht="15">
      <c r="A8208" s="10"/>
      <c r="B8208" s="11"/>
      <c r="C8208" s="12"/>
      <c r="D8208" s="12"/>
      <c r="E8208" s="12"/>
      <c r="F8208" s="12"/>
      <c r="G8208" s="12"/>
      <c r="H8208" s="12"/>
      <c r="I8208" s="12"/>
      <c r="J8208" s="12"/>
      <c r="K8208" s="12"/>
      <c r="L8208" s="12"/>
      <c r="M8208" s="12"/>
      <c r="N8208" s="12"/>
      <c r="O8208" s="12"/>
    </row>
    <row r="8209" spans="1:15" ht="15">
      <c r="A8209" s="10"/>
      <c r="B8209" s="11"/>
      <c r="C8209" s="12"/>
      <c r="D8209" s="12"/>
      <c r="E8209" s="12"/>
      <c r="F8209" s="12"/>
      <c r="G8209" s="12"/>
      <c r="H8209" s="12"/>
      <c r="I8209" s="12"/>
      <c r="J8209" s="12"/>
      <c r="K8209" s="12"/>
      <c r="L8209" s="12"/>
      <c r="M8209" s="12"/>
      <c r="N8209" s="12"/>
      <c r="O8209" s="12"/>
    </row>
    <row r="8210" spans="1:15" ht="15">
      <c r="A8210" s="10"/>
      <c r="B8210" s="11"/>
      <c r="C8210" s="12"/>
      <c r="D8210" s="12"/>
      <c r="E8210" s="12"/>
      <c r="F8210" s="12"/>
      <c r="G8210" s="12"/>
      <c r="H8210" s="12"/>
      <c r="I8210" s="12"/>
      <c r="J8210" s="12"/>
      <c r="K8210" s="12"/>
      <c r="L8210" s="12"/>
      <c r="M8210" s="12"/>
      <c r="N8210" s="12"/>
      <c r="O8210" s="12"/>
    </row>
    <row r="8211" spans="1:15" ht="15">
      <c r="A8211" s="10"/>
      <c r="B8211" s="11"/>
      <c r="C8211" s="12"/>
      <c r="D8211" s="12"/>
      <c r="E8211" s="12"/>
      <c r="F8211" s="12"/>
      <c r="G8211" s="12"/>
      <c r="H8211" s="12"/>
      <c r="I8211" s="12"/>
      <c r="J8211" s="12"/>
      <c r="K8211" s="12"/>
      <c r="L8211" s="12"/>
      <c r="M8211" s="12"/>
      <c r="N8211" s="12"/>
      <c r="O8211" s="12"/>
    </row>
    <row r="8212" spans="1:15" ht="15">
      <c r="A8212" s="10"/>
      <c r="B8212" s="11"/>
      <c r="C8212" s="12"/>
      <c r="D8212" s="12"/>
      <c r="E8212" s="12"/>
      <c r="F8212" s="12"/>
      <c r="G8212" s="12"/>
      <c r="H8212" s="12"/>
      <c r="I8212" s="12"/>
      <c r="J8212" s="12"/>
      <c r="K8212" s="12"/>
      <c r="L8212" s="12"/>
      <c r="M8212" s="12"/>
      <c r="N8212" s="12"/>
      <c r="O8212" s="12"/>
    </row>
    <row r="8213" spans="1:15" ht="15">
      <c r="A8213" s="10"/>
      <c r="B8213" s="11"/>
      <c r="C8213" s="12"/>
      <c r="D8213" s="12"/>
      <c r="E8213" s="12"/>
      <c r="F8213" s="12"/>
      <c r="G8213" s="12"/>
      <c r="H8213" s="12"/>
      <c r="I8213" s="12"/>
      <c r="J8213" s="12"/>
      <c r="K8213" s="12"/>
      <c r="L8213" s="12"/>
      <c r="M8213" s="12"/>
      <c r="N8213" s="12"/>
      <c r="O8213" s="12"/>
    </row>
    <row r="8214" spans="1:15" ht="15">
      <c r="A8214" s="10"/>
      <c r="B8214" s="11"/>
      <c r="C8214" s="12"/>
      <c r="D8214" s="12"/>
      <c r="E8214" s="12"/>
      <c r="F8214" s="12"/>
      <c r="G8214" s="12"/>
      <c r="H8214" s="12"/>
      <c r="I8214" s="12"/>
      <c r="J8214" s="12"/>
      <c r="K8214" s="12"/>
      <c r="L8214" s="12"/>
      <c r="M8214" s="12"/>
      <c r="N8214" s="12"/>
      <c r="O8214" s="12"/>
    </row>
    <row r="8215" spans="1:15" ht="15">
      <c r="A8215" s="10"/>
      <c r="B8215" s="11"/>
      <c r="C8215" s="12"/>
      <c r="D8215" s="12"/>
      <c r="E8215" s="12"/>
      <c r="F8215" s="12"/>
      <c r="G8215" s="12"/>
      <c r="H8215" s="12"/>
      <c r="I8215" s="12"/>
      <c r="J8215" s="12"/>
      <c r="K8215" s="12"/>
      <c r="L8215" s="12"/>
      <c r="M8215" s="12"/>
      <c r="N8215" s="12"/>
      <c r="O8215" s="12"/>
    </row>
    <row r="8216" spans="1:15" ht="15">
      <c r="A8216" s="10"/>
      <c r="B8216" s="11"/>
      <c r="C8216" s="12"/>
      <c r="D8216" s="12"/>
      <c r="E8216" s="12"/>
      <c r="F8216" s="12"/>
      <c r="G8216" s="12"/>
      <c r="H8216" s="12"/>
      <c r="I8216" s="12"/>
      <c r="J8216" s="12"/>
      <c r="K8216" s="12"/>
      <c r="L8216" s="12"/>
      <c r="M8216" s="12"/>
      <c r="N8216" s="12"/>
      <c r="O8216" s="12"/>
    </row>
    <row r="8217" spans="1:15" ht="15">
      <c r="A8217" s="10"/>
      <c r="B8217" s="11"/>
      <c r="C8217" s="12"/>
      <c r="D8217" s="12"/>
      <c r="E8217" s="12"/>
      <c r="F8217" s="12"/>
      <c r="G8217" s="12"/>
      <c r="H8217" s="12"/>
      <c r="I8217" s="12"/>
      <c r="J8217" s="12"/>
      <c r="K8217" s="12"/>
      <c r="L8217" s="12"/>
      <c r="M8217" s="12"/>
      <c r="N8217" s="12"/>
      <c r="O8217" s="12"/>
    </row>
    <row r="8218" spans="1:15" ht="15">
      <c r="A8218" s="10"/>
      <c r="B8218" s="11"/>
      <c r="C8218" s="12"/>
      <c r="D8218" s="12"/>
      <c r="E8218" s="12"/>
      <c r="F8218" s="12"/>
      <c r="G8218" s="12"/>
      <c r="H8218" s="12"/>
      <c r="I8218" s="12"/>
      <c r="J8218" s="12"/>
      <c r="K8218" s="12"/>
      <c r="L8218" s="12"/>
      <c r="M8218" s="12"/>
      <c r="N8218" s="12"/>
      <c r="O8218" s="12"/>
    </row>
    <row r="8219" spans="1:15" ht="15">
      <c r="A8219" s="10"/>
      <c r="B8219" s="11"/>
      <c r="C8219" s="12"/>
      <c r="D8219" s="12"/>
      <c r="E8219" s="12"/>
      <c r="F8219" s="12"/>
      <c r="G8219" s="12"/>
      <c r="H8219" s="12"/>
      <c r="I8219" s="12"/>
      <c r="J8219" s="12"/>
      <c r="K8219" s="12"/>
      <c r="L8219" s="12"/>
      <c r="M8219" s="12"/>
      <c r="N8219" s="12"/>
      <c r="O8219" s="12"/>
    </row>
    <row r="8220" spans="1:15" ht="15">
      <c r="A8220" s="10"/>
      <c r="B8220" s="11"/>
      <c r="C8220" s="12"/>
      <c r="D8220" s="12"/>
      <c r="E8220" s="12"/>
      <c r="F8220" s="12"/>
      <c r="G8220" s="12"/>
      <c r="H8220" s="12"/>
      <c r="I8220" s="12"/>
      <c r="J8220" s="12"/>
      <c r="K8220" s="12"/>
      <c r="L8220" s="12"/>
      <c r="M8220" s="12"/>
      <c r="N8220" s="12"/>
      <c r="O8220" s="12"/>
    </row>
    <row r="8221" spans="1:15" ht="15">
      <c r="A8221" s="10"/>
      <c r="B8221" s="11"/>
      <c r="C8221" s="12"/>
      <c r="D8221" s="12"/>
      <c r="E8221" s="12"/>
      <c r="F8221" s="12"/>
      <c r="G8221" s="12"/>
      <c r="H8221" s="12"/>
      <c r="I8221" s="12"/>
      <c r="J8221" s="12"/>
      <c r="K8221" s="12"/>
      <c r="L8221" s="12"/>
      <c r="M8221" s="12"/>
      <c r="N8221" s="12"/>
      <c r="O8221" s="12"/>
    </row>
    <row r="8222" spans="1:15" ht="15">
      <c r="A8222" s="10"/>
      <c r="B8222" s="11"/>
      <c r="C8222" s="12"/>
      <c r="D8222" s="12"/>
      <c r="E8222" s="12"/>
      <c r="F8222" s="12"/>
      <c r="G8222" s="12"/>
      <c r="H8222" s="12"/>
      <c r="I8222" s="12"/>
      <c r="J8222" s="12"/>
      <c r="K8222" s="12"/>
      <c r="L8222" s="12"/>
      <c r="M8222" s="12"/>
      <c r="N8222" s="12"/>
      <c r="O8222" s="12"/>
    </row>
    <row r="8223" spans="1:15" ht="15">
      <c r="A8223" s="10"/>
      <c r="B8223" s="11"/>
      <c r="C8223" s="12"/>
      <c r="D8223" s="12"/>
      <c r="E8223" s="12"/>
      <c r="F8223" s="12"/>
      <c r="G8223" s="12"/>
      <c r="H8223" s="12"/>
      <c r="I8223" s="12"/>
      <c r="J8223" s="12"/>
      <c r="K8223" s="12"/>
      <c r="L8223" s="12"/>
      <c r="M8223" s="12"/>
      <c r="N8223" s="12"/>
      <c r="O8223" s="12"/>
    </row>
    <row r="8224" spans="1:15" ht="15">
      <c r="A8224" s="10"/>
      <c r="B8224" s="11"/>
      <c r="C8224" s="12"/>
      <c r="D8224" s="12"/>
      <c r="E8224" s="12"/>
      <c r="F8224" s="12"/>
      <c r="G8224" s="12"/>
      <c r="H8224" s="12"/>
      <c r="I8224" s="12"/>
      <c r="J8224" s="12"/>
      <c r="K8224" s="12"/>
      <c r="L8224" s="12"/>
      <c r="M8224" s="12"/>
      <c r="N8224" s="12"/>
      <c r="O8224" s="12"/>
    </row>
    <row r="8225" spans="1:15" ht="15">
      <c r="A8225" s="10"/>
      <c r="B8225" s="11"/>
      <c r="C8225" s="12"/>
      <c r="D8225" s="12"/>
      <c r="E8225" s="12"/>
      <c r="F8225" s="12"/>
      <c r="G8225" s="12"/>
      <c r="H8225" s="12"/>
      <c r="I8225" s="12"/>
      <c r="J8225" s="12"/>
      <c r="K8225" s="12"/>
      <c r="L8225" s="12"/>
      <c r="M8225" s="12"/>
      <c r="N8225" s="12"/>
      <c r="O8225" s="12"/>
    </row>
    <row r="8226" spans="1:15" ht="15">
      <c r="A8226" s="10"/>
      <c r="B8226" s="11"/>
      <c r="C8226" s="12"/>
      <c r="D8226" s="12"/>
      <c r="E8226" s="12"/>
      <c r="F8226" s="12"/>
      <c r="G8226" s="12"/>
      <c r="H8226" s="12"/>
      <c r="I8226" s="12"/>
      <c r="J8226" s="12"/>
      <c r="K8226" s="12"/>
      <c r="L8226" s="12"/>
      <c r="M8226" s="12"/>
      <c r="N8226" s="12"/>
      <c r="O8226" s="12"/>
    </row>
    <row r="8227" spans="1:15" ht="15">
      <c r="A8227" s="10"/>
      <c r="B8227" s="11"/>
      <c r="C8227" s="12"/>
      <c r="D8227" s="12"/>
      <c r="E8227" s="12"/>
      <c r="F8227" s="12"/>
      <c r="G8227" s="12"/>
      <c r="H8227" s="12"/>
      <c r="I8227" s="12"/>
      <c r="J8227" s="12"/>
      <c r="K8227" s="12"/>
      <c r="L8227" s="12"/>
      <c r="M8227" s="12"/>
      <c r="N8227" s="12"/>
      <c r="O8227" s="12"/>
    </row>
    <row r="8228" spans="1:15" ht="15">
      <c r="A8228" s="10"/>
      <c r="B8228" s="11"/>
      <c r="C8228" s="12"/>
      <c r="D8228" s="12"/>
      <c r="E8228" s="12"/>
      <c r="F8228" s="12"/>
      <c r="G8228" s="12"/>
      <c r="H8228" s="12"/>
      <c r="I8228" s="12"/>
      <c r="J8228" s="12"/>
      <c r="K8228" s="12"/>
      <c r="L8228" s="12"/>
      <c r="M8228" s="12"/>
      <c r="N8228" s="12"/>
      <c r="O8228" s="12"/>
    </row>
    <row r="8229" spans="1:15" ht="15">
      <c r="A8229" s="10"/>
      <c r="B8229" s="11"/>
      <c r="C8229" s="12"/>
      <c r="D8229" s="12"/>
      <c r="E8229" s="12"/>
      <c r="F8229" s="12"/>
      <c r="G8229" s="12"/>
      <c r="H8229" s="12"/>
      <c r="I8229" s="12"/>
      <c r="J8229" s="12"/>
      <c r="K8229" s="12"/>
      <c r="L8229" s="12"/>
      <c r="M8229" s="12"/>
      <c r="N8229" s="12"/>
      <c r="O8229" s="12"/>
    </row>
    <row r="8230" spans="1:15" ht="15">
      <c r="A8230" s="10"/>
      <c r="B8230" s="11"/>
      <c r="C8230" s="12"/>
      <c r="D8230" s="12"/>
      <c r="E8230" s="12"/>
      <c r="F8230" s="12"/>
      <c r="G8230" s="12"/>
      <c r="H8230" s="12"/>
      <c r="I8230" s="12"/>
      <c r="J8230" s="12"/>
      <c r="K8230" s="12"/>
      <c r="L8230" s="12"/>
      <c r="M8230" s="12"/>
      <c r="N8230" s="12"/>
      <c r="O8230" s="12"/>
    </row>
    <row r="8231" spans="1:15" ht="15">
      <c r="A8231" s="10"/>
      <c r="B8231" s="11"/>
      <c r="C8231" s="12"/>
      <c r="D8231" s="12"/>
      <c r="E8231" s="12"/>
      <c r="F8231" s="12"/>
      <c r="G8231" s="12"/>
      <c r="H8231" s="12"/>
      <c r="I8231" s="12"/>
      <c r="J8231" s="12"/>
      <c r="K8231" s="12"/>
      <c r="L8231" s="12"/>
      <c r="M8231" s="12"/>
      <c r="N8231" s="12"/>
      <c r="O8231" s="12"/>
    </row>
    <row r="8232" spans="1:15" ht="15">
      <c r="A8232" s="10"/>
      <c r="B8232" s="11"/>
      <c r="C8232" s="12"/>
      <c r="D8232" s="12"/>
      <c r="E8232" s="12"/>
      <c r="F8232" s="12"/>
      <c r="G8232" s="12"/>
      <c r="H8232" s="12"/>
      <c r="I8232" s="12"/>
      <c r="J8232" s="12"/>
      <c r="K8232" s="12"/>
      <c r="L8232" s="12"/>
      <c r="M8232" s="12"/>
      <c r="N8232" s="12"/>
      <c r="O8232" s="12"/>
    </row>
    <row r="8233" spans="1:15" ht="15">
      <c r="A8233" s="10"/>
      <c r="B8233" s="11"/>
      <c r="C8233" s="12"/>
      <c r="D8233" s="12"/>
      <c r="E8233" s="12"/>
      <c r="F8233" s="12"/>
      <c r="G8233" s="12"/>
      <c r="H8233" s="12"/>
      <c r="I8233" s="12"/>
      <c r="J8233" s="12"/>
      <c r="K8233" s="12"/>
      <c r="L8233" s="12"/>
      <c r="M8233" s="12"/>
      <c r="N8233" s="12"/>
      <c r="O8233" s="12"/>
    </row>
    <row r="8234" spans="1:15" ht="15">
      <c r="A8234" s="10"/>
      <c r="B8234" s="11"/>
      <c r="C8234" s="12"/>
      <c r="D8234" s="12"/>
      <c r="E8234" s="12"/>
      <c r="F8234" s="12"/>
      <c r="G8234" s="12"/>
      <c r="H8234" s="12"/>
      <c r="I8234" s="12"/>
      <c r="J8234" s="12"/>
      <c r="K8234" s="12"/>
      <c r="L8234" s="12"/>
      <c r="M8234" s="12"/>
      <c r="N8234" s="12"/>
      <c r="O8234" s="12"/>
    </row>
    <row r="8235" spans="1:15" ht="15">
      <c r="A8235" s="10"/>
      <c r="B8235" s="11"/>
      <c r="C8235" s="12"/>
      <c r="D8235" s="12"/>
      <c r="E8235" s="12"/>
      <c r="F8235" s="12"/>
      <c r="G8235" s="12"/>
      <c r="H8235" s="12"/>
      <c r="I8235" s="12"/>
      <c r="J8235" s="12"/>
      <c r="K8235" s="12"/>
      <c r="L8235" s="12"/>
      <c r="M8235" s="12"/>
      <c r="N8235" s="12"/>
      <c r="O8235" s="12"/>
    </row>
    <row r="8236" spans="1:15" ht="15">
      <c r="A8236" s="10"/>
      <c r="B8236" s="11"/>
      <c r="C8236" s="12"/>
      <c r="D8236" s="12"/>
      <c r="E8236" s="12"/>
      <c r="F8236" s="12"/>
      <c r="G8236" s="12"/>
      <c r="H8236" s="12"/>
      <c r="I8236" s="12"/>
      <c r="J8236" s="12"/>
      <c r="K8236" s="12"/>
      <c r="L8236" s="12"/>
      <c r="M8236" s="12"/>
      <c r="N8236" s="12"/>
      <c r="O8236" s="12"/>
    </row>
    <row r="8237" spans="1:15" ht="15">
      <c r="A8237" s="10"/>
      <c r="B8237" s="11"/>
      <c r="C8237" s="12"/>
      <c r="D8237" s="12"/>
      <c r="E8237" s="12"/>
      <c r="F8237" s="12"/>
      <c r="G8237" s="12"/>
      <c r="H8237" s="12"/>
      <c r="I8237" s="12"/>
      <c r="J8237" s="12"/>
      <c r="K8237" s="12"/>
      <c r="L8237" s="12"/>
      <c r="M8237" s="12"/>
      <c r="N8237" s="12"/>
      <c r="O8237" s="12"/>
    </row>
    <row r="8238" spans="1:15" ht="15">
      <c r="A8238" s="10"/>
      <c r="B8238" s="11"/>
      <c r="C8238" s="12"/>
      <c r="D8238" s="12"/>
      <c r="E8238" s="12"/>
      <c r="F8238" s="12"/>
      <c r="G8238" s="12"/>
      <c r="H8238" s="12"/>
      <c r="I8238" s="12"/>
      <c r="J8238" s="12"/>
      <c r="K8238" s="12"/>
      <c r="L8238" s="12"/>
      <c r="M8238" s="12"/>
      <c r="N8238" s="12"/>
      <c r="O8238" s="12"/>
    </row>
    <row r="8239" spans="1:15" ht="15">
      <c r="A8239" s="10"/>
      <c r="B8239" s="11"/>
      <c r="C8239" s="12"/>
      <c r="D8239" s="12"/>
      <c r="E8239" s="12"/>
      <c r="F8239" s="12"/>
      <c r="G8239" s="12"/>
      <c r="H8239" s="12"/>
      <c r="I8239" s="12"/>
      <c r="J8239" s="12"/>
      <c r="K8239" s="12"/>
      <c r="L8239" s="12"/>
      <c r="M8239" s="12"/>
      <c r="N8239" s="12"/>
      <c r="O8239" s="12"/>
    </row>
    <row r="8240" spans="1:15" ht="15">
      <c r="A8240" s="10"/>
      <c r="B8240" s="11"/>
      <c r="C8240" s="12"/>
      <c r="D8240" s="12"/>
      <c r="E8240" s="12"/>
      <c r="F8240" s="12"/>
      <c r="G8240" s="12"/>
      <c r="H8240" s="12"/>
      <c r="I8240" s="12"/>
      <c r="J8240" s="12"/>
      <c r="K8240" s="12"/>
      <c r="L8240" s="12"/>
      <c r="M8240" s="12"/>
      <c r="N8240" s="12"/>
      <c r="O8240" s="12"/>
    </row>
    <row r="8241" spans="1:15" ht="15">
      <c r="A8241" s="10"/>
      <c r="B8241" s="11"/>
      <c r="C8241" s="12"/>
      <c r="D8241" s="12"/>
      <c r="E8241" s="12"/>
      <c r="F8241" s="12"/>
      <c r="G8241" s="12"/>
      <c r="H8241" s="12"/>
      <c r="I8241" s="12"/>
      <c r="J8241" s="12"/>
      <c r="K8241" s="12"/>
      <c r="L8241" s="12"/>
      <c r="M8241" s="12"/>
      <c r="N8241" s="12"/>
      <c r="O8241" s="12"/>
    </row>
    <row r="8242" spans="1:15" ht="15">
      <c r="A8242" s="10"/>
      <c r="B8242" s="11"/>
      <c r="C8242" s="12"/>
      <c r="D8242" s="12"/>
      <c r="E8242" s="12"/>
      <c r="F8242" s="12"/>
      <c r="G8242" s="12"/>
      <c r="H8242" s="12"/>
      <c r="I8242" s="12"/>
      <c r="J8242" s="12"/>
      <c r="K8242" s="12"/>
      <c r="L8242" s="12"/>
      <c r="M8242" s="12"/>
      <c r="N8242" s="12"/>
      <c r="O8242" s="12"/>
    </row>
    <row r="8243" spans="1:15" ht="15">
      <c r="A8243" s="10"/>
      <c r="B8243" s="11"/>
      <c r="C8243" s="12"/>
      <c r="D8243" s="12"/>
      <c r="E8243" s="12"/>
      <c r="F8243" s="12"/>
      <c r="G8243" s="12"/>
      <c r="H8243" s="12"/>
      <c r="I8243" s="12"/>
      <c r="J8243" s="12"/>
      <c r="K8243" s="12"/>
      <c r="L8243" s="12"/>
      <c r="M8243" s="12"/>
      <c r="N8243" s="12"/>
      <c r="O8243" s="12"/>
    </row>
    <row r="8244" spans="1:15" ht="15">
      <c r="A8244" s="10"/>
      <c r="B8244" s="11"/>
      <c r="C8244" s="12"/>
      <c r="D8244" s="12"/>
      <c r="E8244" s="12"/>
      <c r="F8244" s="12"/>
      <c r="G8244" s="12"/>
      <c r="H8244" s="12"/>
      <c r="I8244" s="12"/>
      <c r="J8244" s="12"/>
      <c r="K8244" s="12"/>
      <c r="L8244" s="12"/>
      <c r="M8244" s="12"/>
      <c r="N8244" s="12"/>
      <c r="O8244" s="12"/>
    </row>
    <row r="8245" spans="1:15" ht="15">
      <c r="A8245" s="10"/>
      <c r="B8245" s="11"/>
      <c r="C8245" s="12"/>
      <c r="D8245" s="12"/>
      <c r="E8245" s="12"/>
      <c r="F8245" s="12"/>
      <c r="G8245" s="12"/>
      <c r="H8245" s="12"/>
      <c r="I8245" s="12"/>
      <c r="J8245" s="12"/>
      <c r="K8245" s="12"/>
      <c r="L8245" s="12"/>
      <c r="M8245" s="12"/>
      <c r="N8245" s="12"/>
      <c r="O8245" s="12"/>
    </row>
    <row r="8246" spans="1:15" ht="15">
      <c r="A8246" s="10"/>
      <c r="B8246" s="11"/>
      <c r="C8246" s="12"/>
      <c r="D8246" s="12"/>
      <c r="E8246" s="12"/>
      <c r="F8246" s="12"/>
      <c r="G8246" s="12"/>
      <c r="H8246" s="12"/>
      <c r="I8246" s="12"/>
      <c r="J8246" s="12"/>
      <c r="K8246" s="12"/>
      <c r="L8246" s="12"/>
      <c r="M8246" s="12"/>
      <c r="N8246" s="12"/>
      <c r="O8246" s="12"/>
    </row>
    <row r="8247" spans="1:15" ht="15">
      <c r="A8247" s="10"/>
      <c r="B8247" s="11"/>
      <c r="C8247" s="12"/>
      <c r="D8247" s="12"/>
      <c r="E8247" s="12"/>
      <c r="F8247" s="12"/>
      <c r="G8247" s="12"/>
      <c r="H8247" s="12"/>
      <c r="I8247" s="12"/>
      <c r="J8247" s="12"/>
      <c r="K8247" s="12"/>
      <c r="L8247" s="12"/>
      <c r="M8247" s="12"/>
      <c r="N8247" s="12"/>
      <c r="O8247" s="12"/>
    </row>
    <row r="8248" spans="1:15" ht="15">
      <c r="A8248" s="10"/>
      <c r="B8248" s="11"/>
      <c r="C8248" s="12"/>
      <c r="D8248" s="12"/>
      <c r="E8248" s="12"/>
      <c r="F8248" s="12"/>
      <c r="G8248" s="12"/>
      <c r="H8248" s="12"/>
      <c r="I8248" s="12"/>
      <c r="J8248" s="12"/>
      <c r="K8248" s="12"/>
      <c r="L8248" s="12"/>
      <c r="M8248" s="12"/>
      <c r="N8248" s="12"/>
      <c r="O8248" s="12"/>
    </row>
    <row r="8249" spans="1:15" ht="15">
      <c r="A8249" s="10"/>
      <c r="B8249" s="11"/>
      <c r="C8249" s="12"/>
      <c r="D8249" s="12"/>
      <c r="E8249" s="12"/>
      <c r="F8249" s="12"/>
      <c r="G8249" s="12"/>
      <c r="H8249" s="12"/>
      <c r="I8249" s="12"/>
      <c r="J8249" s="12"/>
      <c r="K8249" s="12"/>
      <c r="L8249" s="12"/>
      <c r="M8249" s="12"/>
      <c r="N8249" s="12"/>
      <c r="O8249" s="12"/>
    </row>
    <row r="8250" spans="1:15" ht="15">
      <c r="A8250" s="10"/>
      <c r="B8250" s="11"/>
      <c r="C8250" s="12"/>
      <c r="D8250" s="12"/>
      <c r="E8250" s="12"/>
      <c r="F8250" s="12"/>
      <c r="G8250" s="12"/>
      <c r="H8250" s="12"/>
      <c r="I8250" s="12"/>
      <c r="J8250" s="12"/>
      <c r="K8250" s="12"/>
      <c r="L8250" s="12"/>
      <c r="M8250" s="12"/>
      <c r="N8250" s="12"/>
      <c r="O8250" s="12"/>
    </row>
    <row r="8251" spans="1:15" ht="15">
      <c r="A8251" s="10"/>
      <c r="B8251" s="11"/>
      <c r="C8251" s="12"/>
      <c r="D8251" s="12"/>
      <c r="E8251" s="12"/>
      <c r="F8251" s="12"/>
      <c r="G8251" s="12"/>
      <c r="H8251" s="12"/>
      <c r="I8251" s="12"/>
      <c r="J8251" s="12"/>
      <c r="K8251" s="12"/>
      <c r="L8251" s="12"/>
      <c r="M8251" s="12"/>
      <c r="N8251" s="12"/>
      <c r="O8251" s="12"/>
    </row>
    <row r="8252" spans="1:15" ht="15">
      <c r="A8252" s="10"/>
      <c r="B8252" s="11"/>
      <c r="C8252" s="12"/>
      <c r="D8252" s="12"/>
      <c r="E8252" s="12"/>
      <c r="F8252" s="12"/>
      <c r="G8252" s="12"/>
      <c r="H8252" s="12"/>
      <c r="I8252" s="12"/>
      <c r="J8252" s="12"/>
      <c r="K8252" s="12"/>
      <c r="L8252" s="12"/>
      <c r="M8252" s="12"/>
      <c r="N8252" s="12"/>
      <c r="O8252" s="12"/>
    </row>
    <row r="8253" spans="1:15" ht="15">
      <c r="A8253" s="10"/>
      <c r="B8253" s="11"/>
      <c r="C8253" s="12"/>
      <c r="D8253" s="12"/>
      <c r="E8253" s="12"/>
      <c r="F8253" s="12"/>
      <c r="G8253" s="12"/>
      <c r="H8253" s="12"/>
      <c r="I8253" s="12"/>
      <c r="J8253" s="12"/>
      <c r="K8253" s="12"/>
      <c r="L8253" s="12"/>
      <c r="M8253" s="12"/>
      <c r="N8253" s="12"/>
      <c r="O8253" s="12"/>
    </row>
    <row r="8254" spans="1:15" ht="15">
      <c r="A8254" s="10"/>
      <c r="B8254" s="11"/>
      <c r="C8254" s="12"/>
      <c r="D8254" s="12"/>
      <c r="E8254" s="12"/>
      <c r="F8254" s="12"/>
      <c r="G8254" s="12"/>
      <c r="H8254" s="12"/>
      <c r="I8254" s="12"/>
      <c r="J8254" s="12"/>
      <c r="K8254" s="12"/>
      <c r="L8254" s="12"/>
      <c r="M8254" s="12"/>
      <c r="N8254" s="12"/>
      <c r="O8254" s="12"/>
    </row>
    <row r="8255" spans="1:15" ht="15">
      <c r="A8255" s="10"/>
      <c r="B8255" s="11"/>
      <c r="C8255" s="12"/>
      <c r="D8255" s="12"/>
      <c r="E8255" s="12"/>
      <c r="F8255" s="12"/>
      <c r="G8255" s="12"/>
      <c r="H8255" s="12"/>
      <c r="I8255" s="12"/>
      <c r="J8255" s="12"/>
      <c r="K8255" s="12"/>
      <c r="L8255" s="12"/>
      <c r="M8255" s="12"/>
      <c r="N8255" s="12"/>
      <c r="O8255" s="12"/>
    </row>
    <row r="8256" spans="1:15" ht="15">
      <c r="A8256" s="10"/>
      <c r="B8256" s="11"/>
      <c r="C8256" s="12"/>
      <c r="D8256" s="12"/>
      <c r="E8256" s="12"/>
      <c r="F8256" s="12"/>
      <c r="G8256" s="12"/>
      <c r="H8256" s="12"/>
      <c r="I8256" s="12"/>
      <c r="J8256" s="12"/>
      <c r="K8256" s="12"/>
      <c r="L8256" s="12"/>
      <c r="M8256" s="12"/>
      <c r="N8256" s="12"/>
      <c r="O8256" s="12"/>
    </row>
    <row r="8257" spans="1:15" ht="15">
      <c r="A8257" s="10"/>
      <c r="B8257" s="11"/>
      <c r="C8257" s="12"/>
      <c r="D8257" s="12"/>
      <c r="E8257" s="12"/>
      <c r="F8257" s="12"/>
      <c r="G8257" s="12"/>
      <c r="H8257" s="12"/>
      <c r="I8257" s="12"/>
      <c r="J8257" s="12"/>
      <c r="K8257" s="12"/>
      <c r="L8257" s="12"/>
      <c r="M8257" s="12"/>
      <c r="N8257" s="12"/>
      <c r="O8257" s="12"/>
    </row>
    <row r="8258" spans="1:15" ht="15">
      <c r="A8258" s="10"/>
      <c r="B8258" s="11"/>
      <c r="C8258" s="12"/>
      <c r="D8258" s="12"/>
      <c r="E8258" s="12"/>
      <c r="F8258" s="12"/>
      <c r="G8258" s="12"/>
      <c r="H8258" s="12"/>
      <c r="I8258" s="12"/>
      <c r="J8258" s="12"/>
      <c r="K8258" s="12"/>
      <c r="L8258" s="12"/>
      <c r="M8258" s="12"/>
      <c r="N8258" s="12"/>
      <c r="O8258" s="12"/>
    </row>
    <row r="8259" spans="1:15" ht="15">
      <c r="A8259" s="10"/>
      <c r="B8259" s="11"/>
      <c r="C8259" s="12"/>
      <c r="D8259" s="12"/>
      <c r="E8259" s="12"/>
      <c r="F8259" s="12"/>
      <c r="G8259" s="12"/>
      <c r="H8259" s="12"/>
      <c r="I8259" s="12"/>
      <c r="J8259" s="12"/>
      <c r="K8259" s="12"/>
      <c r="L8259" s="12"/>
      <c r="M8259" s="12"/>
      <c r="N8259" s="12"/>
      <c r="O8259" s="12"/>
    </row>
    <row r="8260" spans="1:15" ht="15">
      <c r="A8260" s="10"/>
      <c r="B8260" s="11"/>
      <c r="C8260" s="12"/>
      <c r="D8260" s="12"/>
      <c r="E8260" s="12"/>
      <c r="F8260" s="12"/>
      <c r="G8260" s="12"/>
      <c r="H8260" s="12"/>
      <c r="I8260" s="12"/>
      <c r="J8260" s="12"/>
      <c r="K8260" s="12"/>
      <c r="L8260" s="12"/>
      <c r="M8260" s="12"/>
      <c r="N8260" s="12"/>
      <c r="O8260" s="12"/>
    </row>
    <row r="8261" spans="1:15" ht="15">
      <c r="A8261" s="10"/>
      <c r="B8261" s="11"/>
      <c r="C8261" s="12"/>
      <c r="D8261" s="12"/>
      <c r="E8261" s="12"/>
      <c r="F8261" s="12"/>
      <c r="G8261" s="12"/>
      <c r="H8261" s="12"/>
      <c r="I8261" s="12"/>
      <c r="J8261" s="12"/>
      <c r="K8261" s="12"/>
      <c r="L8261" s="12"/>
      <c r="M8261" s="12"/>
      <c r="N8261" s="12"/>
      <c r="O8261" s="12"/>
    </row>
    <row r="8262" spans="1:15" ht="15">
      <c r="A8262" s="10"/>
      <c r="B8262" s="11"/>
      <c r="C8262" s="12"/>
      <c r="D8262" s="12"/>
      <c r="E8262" s="12"/>
      <c r="F8262" s="12"/>
      <c r="G8262" s="12"/>
      <c r="H8262" s="12"/>
      <c r="I8262" s="12"/>
      <c r="J8262" s="12"/>
      <c r="K8262" s="12"/>
      <c r="L8262" s="12"/>
      <c r="M8262" s="12"/>
      <c r="N8262" s="12"/>
      <c r="O8262" s="12"/>
    </row>
    <row r="8263" spans="1:15" ht="15">
      <c r="A8263" s="10"/>
      <c r="B8263" s="11"/>
      <c r="C8263" s="12"/>
      <c r="D8263" s="12"/>
      <c r="E8263" s="12"/>
      <c r="F8263" s="12"/>
      <c r="G8263" s="12"/>
      <c r="H8263" s="12"/>
      <c r="I8263" s="12"/>
      <c r="J8263" s="12"/>
      <c r="K8263" s="12"/>
      <c r="L8263" s="12"/>
      <c r="M8263" s="12"/>
      <c r="N8263" s="12"/>
      <c r="O8263" s="12"/>
    </row>
    <row r="8264" spans="1:15" ht="15">
      <c r="A8264" s="10"/>
      <c r="B8264" s="11"/>
      <c r="C8264" s="12"/>
      <c r="D8264" s="12"/>
      <c r="E8264" s="12"/>
      <c r="F8264" s="12"/>
      <c r="G8264" s="12"/>
      <c r="H8264" s="12"/>
      <c r="I8264" s="12"/>
      <c r="J8264" s="12"/>
      <c r="K8264" s="12"/>
      <c r="L8264" s="12"/>
      <c r="M8264" s="12"/>
      <c r="N8264" s="12"/>
      <c r="O8264" s="12"/>
    </row>
    <row r="8265" spans="1:15" ht="15">
      <c r="A8265" s="10"/>
      <c r="B8265" s="11"/>
      <c r="C8265" s="12"/>
      <c r="D8265" s="12"/>
      <c r="E8265" s="12"/>
      <c r="F8265" s="12"/>
      <c r="G8265" s="12"/>
      <c r="H8265" s="12"/>
      <c r="I8265" s="12"/>
      <c r="J8265" s="12"/>
      <c r="K8265" s="12"/>
      <c r="L8265" s="12"/>
      <c r="M8265" s="12"/>
      <c r="N8265" s="12"/>
      <c r="O8265" s="12"/>
    </row>
    <row r="8266" spans="1:15" ht="15">
      <c r="A8266" s="10"/>
      <c r="B8266" s="11"/>
      <c r="C8266" s="12"/>
      <c r="D8266" s="12"/>
      <c r="E8266" s="12"/>
      <c r="F8266" s="12"/>
      <c r="G8266" s="12"/>
      <c r="H8266" s="12"/>
      <c r="I8266" s="12"/>
      <c r="J8266" s="12"/>
      <c r="K8266" s="12"/>
      <c r="L8266" s="12"/>
      <c r="M8266" s="12"/>
      <c r="N8266" s="12"/>
      <c r="O8266" s="12"/>
    </row>
    <row r="8267" spans="1:15" ht="15">
      <c r="A8267" s="10"/>
      <c r="B8267" s="11"/>
      <c r="C8267" s="12"/>
      <c r="D8267" s="12"/>
      <c r="E8267" s="12"/>
      <c r="F8267" s="12"/>
      <c r="G8267" s="12"/>
      <c r="H8267" s="12"/>
      <c r="I8267" s="12"/>
      <c r="J8267" s="12"/>
      <c r="K8267" s="12"/>
      <c r="L8267" s="12"/>
      <c r="M8267" s="12"/>
      <c r="N8267" s="12"/>
      <c r="O8267" s="12"/>
    </row>
    <row r="8268" spans="1:15" ht="15">
      <c r="A8268" s="10"/>
      <c r="B8268" s="11"/>
      <c r="C8268" s="12"/>
      <c r="D8268" s="12"/>
      <c r="E8268" s="12"/>
      <c r="F8268" s="12"/>
      <c r="G8268" s="12"/>
      <c r="H8268" s="12"/>
      <c r="I8268" s="12"/>
      <c r="J8268" s="12"/>
      <c r="K8268" s="12"/>
      <c r="L8268" s="12"/>
      <c r="M8268" s="12"/>
      <c r="N8268" s="12"/>
      <c r="O8268" s="12"/>
    </row>
    <row r="8269" spans="1:15" ht="15">
      <c r="A8269" s="10"/>
      <c r="B8269" s="11"/>
      <c r="C8269" s="12"/>
      <c r="D8269" s="12"/>
      <c r="E8269" s="12"/>
      <c r="F8269" s="12"/>
      <c r="G8269" s="12"/>
      <c r="H8269" s="12"/>
      <c r="I8269" s="12"/>
      <c r="J8269" s="12"/>
      <c r="K8269" s="12"/>
      <c r="L8269" s="12"/>
      <c r="M8269" s="12"/>
      <c r="N8269" s="12"/>
      <c r="O8269" s="12"/>
    </row>
    <row r="8270" spans="1:15" ht="15">
      <c r="A8270" s="10"/>
      <c r="B8270" s="11"/>
      <c r="C8270" s="12"/>
      <c r="D8270" s="12"/>
      <c r="E8270" s="12"/>
      <c r="F8270" s="12"/>
      <c r="G8270" s="12"/>
      <c r="H8270" s="12"/>
      <c r="I8270" s="12"/>
      <c r="J8270" s="12"/>
      <c r="K8270" s="12"/>
      <c r="L8270" s="12"/>
      <c r="M8270" s="12"/>
      <c r="N8270" s="12"/>
      <c r="O8270" s="12"/>
    </row>
    <row r="8271" spans="1:15" ht="15">
      <c r="A8271" s="10"/>
      <c r="B8271" s="11"/>
      <c r="C8271" s="12"/>
      <c r="D8271" s="12"/>
      <c r="E8271" s="12"/>
      <c r="F8271" s="12"/>
      <c r="G8271" s="12"/>
      <c r="H8271" s="12"/>
      <c r="I8271" s="12"/>
      <c r="J8271" s="12"/>
      <c r="K8271" s="12"/>
      <c r="L8271" s="12"/>
      <c r="M8271" s="12"/>
      <c r="N8271" s="12"/>
      <c r="O8271" s="12"/>
    </row>
    <row r="8272" spans="1:15" ht="15">
      <c r="A8272" s="10"/>
      <c r="B8272" s="11"/>
      <c r="C8272" s="12"/>
      <c r="D8272" s="12"/>
      <c r="E8272" s="12"/>
      <c r="F8272" s="12"/>
      <c r="G8272" s="12"/>
      <c r="H8272" s="12"/>
      <c r="I8272" s="12"/>
      <c r="J8272" s="12"/>
      <c r="K8272" s="12"/>
      <c r="L8272" s="12"/>
      <c r="M8272" s="12"/>
      <c r="N8272" s="12"/>
      <c r="O8272" s="12"/>
    </row>
    <row r="8273" spans="1:15" ht="15">
      <c r="A8273" s="10"/>
      <c r="B8273" s="11"/>
      <c r="C8273" s="12"/>
      <c r="D8273" s="12"/>
      <c r="E8273" s="12"/>
      <c r="F8273" s="12"/>
      <c r="G8273" s="12"/>
      <c r="H8273" s="12"/>
      <c r="I8273" s="12"/>
      <c r="J8273" s="12"/>
      <c r="K8273" s="12"/>
      <c r="L8273" s="12"/>
      <c r="M8273" s="12"/>
      <c r="N8273" s="12"/>
      <c r="O8273" s="12"/>
    </row>
    <row r="8274" spans="1:15" ht="15">
      <c r="A8274" s="10"/>
      <c r="B8274" s="11"/>
      <c r="C8274" s="12"/>
      <c r="D8274" s="12"/>
      <c r="E8274" s="12"/>
      <c r="F8274" s="12"/>
      <c r="G8274" s="12"/>
      <c r="H8274" s="12"/>
      <c r="I8274" s="12"/>
      <c r="J8274" s="12"/>
      <c r="K8274" s="12"/>
      <c r="L8274" s="12"/>
      <c r="M8274" s="12"/>
      <c r="N8274" s="12"/>
      <c r="O8274" s="12"/>
    </row>
    <row r="8275" spans="1:15" ht="15">
      <c r="A8275" s="10"/>
      <c r="B8275" s="11"/>
      <c r="C8275" s="12"/>
      <c r="D8275" s="12"/>
      <c r="E8275" s="12"/>
      <c r="F8275" s="12"/>
      <c r="G8275" s="12"/>
      <c r="H8275" s="12"/>
      <c r="I8275" s="12"/>
      <c r="J8275" s="12"/>
      <c r="K8275" s="12"/>
      <c r="L8275" s="12"/>
      <c r="M8275" s="12"/>
      <c r="N8275" s="12"/>
      <c r="O8275" s="12"/>
    </row>
    <row r="8276" spans="1:15" ht="15">
      <c r="A8276" s="10"/>
      <c r="B8276" s="11"/>
      <c r="C8276" s="12"/>
      <c r="D8276" s="12"/>
      <c r="E8276" s="12"/>
      <c r="F8276" s="12"/>
      <c r="G8276" s="12"/>
      <c r="H8276" s="12"/>
      <c r="I8276" s="12"/>
      <c r="J8276" s="12"/>
      <c r="K8276" s="12"/>
      <c r="L8276" s="12"/>
      <c r="M8276" s="12"/>
      <c r="N8276" s="12"/>
      <c r="O8276" s="12"/>
    </row>
    <row r="8277" spans="1:15" ht="15">
      <c r="A8277" s="10"/>
      <c r="B8277" s="11"/>
      <c r="C8277" s="12"/>
      <c r="D8277" s="12"/>
      <c r="E8277" s="12"/>
      <c r="F8277" s="12"/>
      <c r="G8277" s="12"/>
      <c r="H8277" s="12"/>
      <c r="I8277" s="12"/>
      <c r="J8277" s="12"/>
      <c r="K8277" s="12"/>
      <c r="L8277" s="12"/>
      <c r="M8277" s="12"/>
      <c r="N8277" s="12"/>
      <c r="O8277" s="12"/>
    </row>
    <row r="8278" spans="1:15" ht="15">
      <c r="A8278" s="10"/>
      <c r="B8278" s="11"/>
      <c r="C8278" s="12"/>
      <c r="D8278" s="12"/>
      <c r="E8278" s="12"/>
      <c r="F8278" s="12"/>
      <c r="G8278" s="12"/>
      <c r="H8278" s="12"/>
      <c r="I8278" s="12"/>
      <c r="J8278" s="12"/>
      <c r="K8278" s="12"/>
      <c r="L8278" s="12"/>
      <c r="M8278" s="12"/>
      <c r="N8278" s="12"/>
      <c r="O8278" s="12"/>
    </row>
    <row r="8279" spans="1:15" ht="15">
      <c r="A8279" s="10"/>
      <c r="B8279" s="11"/>
      <c r="C8279" s="12"/>
      <c r="D8279" s="12"/>
      <c r="E8279" s="12"/>
      <c r="F8279" s="12"/>
      <c r="G8279" s="12"/>
      <c r="H8279" s="12"/>
      <c r="I8279" s="12"/>
      <c r="J8279" s="12"/>
      <c r="K8279" s="12"/>
      <c r="L8279" s="12"/>
      <c r="M8279" s="12"/>
      <c r="N8279" s="12"/>
      <c r="O8279" s="12"/>
    </row>
    <row r="8280" spans="1:15" ht="15">
      <c r="A8280" s="10"/>
      <c r="B8280" s="11"/>
      <c r="C8280" s="12"/>
      <c r="D8280" s="12"/>
      <c r="E8280" s="12"/>
      <c r="F8280" s="12"/>
      <c r="G8280" s="12"/>
      <c r="H8280" s="12"/>
      <c r="I8280" s="12"/>
      <c r="J8280" s="12"/>
      <c r="K8280" s="12"/>
      <c r="L8280" s="12"/>
      <c r="M8280" s="12"/>
      <c r="N8280" s="12"/>
      <c r="O8280" s="12"/>
    </row>
    <row r="8281" spans="1:15" ht="15">
      <c r="A8281" s="10"/>
      <c r="B8281" s="11"/>
      <c r="C8281" s="12"/>
      <c r="D8281" s="12"/>
      <c r="E8281" s="12"/>
      <c r="F8281" s="12"/>
      <c r="G8281" s="12"/>
      <c r="H8281" s="12"/>
      <c r="I8281" s="12"/>
      <c r="J8281" s="12"/>
      <c r="K8281" s="12"/>
      <c r="L8281" s="12"/>
      <c r="M8281" s="12"/>
      <c r="N8281" s="12"/>
      <c r="O8281" s="12"/>
    </row>
    <row r="8282" spans="1:15" ht="15">
      <c r="A8282" s="10"/>
      <c r="B8282" s="11"/>
      <c r="C8282" s="12"/>
      <c r="D8282" s="12"/>
      <c r="E8282" s="12"/>
      <c r="F8282" s="12"/>
      <c r="G8282" s="12"/>
      <c r="H8282" s="12"/>
      <c r="I8282" s="12"/>
      <c r="J8282" s="12"/>
      <c r="K8282" s="12"/>
      <c r="L8282" s="12"/>
      <c r="M8282" s="12"/>
      <c r="N8282" s="12"/>
      <c r="O8282" s="12"/>
    </row>
    <row r="8283" spans="1:15" ht="15">
      <c r="A8283" s="10"/>
      <c r="B8283" s="11"/>
      <c r="C8283" s="12"/>
      <c r="D8283" s="12"/>
      <c r="E8283" s="12"/>
      <c r="F8283" s="12"/>
      <c r="G8283" s="12"/>
      <c r="H8283" s="12"/>
      <c r="I8283" s="12"/>
      <c r="J8283" s="12"/>
      <c r="K8283" s="12"/>
      <c r="L8283" s="12"/>
      <c r="M8283" s="12"/>
      <c r="N8283" s="12"/>
      <c r="O8283" s="12"/>
    </row>
    <row r="8284" spans="1:15" ht="15">
      <c r="A8284" s="10"/>
      <c r="B8284" s="11"/>
      <c r="C8284" s="12"/>
      <c r="D8284" s="12"/>
      <c r="E8284" s="12"/>
      <c r="F8284" s="12"/>
      <c r="G8284" s="12"/>
      <c r="H8284" s="12"/>
      <c r="I8284" s="12"/>
      <c r="J8284" s="12"/>
      <c r="K8284" s="12"/>
      <c r="L8284" s="12"/>
      <c r="M8284" s="12"/>
      <c r="N8284" s="12"/>
      <c r="O8284" s="12"/>
    </row>
    <row r="8285" spans="1:15" ht="15">
      <c r="A8285" s="10"/>
      <c r="B8285" s="11"/>
      <c r="C8285" s="12"/>
      <c r="D8285" s="12"/>
      <c r="E8285" s="12"/>
      <c r="F8285" s="12"/>
      <c r="G8285" s="12"/>
      <c r="H8285" s="12"/>
      <c r="I8285" s="12"/>
      <c r="J8285" s="12"/>
      <c r="K8285" s="12"/>
      <c r="L8285" s="12"/>
      <c r="M8285" s="12"/>
      <c r="N8285" s="12"/>
      <c r="O8285" s="12"/>
    </row>
    <row r="8286" spans="1:15" ht="15">
      <c r="A8286" s="10"/>
      <c r="B8286" s="11"/>
      <c r="C8286" s="12"/>
      <c r="D8286" s="12"/>
      <c r="E8286" s="12"/>
      <c r="F8286" s="12"/>
      <c r="G8286" s="12"/>
      <c r="H8286" s="12"/>
      <c r="I8286" s="12"/>
      <c r="J8286" s="12"/>
      <c r="K8286" s="12"/>
      <c r="L8286" s="12"/>
      <c r="M8286" s="12"/>
      <c r="N8286" s="12"/>
      <c r="O8286" s="12"/>
    </row>
    <row r="8287" spans="1:15" ht="15">
      <c r="A8287" s="10"/>
      <c r="B8287" s="11"/>
      <c r="C8287" s="12"/>
      <c r="D8287" s="12"/>
      <c r="E8287" s="12"/>
      <c r="F8287" s="12"/>
      <c r="G8287" s="12"/>
      <c r="H8287" s="12"/>
      <c r="I8287" s="12"/>
      <c r="J8287" s="12"/>
      <c r="K8287" s="12"/>
      <c r="L8287" s="12"/>
      <c r="M8287" s="12"/>
      <c r="N8287" s="12"/>
      <c r="O8287" s="12"/>
    </row>
    <row r="8288" spans="1:15" ht="15">
      <c r="A8288" s="10"/>
      <c r="B8288" s="11"/>
      <c r="C8288" s="12"/>
      <c r="D8288" s="12"/>
      <c r="E8288" s="12"/>
      <c r="F8288" s="12"/>
      <c r="G8288" s="12"/>
      <c r="H8288" s="12"/>
      <c r="I8288" s="12"/>
      <c r="J8288" s="12"/>
      <c r="K8288" s="12"/>
      <c r="L8288" s="12"/>
      <c r="M8288" s="12"/>
      <c r="N8288" s="12"/>
      <c r="O8288" s="12"/>
    </row>
    <row r="8289" spans="1:15" ht="15">
      <c r="A8289" s="10"/>
      <c r="B8289" s="11"/>
      <c r="C8289" s="12"/>
      <c r="D8289" s="12"/>
      <c r="E8289" s="12"/>
      <c r="F8289" s="12"/>
      <c r="G8289" s="12"/>
      <c r="H8289" s="12"/>
      <c r="I8289" s="12"/>
      <c r="J8289" s="12"/>
      <c r="K8289" s="12"/>
      <c r="L8289" s="12"/>
      <c r="M8289" s="12"/>
      <c r="N8289" s="12"/>
      <c r="O8289" s="12"/>
    </row>
    <row r="8290" spans="1:15" ht="15">
      <c r="A8290" s="10"/>
      <c r="B8290" s="11"/>
      <c r="C8290" s="12"/>
      <c r="D8290" s="12"/>
      <c r="E8290" s="12"/>
      <c r="F8290" s="12"/>
      <c r="G8290" s="12"/>
      <c r="H8290" s="12"/>
      <c r="I8290" s="12"/>
      <c r="J8290" s="12"/>
      <c r="K8290" s="12"/>
      <c r="L8290" s="12"/>
      <c r="M8290" s="12"/>
      <c r="N8290" s="12"/>
      <c r="O8290" s="12"/>
    </row>
    <row r="8291" spans="1:15" ht="15">
      <c r="A8291" s="10"/>
      <c r="B8291" s="11"/>
      <c r="C8291" s="12"/>
      <c r="D8291" s="12"/>
      <c r="E8291" s="12"/>
      <c r="F8291" s="12"/>
      <c r="G8291" s="12"/>
      <c r="H8291" s="12"/>
      <c r="I8291" s="12"/>
      <c r="J8291" s="12"/>
      <c r="K8291" s="12"/>
      <c r="L8291" s="12"/>
      <c r="M8291" s="12"/>
      <c r="N8291" s="12"/>
      <c r="O8291" s="12"/>
    </row>
    <row r="8292" spans="1:15" ht="15">
      <c r="A8292" s="10"/>
      <c r="B8292" s="11"/>
      <c r="C8292" s="12"/>
      <c r="D8292" s="12"/>
      <c r="E8292" s="12"/>
      <c r="F8292" s="12"/>
      <c r="G8292" s="12"/>
      <c r="H8292" s="12"/>
      <c r="I8292" s="12"/>
      <c r="J8292" s="12"/>
      <c r="K8292" s="12"/>
      <c r="L8292" s="12"/>
      <c r="M8292" s="12"/>
      <c r="N8292" s="12"/>
      <c r="O8292" s="12"/>
    </row>
    <row r="8293" spans="1:15" ht="15">
      <c r="A8293" s="10"/>
      <c r="B8293" s="11"/>
      <c r="C8293" s="12"/>
      <c r="D8293" s="12"/>
      <c r="E8293" s="12"/>
      <c r="F8293" s="12"/>
      <c r="G8293" s="12"/>
      <c r="H8293" s="12"/>
      <c r="I8293" s="12"/>
      <c r="J8293" s="12"/>
      <c r="K8293" s="12"/>
      <c r="L8293" s="12"/>
      <c r="M8293" s="12"/>
      <c r="N8293" s="12"/>
      <c r="O8293" s="12"/>
    </row>
    <row r="8294" spans="1:15" ht="15">
      <c r="A8294" s="10"/>
      <c r="B8294" s="11"/>
      <c r="C8294" s="12"/>
      <c r="D8294" s="12"/>
      <c r="E8294" s="12"/>
      <c r="F8294" s="12"/>
      <c r="G8294" s="12"/>
      <c r="H8294" s="12"/>
      <c r="I8294" s="12"/>
      <c r="J8294" s="12"/>
      <c r="K8294" s="12"/>
      <c r="L8294" s="12"/>
      <c r="M8294" s="12"/>
      <c r="N8294" s="12"/>
      <c r="O8294" s="12"/>
    </row>
    <row r="8295" spans="1:15" ht="15">
      <c r="A8295" s="10"/>
      <c r="B8295" s="11"/>
      <c r="C8295" s="12"/>
      <c r="D8295" s="12"/>
      <c r="E8295" s="12"/>
      <c r="F8295" s="12"/>
      <c r="G8295" s="12"/>
      <c r="H8295" s="12"/>
      <c r="I8295" s="12"/>
      <c r="J8295" s="12"/>
      <c r="K8295" s="12"/>
      <c r="L8295" s="12"/>
      <c r="M8295" s="12"/>
      <c r="N8295" s="12"/>
      <c r="O8295" s="12"/>
    </row>
    <row r="8296" spans="1:15" ht="15">
      <c r="A8296" s="10"/>
      <c r="B8296" s="11"/>
      <c r="C8296" s="12"/>
      <c r="D8296" s="12"/>
      <c r="E8296" s="12"/>
      <c r="F8296" s="12"/>
      <c r="G8296" s="12"/>
      <c r="H8296" s="12"/>
      <c r="I8296" s="12"/>
      <c r="J8296" s="12"/>
      <c r="K8296" s="12"/>
      <c r="L8296" s="12"/>
      <c r="M8296" s="12"/>
      <c r="N8296" s="12"/>
      <c r="O8296" s="12"/>
    </row>
    <row r="8297" spans="1:15" ht="15">
      <c r="A8297" s="10"/>
      <c r="B8297" s="11"/>
      <c r="C8297" s="12"/>
      <c r="D8297" s="12"/>
      <c r="E8297" s="12"/>
      <c r="F8297" s="12"/>
      <c r="G8297" s="12"/>
      <c r="H8297" s="12"/>
      <c r="I8297" s="12"/>
      <c r="J8297" s="12"/>
      <c r="K8297" s="12"/>
      <c r="L8297" s="12"/>
      <c r="M8297" s="12"/>
      <c r="N8297" s="12"/>
      <c r="O8297" s="12"/>
    </row>
    <row r="8298" spans="1:15" ht="15">
      <c r="A8298" s="10"/>
      <c r="B8298" s="11"/>
      <c r="C8298" s="12"/>
      <c r="D8298" s="12"/>
      <c r="E8298" s="12"/>
      <c r="F8298" s="12"/>
      <c r="G8298" s="12"/>
      <c r="H8298" s="12"/>
      <c r="I8298" s="12"/>
      <c r="J8298" s="12"/>
      <c r="K8298" s="12"/>
      <c r="L8298" s="12"/>
      <c r="M8298" s="12"/>
      <c r="N8298" s="12"/>
      <c r="O8298" s="12"/>
    </row>
    <row r="8299" spans="1:15" ht="15">
      <c r="A8299" s="10"/>
      <c r="B8299" s="11"/>
      <c r="C8299" s="12"/>
      <c r="D8299" s="12"/>
      <c r="E8299" s="12"/>
      <c r="F8299" s="12"/>
      <c r="G8299" s="12"/>
      <c r="H8299" s="12"/>
      <c r="I8299" s="12"/>
      <c r="J8299" s="12"/>
      <c r="K8299" s="12"/>
      <c r="L8299" s="12"/>
      <c r="M8299" s="12"/>
      <c r="N8299" s="12"/>
      <c r="O8299" s="12"/>
    </row>
    <row r="8300" spans="1:15" ht="15">
      <c r="A8300" s="10"/>
      <c r="B8300" s="11"/>
      <c r="C8300" s="12"/>
      <c r="D8300" s="12"/>
      <c r="E8300" s="12"/>
      <c r="F8300" s="12"/>
      <c r="G8300" s="12"/>
      <c r="H8300" s="12"/>
      <c r="I8300" s="12"/>
      <c r="J8300" s="12"/>
      <c r="K8300" s="12"/>
      <c r="L8300" s="12"/>
      <c r="M8300" s="12"/>
      <c r="N8300" s="12"/>
      <c r="O8300" s="12"/>
    </row>
    <row r="8301" spans="1:15" ht="15">
      <c r="A8301" s="10"/>
      <c r="B8301" s="11"/>
      <c r="C8301" s="12"/>
      <c r="D8301" s="12"/>
      <c r="E8301" s="12"/>
      <c r="F8301" s="12"/>
      <c r="G8301" s="12"/>
      <c r="H8301" s="12"/>
      <c r="I8301" s="12"/>
      <c r="J8301" s="12"/>
      <c r="K8301" s="12"/>
      <c r="L8301" s="12"/>
      <c r="M8301" s="12"/>
      <c r="N8301" s="12"/>
      <c r="O8301" s="12"/>
    </row>
    <row r="8302" spans="1:15" ht="15">
      <c r="A8302" s="10"/>
      <c r="B8302" s="11"/>
      <c r="C8302" s="12"/>
      <c r="D8302" s="12"/>
      <c r="E8302" s="12"/>
      <c r="F8302" s="12"/>
      <c r="G8302" s="12"/>
      <c r="H8302" s="12"/>
      <c r="I8302" s="12"/>
      <c r="J8302" s="12"/>
      <c r="K8302" s="12"/>
      <c r="L8302" s="12"/>
      <c r="M8302" s="12"/>
      <c r="N8302" s="12"/>
      <c r="O8302" s="12"/>
    </row>
    <row r="8303" spans="1:15" ht="15">
      <c r="A8303" s="10"/>
      <c r="B8303" s="11"/>
      <c r="C8303" s="12"/>
      <c r="D8303" s="12"/>
      <c r="E8303" s="12"/>
      <c r="F8303" s="12"/>
      <c r="G8303" s="12"/>
      <c r="H8303" s="12"/>
      <c r="I8303" s="12"/>
      <c r="J8303" s="12"/>
      <c r="K8303" s="12"/>
      <c r="L8303" s="12"/>
      <c r="M8303" s="12"/>
      <c r="N8303" s="12"/>
      <c r="O8303" s="12"/>
    </row>
    <row r="8304" spans="1:15" ht="15">
      <c r="A8304" s="10"/>
      <c r="B8304" s="11"/>
      <c r="C8304" s="12"/>
      <c r="D8304" s="12"/>
      <c r="E8304" s="12"/>
      <c r="F8304" s="12"/>
      <c r="G8304" s="12"/>
      <c r="H8304" s="12"/>
      <c r="I8304" s="12"/>
      <c r="J8304" s="12"/>
      <c r="K8304" s="12"/>
      <c r="L8304" s="12"/>
      <c r="M8304" s="12"/>
      <c r="N8304" s="12"/>
      <c r="O8304" s="12"/>
    </row>
    <row r="8305" spans="1:15" ht="15">
      <c r="A8305" s="10"/>
      <c r="B8305" s="11"/>
      <c r="C8305" s="12"/>
      <c r="D8305" s="12"/>
      <c r="E8305" s="12"/>
      <c r="F8305" s="12"/>
      <c r="G8305" s="12"/>
      <c r="H8305" s="12"/>
      <c r="I8305" s="12"/>
      <c r="J8305" s="12"/>
      <c r="K8305" s="12"/>
      <c r="L8305" s="12"/>
      <c r="M8305" s="12"/>
      <c r="N8305" s="12"/>
      <c r="O8305" s="12"/>
    </row>
    <row r="8306" spans="1:15" ht="15">
      <c r="A8306" s="10"/>
      <c r="B8306" s="11"/>
      <c r="C8306" s="12"/>
      <c r="D8306" s="12"/>
      <c r="E8306" s="12"/>
      <c r="F8306" s="12"/>
      <c r="G8306" s="12"/>
      <c r="H8306" s="12"/>
      <c r="I8306" s="12"/>
      <c r="J8306" s="12"/>
      <c r="K8306" s="12"/>
      <c r="L8306" s="12"/>
      <c r="M8306" s="12"/>
      <c r="N8306" s="12"/>
      <c r="O8306" s="12"/>
    </row>
    <row r="8307" spans="1:15" ht="15">
      <c r="A8307" s="10"/>
      <c r="B8307" s="11"/>
      <c r="C8307" s="12"/>
      <c r="D8307" s="12"/>
      <c r="E8307" s="12"/>
      <c r="F8307" s="12"/>
      <c r="G8307" s="12"/>
      <c r="H8307" s="12"/>
      <c r="I8307" s="12"/>
      <c r="J8307" s="12"/>
      <c r="K8307" s="12"/>
      <c r="L8307" s="12"/>
      <c r="M8307" s="12"/>
      <c r="N8307" s="12"/>
      <c r="O8307" s="12"/>
    </row>
    <row r="8308" spans="1:15" ht="15">
      <c r="A8308" s="10"/>
      <c r="B8308" s="11"/>
      <c r="C8308" s="12"/>
      <c r="D8308" s="12"/>
      <c r="E8308" s="12"/>
      <c r="F8308" s="12"/>
      <c r="G8308" s="12"/>
      <c r="H8308" s="12"/>
      <c r="I8308" s="12"/>
      <c r="J8308" s="12"/>
      <c r="K8308" s="12"/>
      <c r="L8308" s="12"/>
      <c r="M8308" s="12"/>
      <c r="N8308" s="12"/>
      <c r="O8308" s="12"/>
    </row>
    <row r="8309" spans="1:15" ht="15">
      <c r="A8309" s="10"/>
      <c r="B8309" s="11"/>
      <c r="C8309" s="12"/>
      <c r="D8309" s="12"/>
      <c r="E8309" s="12"/>
      <c r="F8309" s="12"/>
      <c r="G8309" s="12"/>
      <c r="H8309" s="12"/>
      <c r="I8309" s="12"/>
      <c r="J8309" s="12"/>
      <c r="K8309" s="12"/>
      <c r="L8309" s="12"/>
      <c r="M8309" s="12"/>
      <c r="N8309" s="12"/>
      <c r="O8309" s="12"/>
    </row>
    <row r="8310" spans="1:15" ht="15">
      <c r="A8310" s="10"/>
      <c r="B8310" s="11"/>
      <c r="C8310" s="12"/>
      <c r="D8310" s="12"/>
      <c r="E8310" s="12"/>
      <c r="F8310" s="12"/>
      <c r="G8310" s="12"/>
      <c r="H8310" s="12"/>
      <c r="I8310" s="12"/>
      <c r="J8310" s="12"/>
      <c r="K8310" s="12"/>
      <c r="L8310" s="12"/>
      <c r="M8310" s="12"/>
      <c r="N8310" s="12"/>
      <c r="O8310" s="12"/>
    </row>
    <row r="8311" spans="1:15" ht="15">
      <c r="A8311" s="10"/>
      <c r="B8311" s="11"/>
      <c r="C8311" s="12"/>
      <c r="D8311" s="12"/>
      <c r="E8311" s="12"/>
      <c r="F8311" s="12"/>
      <c r="G8311" s="12"/>
      <c r="H8311" s="12"/>
      <c r="I8311" s="12"/>
      <c r="J8311" s="12"/>
      <c r="K8311" s="12"/>
      <c r="L8311" s="12"/>
      <c r="M8311" s="12"/>
      <c r="N8311" s="12"/>
      <c r="O8311" s="12"/>
    </row>
    <row r="8312" spans="1:15" ht="15">
      <c r="A8312" s="10"/>
      <c r="B8312" s="11"/>
      <c r="C8312" s="12"/>
      <c r="D8312" s="12"/>
      <c r="E8312" s="12"/>
      <c r="F8312" s="12"/>
      <c r="G8312" s="12"/>
      <c r="H8312" s="12"/>
      <c r="I8312" s="12"/>
      <c r="J8312" s="12"/>
      <c r="K8312" s="12"/>
      <c r="L8312" s="12"/>
      <c r="M8312" s="12"/>
      <c r="N8312" s="12"/>
      <c r="O8312" s="12"/>
    </row>
    <row r="8313" spans="1:15" ht="15">
      <c r="A8313" s="10"/>
      <c r="B8313" s="11"/>
      <c r="C8313" s="12"/>
      <c r="D8313" s="12"/>
      <c r="E8313" s="12"/>
      <c r="F8313" s="12"/>
      <c r="G8313" s="12"/>
      <c r="H8313" s="12"/>
      <c r="I8313" s="12"/>
      <c r="J8313" s="12"/>
      <c r="K8313" s="12"/>
      <c r="L8313" s="12"/>
      <c r="M8313" s="12"/>
      <c r="N8313" s="12"/>
      <c r="O8313" s="12"/>
    </row>
    <row r="8314" spans="1:15" ht="15">
      <c r="A8314" s="10"/>
      <c r="B8314" s="11"/>
      <c r="C8314" s="12"/>
      <c r="D8314" s="12"/>
      <c r="E8314" s="12"/>
      <c r="F8314" s="12"/>
      <c r="G8314" s="12"/>
      <c r="H8314" s="12"/>
      <c r="I8314" s="12"/>
      <c r="J8314" s="12"/>
      <c r="K8314" s="12"/>
      <c r="L8314" s="12"/>
      <c r="M8314" s="12"/>
      <c r="N8314" s="12"/>
      <c r="O8314" s="12"/>
    </row>
    <row r="8315" spans="1:15" ht="15">
      <c r="A8315" s="10"/>
      <c r="B8315" s="11"/>
      <c r="C8315" s="12"/>
      <c r="D8315" s="12"/>
      <c r="E8315" s="12"/>
      <c r="F8315" s="12"/>
      <c r="G8315" s="12"/>
      <c r="H8315" s="12"/>
      <c r="I8315" s="12"/>
      <c r="J8315" s="12"/>
      <c r="K8315" s="12"/>
      <c r="L8315" s="12"/>
      <c r="M8315" s="12"/>
      <c r="N8315" s="12"/>
      <c r="O8315" s="12"/>
    </row>
    <row r="8316" spans="1:15" ht="15">
      <c r="A8316" s="10"/>
      <c r="B8316" s="11"/>
      <c r="C8316" s="12"/>
      <c r="D8316" s="12"/>
      <c r="E8316" s="12"/>
      <c r="F8316" s="12"/>
      <c r="G8316" s="12"/>
      <c r="H8316" s="12"/>
      <c r="I8316" s="12"/>
      <c r="J8316" s="12"/>
      <c r="K8316" s="12"/>
      <c r="L8316" s="12"/>
      <c r="M8316" s="12"/>
      <c r="N8316" s="12"/>
      <c r="O8316" s="12"/>
    </row>
    <row r="8317" spans="1:15" ht="15">
      <c r="A8317" s="10"/>
      <c r="B8317" s="11"/>
      <c r="C8317" s="12"/>
      <c r="D8317" s="12"/>
      <c r="E8317" s="12"/>
      <c r="F8317" s="12"/>
      <c r="G8317" s="12"/>
      <c r="H8317" s="12"/>
      <c r="I8317" s="12"/>
      <c r="J8317" s="12"/>
      <c r="K8317" s="12"/>
      <c r="L8317" s="12"/>
      <c r="M8317" s="12"/>
      <c r="N8317" s="12"/>
      <c r="O8317" s="12"/>
    </row>
    <row r="8318" spans="1:15" ht="15">
      <c r="A8318" s="10"/>
      <c r="B8318" s="11"/>
      <c r="C8318" s="12"/>
      <c r="D8318" s="12"/>
      <c r="E8318" s="12"/>
      <c r="F8318" s="12"/>
      <c r="G8318" s="12"/>
      <c r="H8318" s="12"/>
      <c r="I8318" s="12"/>
      <c r="J8318" s="12"/>
      <c r="K8318" s="12"/>
      <c r="L8318" s="12"/>
      <c r="M8318" s="12"/>
      <c r="N8318" s="12"/>
      <c r="O8318" s="12"/>
    </row>
    <row r="8319" spans="1:15" ht="15">
      <c r="A8319" s="10"/>
      <c r="B8319" s="11"/>
      <c r="C8319" s="12"/>
      <c r="D8319" s="12"/>
      <c r="E8319" s="12"/>
      <c r="F8319" s="12"/>
      <c r="G8319" s="12"/>
      <c r="H8319" s="12"/>
      <c r="I8319" s="12"/>
      <c r="J8319" s="12"/>
      <c r="K8319" s="12"/>
      <c r="L8319" s="12"/>
      <c r="M8319" s="12"/>
      <c r="N8319" s="12"/>
      <c r="O8319" s="12"/>
    </row>
    <row r="8320" spans="1:15" ht="15">
      <c r="A8320" s="10"/>
      <c r="B8320" s="11"/>
      <c r="C8320" s="12"/>
      <c r="D8320" s="12"/>
      <c r="E8320" s="12"/>
      <c r="F8320" s="12"/>
      <c r="G8320" s="12"/>
      <c r="H8320" s="12"/>
      <c r="I8320" s="12"/>
      <c r="J8320" s="12"/>
      <c r="K8320" s="12"/>
      <c r="L8320" s="12"/>
      <c r="M8320" s="12"/>
      <c r="N8320" s="12"/>
      <c r="O8320" s="12"/>
    </row>
    <row r="8321" spans="1:15" ht="15">
      <c r="A8321" s="10"/>
      <c r="B8321" s="11"/>
      <c r="C8321" s="12"/>
      <c r="D8321" s="12"/>
      <c r="E8321" s="12"/>
      <c r="F8321" s="12"/>
      <c r="G8321" s="12"/>
      <c r="H8321" s="12"/>
      <c r="I8321" s="12"/>
      <c r="J8321" s="12"/>
      <c r="K8321" s="12"/>
      <c r="L8321" s="12"/>
      <c r="M8321" s="12"/>
      <c r="N8321" s="12"/>
      <c r="O8321" s="12"/>
    </row>
    <row r="8322" spans="1:15" ht="15">
      <c r="A8322" s="10"/>
      <c r="B8322" s="11"/>
      <c r="C8322" s="12"/>
      <c r="D8322" s="12"/>
      <c r="E8322" s="12"/>
      <c r="F8322" s="12"/>
      <c r="G8322" s="12"/>
      <c r="H8322" s="12"/>
      <c r="I8322" s="12"/>
      <c r="J8322" s="12"/>
      <c r="K8322" s="12"/>
      <c r="L8322" s="12"/>
      <c r="M8322" s="12"/>
      <c r="N8322" s="12"/>
      <c r="O8322" s="12"/>
    </row>
    <row r="8323" spans="1:15" ht="15">
      <c r="A8323" s="10"/>
      <c r="B8323" s="11"/>
      <c r="C8323" s="12"/>
      <c r="D8323" s="12"/>
      <c r="E8323" s="12"/>
      <c r="F8323" s="12"/>
      <c r="G8323" s="12"/>
      <c r="H8323" s="12"/>
      <c r="I8323" s="12"/>
      <c r="J8323" s="12"/>
      <c r="K8323" s="12"/>
      <c r="L8323" s="12"/>
      <c r="M8323" s="12"/>
      <c r="N8323" s="12"/>
      <c r="O8323" s="12"/>
    </row>
    <row r="8324" spans="1:15" ht="15">
      <c r="A8324" s="10"/>
      <c r="B8324" s="11"/>
      <c r="C8324" s="12"/>
      <c r="D8324" s="12"/>
      <c r="E8324" s="12"/>
      <c r="F8324" s="12"/>
      <c r="G8324" s="12"/>
      <c r="H8324" s="12"/>
      <c r="I8324" s="12"/>
      <c r="J8324" s="12"/>
      <c r="K8324" s="12"/>
      <c r="L8324" s="12"/>
      <c r="M8324" s="12"/>
      <c r="N8324" s="12"/>
      <c r="O8324" s="12"/>
    </row>
    <row r="8325" spans="1:15" ht="15">
      <c r="A8325" s="10"/>
      <c r="B8325" s="11"/>
      <c r="C8325" s="12"/>
      <c r="D8325" s="12"/>
      <c r="E8325" s="12"/>
      <c r="F8325" s="12"/>
      <c r="G8325" s="12"/>
      <c r="H8325" s="12"/>
      <c r="I8325" s="12"/>
      <c r="J8325" s="12"/>
      <c r="K8325" s="12"/>
      <c r="L8325" s="12"/>
      <c r="M8325" s="12"/>
      <c r="N8325" s="12"/>
      <c r="O8325" s="12"/>
    </row>
    <row r="8326" spans="1:15" ht="15">
      <c r="A8326" s="10"/>
      <c r="B8326" s="11"/>
      <c r="C8326" s="12"/>
      <c r="D8326" s="12"/>
      <c r="E8326" s="12"/>
      <c r="F8326" s="12"/>
      <c r="G8326" s="12"/>
      <c r="H8326" s="12"/>
      <c r="I8326" s="12"/>
      <c r="J8326" s="12"/>
      <c r="K8326" s="12"/>
      <c r="L8326" s="12"/>
      <c r="M8326" s="12"/>
      <c r="N8326" s="12"/>
      <c r="O8326" s="12"/>
    </row>
    <row r="8327" spans="1:15" ht="15">
      <c r="A8327" s="10"/>
      <c r="B8327" s="11"/>
      <c r="C8327" s="12"/>
      <c r="D8327" s="12"/>
      <c r="E8327" s="12"/>
      <c r="F8327" s="12"/>
      <c r="G8327" s="12"/>
      <c r="H8327" s="12"/>
      <c r="I8327" s="12"/>
      <c r="J8327" s="12"/>
      <c r="K8327" s="12"/>
      <c r="L8327" s="12"/>
      <c r="M8327" s="12"/>
      <c r="N8327" s="12"/>
      <c r="O8327" s="12"/>
    </row>
    <row r="8328" spans="1:15" ht="15">
      <c r="A8328" s="10"/>
      <c r="B8328" s="11"/>
      <c r="C8328" s="12"/>
      <c r="D8328" s="12"/>
      <c r="E8328" s="12"/>
      <c r="F8328" s="12"/>
      <c r="G8328" s="12"/>
      <c r="H8328" s="12"/>
      <c r="I8328" s="12"/>
      <c r="J8328" s="12"/>
      <c r="K8328" s="12"/>
      <c r="L8328" s="12"/>
      <c r="M8328" s="12"/>
      <c r="N8328" s="12"/>
      <c r="O8328" s="12"/>
    </row>
    <row r="8329" spans="1:15" ht="15">
      <c r="A8329" s="10"/>
      <c r="B8329" s="11"/>
      <c r="C8329" s="12"/>
      <c r="D8329" s="12"/>
      <c r="E8329" s="12"/>
      <c r="F8329" s="12"/>
      <c r="G8329" s="12"/>
      <c r="H8329" s="12"/>
      <c r="I8329" s="12"/>
      <c r="J8329" s="12"/>
      <c r="K8329" s="12"/>
      <c r="L8329" s="12"/>
      <c r="M8329" s="12"/>
      <c r="N8329" s="12"/>
      <c r="O8329" s="12"/>
    </row>
    <row r="8330" spans="1:15" ht="15">
      <c r="A8330" s="10"/>
      <c r="B8330" s="11"/>
      <c r="C8330" s="12"/>
      <c r="D8330" s="12"/>
      <c r="E8330" s="12"/>
      <c r="F8330" s="12"/>
      <c r="G8330" s="12"/>
      <c r="H8330" s="12"/>
      <c r="I8330" s="12"/>
      <c r="J8330" s="12"/>
      <c r="K8330" s="12"/>
      <c r="L8330" s="12"/>
      <c r="M8330" s="12"/>
      <c r="N8330" s="12"/>
      <c r="O8330" s="12"/>
    </row>
    <row r="8331" spans="1:15" ht="15">
      <c r="A8331" s="10"/>
      <c r="B8331" s="11"/>
      <c r="C8331" s="12"/>
      <c r="D8331" s="12"/>
      <c r="E8331" s="12"/>
      <c r="F8331" s="12"/>
      <c r="G8331" s="12"/>
      <c r="H8331" s="12"/>
      <c r="I8331" s="12"/>
      <c r="J8331" s="12"/>
      <c r="K8331" s="12"/>
      <c r="L8331" s="12"/>
      <c r="M8331" s="12"/>
      <c r="N8331" s="12"/>
      <c r="O8331" s="12"/>
    </row>
    <row r="8332" spans="1:15" ht="15">
      <c r="A8332" s="10"/>
      <c r="B8332" s="11"/>
      <c r="C8332" s="12"/>
      <c r="D8332" s="12"/>
      <c r="E8332" s="12"/>
      <c r="F8332" s="12"/>
      <c r="G8332" s="12"/>
      <c r="H8332" s="12"/>
      <c r="I8332" s="12"/>
      <c r="J8332" s="12"/>
      <c r="K8332" s="12"/>
      <c r="L8332" s="12"/>
      <c r="M8332" s="12"/>
      <c r="N8332" s="12"/>
      <c r="O8332" s="12"/>
    </row>
    <row r="8333" spans="1:15" ht="15">
      <c r="A8333" s="10"/>
      <c r="B8333" s="11"/>
      <c r="C8333" s="12"/>
      <c r="D8333" s="12"/>
      <c r="E8333" s="12"/>
      <c r="F8333" s="12"/>
      <c r="G8333" s="12"/>
      <c r="H8333" s="12"/>
      <c r="I8333" s="12"/>
      <c r="J8333" s="12"/>
      <c r="K8333" s="12"/>
      <c r="L8333" s="12"/>
      <c r="M8333" s="12"/>
      <c r="N8333" s="12"/>
      <c r="O8333" s="12"/>
    </row>
    <row r="8334" spans="1:15" ht="15">
      <c r="A8334" s="10"/>
      <c r="B8334" s="11"/>
      <c r="C8334" s="12"/>
      <c r="D8334" s="12"/>
      <c r="E8334" s="12"/>
      <c r="F8334" s="12"/>
      <c r="G8334" s="12"/>
      <c r="H8334" s="12"/>
      <c r="I8334" s="12"/>
      <c r="J8334" s="12"/>
      <c r="K8334" s="12"/>
      <c r="L8334" s="12"/>
      <c r="M8334" s="12"/>
      <c r="N8334" s="12"/>
      <c r="O8334" s="12"/>
    </row>
    <row r="8335" spans="1:15" ht="15">
      <c r="A8335" s="10"/>
      <c r="B8335" s="11"/>
      <c r="C8335" s="12"/>
      <c r="D8335" s="12"/>
      <c r="E8335" s="12"/>
      <c r="F8335" s="12"/>
      <c r="G8335" s="12"/>
      <c r="H8335" s="12"/>
      <c r="I8335" s="12"/>
      <c r="J8335" s="12"/>
      <c r="K8335" s="12"/>
      <c r="L8335" s="12"/>
      <c r="M8335" s="12"/>
      <c r="N8335" s="12"/>
      <c r="O8335" s="12"/>
    </row>
    <row r="8336" spans="1:15" ht="15">
      <c r="A8336" s="10"/>
      <c r="B8336" s="11"/>
      <c r="C8336" s="12"/>
      <c r="D8336" s="12"/>
      <c r="E8336" s="12"/>
      <c r="F8336" s="12"/>
      <c r="G8336" s="12"/>
      <c r="H8336" s="12"/>
      <c r="I8336" s="12"/>
      <c r="J8336" s="12"/>
      <c r="K8336" s="12"/>
      <c r="L8336" s="12"/>
      <c r="M8336" s="12"/>
      <c r="N8336" s="12"/>
      <c r="O8336" s="12"/>
    </row>
    <row r="8337" spans="1:15" ht="15">
      <c r="A8337" s="10"/>
      <c r="B8337" s="11"/>
      <c r="C8337" s="12"/>
      <c r="D8337" s="12"/>
      <c r="E8337" s="12"/>
      <c r="F8337" s="12"/>
      <c r="G8337" s="12"/>
      <c r="H8337" s="12"/>
      <c r="I8337" s="12"/>
      <c r="J8337" s="12"/>
      <c r="K8337" s="12"/>
      <c r="L8337" s="12"/>
      <c r="M8337" s="12"/>
      <c r="N8337" s="12"/>
      <c r="O8337" s="12"/>
    </row>
    <row r="8338" spans="1:15" ht="15">
      <c r="A8338" s="10"/>
      <c r="B8338" s="11"/>
      <c r="C8338" s="12"/>
      <c r="D8338" s="12"/>
      <c r="E8338" s="12"/>
      <c r="F8338" s="12"/>
      <c r="G8338" s="12"/>
      <c r="H8338" s="12"/>
      <c r="I8338" s="12"/>
      <c r="J8338" s="12"/>
      <c r="K8338" s="12"/>
      <c r="L8338" s="12"/>
      <c r="M8338" s="12"/>
      <c r="N8338" s="12"/>
      <c r="O8338" s="12"/>
    </row>
    <row r="8339" spans="1:15" ht="15">
      <c r="A8339" s="10"/>
      <c r="B8339" s="11"/>
      <c r="C8339" s="12"/>
      <c r="D8339" s="12"/>
      <c r="E8339" s="12"/>
      <c r="F8339" s="12"/>
      <c r="G8339" s="12"/>
      <c r="H8339" s="12"/>
      <c r="I8339" s="12"/>
      <c r="J8339" s="12"/>
      <c r="K8339" s="12"/>
      <c r="L8339" s="12"/>
      <c r="M8339" s="12"/>
      <c r="N8339" s="12"/>
      <c r="O8339" s="12"/>
    </row>
    <row r="8340" spans="1:15" ht="15">
      <c r="A8340" s="10"/>
      <c r="B8340" s="11"/>
      <c r="C8340" s="12"/>
      <c r="D8340" s="12"/>
      <c r="E8340" s="12"/>
      <c r="F8340" s="12"/>
      <c r="G8340" s="12"/>
      <c r="H8340" s="12"/>
      <c r="I8340" s="12"/>
      <c r="J8340" s="12"/>
      <c r="K8340" s="12"/>
      <c r="L8340" s="12"/>
      <c r="M8340" s="12"/>
      <c r="N8340" s="12"/>
      <c r="O8340" s="12"/>
    </row>
    <row r="8341" spans="1:15" ht="15">
      <c r="A8341" s="10"/>
      <c r="B8341" s="11"/>
      <c r="C8341" s="12"/>
      <c r="D8341" s="12"/>
      <c r="E8341" s="12"/>
      <c r="F8341" s="12"/>
      <c r="G8341" s="12"/>
      <c r="H8341" s="12"/>
      <c r="I8341" s="12"/>
      <c r="J8341" s="12"/>
      <c r="K8341" s="12"/>
      <c r="L8341" s="12"/>
      <c r="M8341" s="12"/>
      <c r="N8341" s="12"/>
      <c r="O8341" s="12"/>
    </row>
    <row r="8342" spans="1:15" ht="15">
      <c r="A8342" s="10"/>
      <c r="B8342" s="11"/>
      <c r="C8342" s="12"/>
      <c r="D8342" s="12"/>
      <c r="E8342" s="12"/>
      <c r="F8342" s="12"/>
      <c r="G8342" s="12"/>
      <c r="H8342" s="12"/>
      <c r="I8342" s="12"/>
      <c r="J8342" s="12"/>
      <c r="K8342" s="12"/>
      <c r="L8342" s="12"/>
      <c r="M8342" s="12"/>
      <c r="N8342" s="12"/>
      <c r="O8342" s="12"/>
    </row>
    <row r="8343" spans="1:15" ht="15">
      <c r="A8343" s="10"/>
      <c r="B8343" s="11"/>
      <c r="C8343" s="12"/>
      <c r="D8343" s="12"/>
      <c r="E8343" s="12"/>
      <c r="F8343" s="12"/>
      <c r="G8343" s="12"/>
      <c r="H8343" s="12"/>
      <c r="I8343" s="12"/>
      <c r="J8343" s="12"/>
      <c r="K8343" s="12"/>
      <c r="L8343" s="12"/>
      <c r="M8343" s="12"/>
      <c r="N8343" s="12"/>
      <c r="O8343" s="12"/>
    </row>
    <row r="8344" spans="1:15" ht="15">
      <c r="A8344" s="10"/>
      <c r="B8344" s="11"/>
      <c r="C8344" s="12"/>
      <c r="D8344" s="12"/>
      <c r="E8344" s="12"/>
      <c r="F8344" s="12"/>
      <c r="G8344" s="12"/>
      <c r="H8344" s="12"/>
      <c r="I8344" s="12"/>
      <c r="J8344" s="12"/>
      <c r="K8344" s="12"/>
      <c r="L8344" s="12"/>
      <c r="M8344" s="12"/>
      <c r="N8344" s="12"/>
      <c r="O8344" s="12"/>
    </row>
    <row r="8345" spans="1:15" ht="15">
      <c r="A8345" s="10"/>
      <c r="B8345" s="11"/>
      <c r="C8345" s="12"/>
      <c r="D8345" s="12"/>
      <c r="E8345" s="12"/>
      <c r="F8345" s="12"/>
      <c r="G8345" s="12"/>
      <c r="H8345" s="12"/>
      <c r="I8345" s="12"/>
      <c r="J8345" s="12"/>
      <c r="K8345" s="12"/>
      <c r="L8345" s="12"/>
      <c r="M8345" s="12"/>
      <c r="N8345" s="12"/>
      <c r="O8345" s="12"/>
    </row>
    <row r="8346" spans="1:15" ht="15">
      <c r="A8346" s="10"/>
      <c r="B8346" s="11"/>
      <c r="C8346" s="12"/>
      <c r="D8346" s="12"/>
      <c r="E8346" s="12"/>
      <c r="F8346" s="12"/>
      <c r="G8346" s="12"/>
      <c r="H8346" s="12"/>
      <c r="I8346" s="12"/>
      <c r="J8346" s="12"/>
      <c r="K8346" s="12"/>
      <c r="L8346" s="12"/>
      <c r="M8346" s="12"/>
      <c r="N8346" s="12"/>
      <c r="O8346" s="12"/>
    </row>
    <row r="8347" spans="1:15" ht="15">
      <c r="A8347" s="10"/>
      <c r="B8347" s="11"/>
      <c r="C8347" s="12"/>
      <c r="D8347" s="12"/>
      <c r="E8347" s="12"/>
      <c r="F8347" s="12"/>
      <c r="G8347" s="12"/>
      <c r="H8347" s="12"/>
      <c r="I8347" s="12"/>
      <c r="J8347" s="12"/>
      <c r="K8347" s="12"/>
      <c r="L8347" s="12"/>
      <c r="M8347" s="12"/>
      <c r="N8347" s="12"/>
      <c r="O8347" s="12"/>
    </row>
    <row r="8348" spans="1:15" ht="15">
      <c r="A8348" s="10"/>
      <c r="B8348" s="11"/>
      <c r="C8348" s="12"/>
      <c r="D8348" s="12"/>
      <c r="E8348" s="12"/>
      <c r="F8348" s="12"/>
      <c r="G8348" s="12"/>
      <c r="H8348" s="12"/>
      <c r="I8348" s="12"/>
      <c r="J8348" s="12"/>
      <c r="K8348" s="12"/>
      <c r="L8348" s="12"/>
      <c r="M8348" s="12"/>
      <c r="N8348" s="12"/>
      <c r="O8348" s="12"/>
    </row>
    <row r="8349" spans="1:15" ht="15">
      <c r="A8349" s="10"/>
      <c r="B8349" s="11"/>
      <c r="C8349" s="12"/>
      <c r="D8349" s="12"/>
      <c r="E8349" s="12"/>
      <c r="F8349" s="12"/>
      <c r="G8349" s="12"/>
      <c r="H8349" s="12"/>
      <c r="I8349" s="12"/>
      <c r="J8349" s="12"/>
      <c r="K8349" s="12"/>
      <c r="L8349" s="12"/>
      <c r="M8349" s="12"/>
      <c r="N8349" s="12"/>
      <c r="O8349" s="12"/>
    </row>
    <row r="8350" spans="1:15" ht="15">
      <c r="A8350" s="10"/>
      <c r="B8350" s="11"/>
      <c r="C8350" s="12"/>
      <c r="D8350" s="12"/>
      <c r="E8350" s="12"/>
      <c r="F8350" s="12"/>
      <c r="G8350" s="12"/>
      <c r="H8350" s="12"/>
      <c r="I8350" s="12"/>
      <c r="J8350" s="12"/>
      <c r="K8350" s="12"/>
      <c r="L8350" s="12"/>
      <c r="M8350" s="12"/>
      <c r="N8350" s="12"/>
      <c r="O8350" s="12"/>
    </row>
    <row r="8351" spans="1:15" ht="15">
      <c r="A8351" s="10"/>
      <c r="B8351" s="11"/>
      <c r="C8351" s="12"/>
      <c r="D8351" s="12"/>
      <c r="E8351" s="12"/>
      <c r="F8351" s="12"/>
      <c r="G8351" s="12"/>
      <c r="H8351" s="12"/>
      <c r="I8351" s="12"/>
      <c r="J8351" s="12"/>
      <c r="K8351" s="12"/>
      <c r="L8351" s="12"/>
      <c r="M8351" s="12"/>
      <c r="N8351" s="12"/>
      <c r="O8351" s="12"/>
    </row>
    <row r="8352" spans="1:15" ht="15">
      <c r="A8352" s="10"/>
      <c r="B8352" s="11"/>
      <c r="C8352" s="12"/>
      <c r="D8352" s="12"/>
      <c r="E8352" s="12"/>
      <c r="F8352" s="12"/>
      <c r="G8352" s="12"/>
      <c r="H8352" s="12"/>
      <c r="I8352" s="12"/>
      <c r="J8352" s="12"/>
      <c r="K8352" s="12"/>
      <c r="L8352" s="12"/>
      <c r="M8352" s="12"/>
      <c r="N8352" s="12"/>
      <c r="O8352" s="12"/>
    </row>
    <row r="8353" spans="1:15" ht="15">
      <c r="A8353" s="10"/>
      <c r="B8353" s="11"/>
      <c r="C8353" s="12"/>
      <c r="D8353" s="12"/>
      <c r="E8353" s="12"/>
      <c r="F8353" s="12"/>
      <c r="G8353" s="12"/>
      <c r="H8353" s="12"/>
      <c r="I8353" s="12"/>
      <c r="J8353" s="12"/>
      <c r="K8353" s="12"/>
      <c r="L8353" s="12"/>
      <c r="M8353" s="12"/>
      <c r="N8353" s="12"/>
      <c r="O8353" s="12"/>
    </row>
    <row r="8354" spans="1:15" ht="15">
      <c r="A8354" s="10"/>
      <c r="B8354" s="11"/>
      <c r="C8354" s="12"/>
      <c r="D8354" s="12"/>
      <c r="E8354" s="12"/>
      <c r="F8354" s="12"/>
      <c r="G8354" s="12"/>
      <c r="H8354" s="12"/>
      <c r="I8354" s="12"/>
      <c r="J8354" s="12"/>
      <c r="K8354" s="12"/>
      <c r="L8354" s="12"/>
      <c r="M8354" s="12"/>
      <c r="N8354" s="12"/>
      <c r="O8354" s="12"/>
    </row>
    <row r="8355" spans="1:15" ht="15">
      <c r="A8355" s="10"/>
      <c r="B8355" s="11"/>
      <c r="C8355" s="12"/>
      <c r="D8355" s="12"/>
      <c r="E8355" s="12"/>
      <c r="F8355" s="12"/>
      <c r="G8355" s="12"/>
      <c r="H8355" s="12"/>
      <c r="I8355" s="12"/>
      <c r="J8355" s="12"/>
      <c r="K8355" s="12"/>
      <c r="L8355" s="12"/>
      <c r="M8355" s="12"/>
      <c r="N8355" s="12"/>
      <c r="O8355" s="12"/>
    </row>
    <row r="8356" spans="1:15" ht="15">
      <c r="A8356" s="10"/>
      <c r="B8356" s="11"/>
      <c r="C8356" s="12"/>
      <c r="D8356" s="12"/>
      <c r="E8356" s="12"/>
      <c r="F8356" s="12"/>
      <c r="G8356" s="12"/>
      <c r="H8356" s="12"/>
      <c r="I8356" s="12"/>
      <c r="J8356" s="12"/>
      <c r="K8356" s="12"/>
      <c r="L8356" s="12"/>
      <c r="M8356" s="12"/>
      <c r="N8356" s="12"/>
      <c r="O8356" s="12"/>
    </row>
    <row r="8357" spans="1:15" ht="15">
      <c r="A8357" s="10"/>
      <c r="B8357" s="11"/>
      <c r="C8357" s="12"/>
      <c r="D8357" s="12"/>
      <c r="E8357" s="12"/>
      <c r="F8357" s="12"/>
      <c r="G8357" s="12"/>
      <c r="H8357" s="12"/>
      <c r="I8357" s="12"/>
      <c r="J8357" s="12"/>
      <c r="K8357" s="12"/>
      <c r="L8357" s="12"/>
      <c r="M8357" s="12"/>
      <c r="N8357" s="12"/>
      <c r="O8357" s="12"/>
    </row>
    <row r="8358" spans="1:15" ht="15">
      <c r="A8358" s="10"/>
      <c r="B8358" s="11"/>
      <c r="C8358" s="12"/>
      <c r="D8358" s="12"/>
      <c r="E8358" s="12"/>
      <c r="F8358" s="12"/>
      <c r="G8358" s="12"/>
      <c r="H8358" s="12"/>
      <c r="I8358" s="12"/>
      <c r="J8358" s="12"/>
      <c r="K8358" s="12"/>
      <c r="L8358" s="12"/>
      <c r="M8358" s="12"/>
      <c r="N8358" s="12"/>
      <c r="O8358" s="12"/>
    </row>
    <row r="8359" spans="1:15" ht="15">
      <c r="A8359" s="10"/>
      <c r="B8359" s="11"/>
      <c r="C8359" s="12"/>
      <c r="D8359" s="12"/>
      <c r="E8359" s="12"/>
      <c r="F8359" s="12"/>
      <c r="G8359" s="12"/>
      <c r="H8359" s="12"/>
      <c r="I8359" s="12"/>
      <c r="J8359" s="12"/>
      <c r="K8359" s="12"/>
      <c r="L8359" s="12"/>
      <c r="M8359" s="12"/>
      <c r="N8359" s="12"/>
      <c r="O8359" s="12"/>
    </row>
    <row r="8360" spans="1:15" ht="15">
      <c r="A8360" s="10"/>
      <c r="B8360" s="11"/>
      <c r="C8360" s="12"/>
      <c r="D8360" s="12"/>
      <c r="E8360" s="12"/>
      <c r="F8360" s="12"/>
      <c r="G8360" s="12"/>
      <c r="H8360" s="12"/>
      <c r="I8360" s="12"/>
      <c r="J8360" s="12"/>
      <c r="K8360" s="12"/>
      <c r="L8360" s="12"/>
      <c r="M8360" s="12"/>
      <c r="N8360" s="12"/>
      <c r="O8360" s="12"/>
    </row>
    <row r="8361" spans="1:15" ht="15">
      <c r="A8361" s="10"/>
      <c r="B8361" s="11"/>
      <c r="C8361" s="12"/>
      <c r="D8361" s="12"/>
      <c r="E8361" s="12"/>
      <c r="F8361" s="12"/>
      <c r="G8361" s="12"/>
      <c r="H8361" s="12"/>
      <c r="I8361" s="12"/>
      <c r="J8361" s="12"/>
      <c r="K8361" s="12"/>
      <c r="L8361" s="12"/>
      <c r="M8361" s="12"/>
      <c r="N8361" s="12"/>
      <c r="O8361" s="12"/>
    </row>
    <row r="8362" spans="1:15" ht="15">
      <c r="A8362" s="10"/>
      <c r="B8362" s="11"/>
      <c r="C8362" s="12"/>
      <c r="D8362" s="12"/>
      <c r="E8362" s="12"/>
      <c r="F8362" s="12"/>
      <c r="G8362" s="12"/>
      <c r="H8362" s="12"/>
      <c r="I8362" s="12"/>
      <c r="J8362" s="12"/>
      <c r="K8362" s="12"/>
      <c r="L8362" s="12"/>
      <c r="M8362" s="12"/>
      <c r="N8362" s="12"/>
      <c r="O8362" s="12"/>
    </row>
    <row r="8363" spans="1:15" ht="15">
      <c r="A8363" s="10"/>
      <c r="B8363" s="11"/>
      <c r="C8363" s="12"/>
      <c r="D8363" s="12"/>
      <c r="E8363" s="12"/>
      <c r="F8363" s="12"/>
      <c r="G8363" s="12"/>
      <c r="H8363" s="12"/>
      <c r="I8363" s="12"/>
      <c r="J8363" s="12"/>
      <c r="K8363" s="12"/>
      <c r="L8363" s="12"/>
      <c r="M8363" s="12"/>
      <c r="N8363" s="12"/>
      <c r="O8363" s="12"/>
    </row>
    <row r="8364" spans="1:15" ht="15">
      <c r="A8364" s="10"/>
      <c r="B8364" s="11"/>
      <c r="C8364" s="12"/>
      <c r="D8364" s="12"/>
      <c r="E8364" s="12"/>
      <c r="F8364" s="12"/>
      <c r="G8364" s="12"/>
      <c r="H8364" s="12"/>
      <c r="I8364" s="12"/>
      <c r="J8364" s="12"/>
      <c r="K8364" s="12"/>
      <c r="L8364" s="12"/>
      <c r="M8364" s="12"/>
      <c r="N8364" s="12"/>
      <c r="O8364" s="12"/>
    </row>
    <row r="8365" spans="1:15" ht="15">
      <c r="A8365" s="10"/>
      <c r="B8365" s="11"/>
      <c r="C8365" s="12"/>
      <c r="D8365" s="12"/>
      <c r="E8365" s="12"/>
      <c r="F8365" s="12"/>
      <c r="G8365" s="12"/>
      <c r="H8365" s="12"/>
      <c r="I8365" s="12"/>
      <c r="J8365" s="12"/>
      <c r="K8365" s="12"/>
      <c r="L8365" s="12"/>
      <c r="M8365" s="12"/>
      <c r="N8365" s="12"/>
      <c r="O8365" s="12"/>
    </row>
    <row r="8366" spans="1:15" ht="15">
      <c r="A8366" s="10"/>
      <c r="B8366" s="11"/>
      <c r="C8366" s="12"/>
      <c r="D8366" s="12"/>
      <c r="E8366" s="12"/>
      <c r="F8366" s="12"/>
      <c r="G8366" s="12"/>
      <c r="H8366" s="12"/>
      <c r="I8366" s="12"/>
      <c r="J8366" s="12"/>
      <c r="K8366" s="12"/>
      <c r="L8366" s="12"/>
      <c r="M8366" s="12"/>
      <c r="N8366" s="12"/>
      <c r="O8366" s="12"/>
    </row>
    <row r="8367" spans="1:15" ht="15">
      <c r="A8367" s="10"/>
      <c r="B8367" s="11"/>
      <c r="C8367" s="12"/>
      <c r="D8367" s="12"/>
      <c r="E8367" s="12"/>
      <c r="F8367" s="12"/>
      <c r="G8367" s="12"/>
      <c r="H8367" s="12"/>
      <c r="I8367" s="12"/>
      <c r="J8367" s="12"/>
      <c r="K8367" s="12"/>
      <c r="L8367" s="12"/>
      <c r="M8367" s="12"/>
      <c r="N8367" s="12"/>
      <c r="O8367" s="12"/>
    </row>
    <row r="8368" spans="1:15" ht="15">
      <c r="A8368" s="10"/>
      <c r="B8368" s="11"/>
      <c r="C8368" s="12"/>
      <c r="D8368" s="12"/>
      <c r="E8368" s="12"/>
      <c r="F8368" s="12"/>
      <c r="G8368" s="12"/>
      <c r="H8368" s="12"/>
      <c r="I8368" s="12"/>
      <c r="J8368" s="12"/>
      <c r="K8368" s="12"/>
      <c r="L8368" s="12"/>
      <c r="M8368" s="12"/>
      <c r="N8368" s="12"/>
      <c r="O8368" s="12"/>
    </row>
    <row r="8369" spans="1:15" ht="15">
      <c r="A8369" s="10"/>
      <c r="B8369" s="11"/>
      <c r="C8369" s="12"/>
      <c r="D8369" s="12"/>
      <c r="E8369" s="12"/>
      <c r="F8369" s="12"/>
      <c r="G8369" s="12"/>
      <c r="H8369" s="12"/>
      <c r="I8369" s="12"/>
      <c r="J8369" s="12"/>
      <c r="K8369" s="12"/>
      <c r="L8369" s="12"/>
      <c r="M8369" s="12"/>
      <c r="N8369" s="12"/>
      <c r="O8369" s="12"/>
    </row>
    <row r="8370" spans="1:15" ht="15">
      <c r="A8370" s="10"/>
      <c r="B8370" s="11"/>
      <c r="C8370" s="12"/>
      <c r="D8370" s="12"/>
      <c r="E8370" s="12"/>
      <c r="F8370" s="12"/>
      <c r="G8370" s="12"/>
      <c r="H8370" s="12"/>
      <c r="I8370" s="12"/>
      <c r="J8370" s="12"/>
      <c r="K8370" s="12"/>
      <c r="L8370" s="12"/>
      <c r="M8370" s="12"/>
      <c r="N8370" s="12"/>
      <c r="O8370" s="12"/>
    </row>
    <row r="8371" spans="1:15" ht="15">
      <c r="A8371" s="10"/>
      <c r="B8371" s="11"/>
      <c r="C8371" s="12"/>
      <c r="D8371" s="12"/>
      <c r="E8371" s="12"/>
      <c r="F8371" s="12"/>
      <c r="G8371" s="12"/>
      <c r="H8371" s="12"/>
      <c r="I8371" s="12"/>
      <c r="J8371" s="12"/>
      <c r="K8371" s="12"/>
      <c r="L8371" s="12"/>
      <c r="M8371" s="12"/>
      <c r="N8371" s="12"/>
      <c r="O8371" s="12"/>
    </row>
    <row r="8372" spans="1:15" ht="15">
      <c r="A8372" s="10"/>
      <c r="B8372" s="11"/>
      <c r="C8372" s="12"/>
      <c r="D8372" s="12"/>
      <c r="E8372" s="12"/>
      <c r="F8372" s="12"/>
      <c r="G8372" s="12"/>
      <c r="H8372" s="12"/>
      <c r="I8372" s="12"/>
      <c r="J8372" s="12"/>
      <c r="K8372" s="12"/>
      <c r="L8372" s="12"/>
      <c r="M8372" s="12"/>
      <c r="N8372" s="12"/>
      <c r="O8372" s="12"/>
    </row>
    <row r="8373" spans="1:15" ht="15">
      <c r="A8373" s="10"/>
      <c r="B8373" s="11"/>
      <c r="C8373" s="12"/>
      <c r="D8373" s="12"/>
      <c r="E8373" s="12"/>
      <c r="F8373" s="12"/>
      <c r="G8373" s="12"/>
      <c r="H8373" s="12"/>
      <c r="I8373" s="12"/>
      <c r="J8373" s="12"/>
      <c r="K8373" s="12"/>
      <c r="L8373" s="12"/>
      <c r="M8373" s="12"/>
      <c r="N8373" s="12"/>
      <c r="O8373" s="12"/>
    </row>
    <row r="8374" spans="1:15" ht="15">
      <c r="A8374" s="10"/>
      <c r="B8374" s="11"/>
      <c r="C8374" s="12"/>
      <c r="D8374" s="12"/>
      <c r="E8374" s="12"/>
      <c r="F8374" s="12"/>
      <c r="G8374" s="12"/>
      <c r="H8374" s="12"/>
      <c r="I8374" s="12"/>
      <c r="J8374" s="12"/>
      <c r="K8374" s="12"/>
      <c r="L8374" s="12"/>
      <c r="M8374" s="12"/>
      <c r="N8374" s="12"/>
      <c r="O8374" s="12"/>
    </row>
    <row r="8375" spans="1:15" ht="15">
      <c r="A8375" s="10"/>
      <c r="B8375" s="11"/>
      <c r="C8375" s="12"/>
      <c r="D8375" s="12"/>
      <c r="E8375" s="12"/>
      <c r="F8375" s="12"/>
      <c r="G8375" s="12"/>
      <c r="H8375" s="12"/>
      <c r="I8375" s="12"/>
      <c r="J8375" s="12"/>
      <c r="K8375" s="12"/>
      <c r="L8375" s="12"/>
      <c r="M8375" s="12"/>
      <c r="N8375" s="12"/>
      <c r="O8375" s="12"/>
    </row>
    <row r="8376" spans="1:15" ht="15">
      <c r="A8376" s="10"/>
      <c r="B8376" s="11"/>
      <c r="C8376" s="12"/>
      <c r="D8376" s="12"/>
      <c r="E8376" s="12"/>
      <c r="F8376" s="12"/>
      <c r="G8376" s="12"/>
      <c r="H8376" s="12"/>
      <c r="I8376" s="12"/>
      <c r="J8376" s="12"/>
      <c r="K8376" s="12"/>
      <c r="L8376" s="12"/>
      <c r="M8376" s="12"/>
      <c r="N8376" s="12"/>
      <c r="O8376" s="12"/>
    </row>
    <row r="8377" spans="1:15" ht="15">
      <c r="A8377" s="10"/>
      <c r="B8377" s="11"/>
      <c r="C8377" s="12"/>
      <c r="D8377" s="12"/>
      <c r="E8377" s="12"/>
      <c r="F8377" s="12"/>
      <c r="G8377" s="12"/>
      <c r="H8377" s="12"/>
      <c r="I8377" s="12"/>
      <c r="J8377" s="12"/>
      <c r="K8377" s="12"/>
      <c r="L8377" s="12"/>
      <c r="M8377" s="12"/>
      <c r="N8377" s="12"/>
      <c r="O8377" s="12"/>
    </row>
    <row r="8378" spans="1:15" ht="15">
      <c r="A8378" s="10"/>
      <c r="B8378" s="11"/>
      <c r="C8378" s="12"/>
      <c r="D8378" s="12"/>
      <c r="E8378" s="12"/>
      <c r="F8378" s="12"/>
      <c r="G8378" s="12"/>
      <c r="H8378" s="12"/>
      <c r="I8378" s="12"/>
      <c r="J8378" s="12"/>
      <c r="K8378" s="12"/>
      <c r="L8378" s="12"/>
      <c r="M8378" s="12"/>
      <c r="N8378" s="12"/>
      <c r="O8378" s="12"/>
    </row>
    <row r="8379" spans="1:15" ht="15">
      <c r="A8379" s="10"/>
      <c r="B8379" s="11"/>
      <c r="C8379" s="12"/>
      <c r="D8379" s="12"/>
      <c r="E8379" s="12"/>
      <c r="F8379" s="12"/>
      <c r="G8379" s="12"/>
      <c r="H8379" s="12"/>
      <c r="I8379" s="12"/>
      <c r="J8379" s="12"/>
      <c r="K8379" s="12"/>
      <c r="L8379" s="12"/>
      <c r="M8379" s="12"/>
      <c r="N8379" s="12"/>
      <c r="O8379" s="12"/>
    </row>
    <row r="8380" spans="1:15" ht="15">
      <c r="A8380" s="10"/>
      <c r="B8380" s="11"/>
      <c r="C8380" s="12"/>
      <c r="D8380" s="12"/>
      <c r="E8380" s="12"/>
      <c r="F8380" s="12"/>
      <c r="G8380" s="12"/>
      <c r="H8380" s="12"/>
      <c r="I8380" s="12"/>
      <c r="J8380" s="12"/>
      <c r="K8380" s="12"/>
      <c r="L8380" s="12"/>
      <c r="M8380" s="12"/>
      <c r="N8380" s="12"/>
      <c r="O8380" s="12"/>
    </row>
    <row r="8381" spans="1:15" ht="15">
      <c r="A8381" s="10"/>
      <c r="B8381" s="11"/>
      <c r="C8381" s="12"/>
      <c r="D8381" s="12"/>
      <c r="E8381" s="12"/>
      <c r="F8381" s="12"/>
      <c r="G8381" s="12"/>
      <c r="H8381" s="12"/>
      <c r="I8381" s="12"/>
      <c r="J8381" s="12"/>
      <c r="K8381" s="12"/>
      <c r="L8381" s="12"/>
      <c r="M8381" s="12"/>
      <c r="N8381" s="12"/>
      <c r="O8381" s="12"/>
    </row>
    <row r="8382" spans="1:15" ht="15">
      <c r="A8382" s="10"/>
      <c r="B8382" s="11"/>
      <c r="C8382" s="12"/>
      <c r="D8382" s="12"/>
      <c r="E8382" s="12"/>
      <c r="F8382" s="12"/>
      <c r="G8382" s="12"/>
      <c r="H8382" s="12"/>
      <c r="I8382" s="12"/>
      <c r="J8382" s="12"/>
      <c r="K8382" s="12"/>
      <c r="L8382" s="12"/>
      <c r="M8382" s="12"/>
      <c r="N8382" s="12"/>
      <c r="O8382" s="12"/>
    </row>
    <row r="8383" spans="1:15" ht="15">
      <c r="A8383" s="10"/>
      <c r="B8383" s="11"/>
      <c r="C8383" s="12"/>
      <c r="D8383" s="12"/>
      <c r="E8383" s="12"/>
      <c r="F8383" s="12"/>
      <c r="G8383" s="12"/>
      <c r="H8383" s="12"/>
      <c r="I8383" s="12"/>
      <c r="J8383" s="12"/>
      <c r="K8383" s="12"/>
      <c r="L8383" s="12"/>
      <c r="M8383" s="12"/>
      <c r="N8383" s="12"/>
      <c r="O8383" s="12"/>
    </row>
    <row r="8384" spans="1:15" ht="15">
      <c r="A8384" s="10"/>
      <c r="B8384" s="11"/>
      <c r="C8384" s="12"/>
      <c r="D8384" s="12"/>
      <c r="E8384" s="12"/>
      <c r="F8384" s="12"/>
      <c r="G8384" s="12"/>
      <c r="H8384" s="12"/>
      <c r="I8384" s="12"/>
      <c r="J8384" s="12"/>
      <c r="K8384" s="12"/>
      <c r="L8384" s="12"/>
      <c r="M8384" s="12"/>
      <c r="N8384" s="12"/>
      <c r="O8384" s="12"/>
    </row>
    <row r="8385" spans="1:15" ht="15">
      <c r="A8385" s="10"/>
      <c r="B8385" s="11"/>
      <c r="C8385" s="12"/>
      <c r="D8385" s="12"/>
      <c r="E8385" s="12"/>
      <c r="F8385" s="12"/>
      <c r="G8385" s="12"/>
      <c r="H8385" s="12"/>
      <c r="I8385" s="12"/>
      <c r="J8385" s="12"/>
      <c r="K8385" s="12"/>
      <c r="L8385" s="12"/>
      <c r="M8385" s="12"/>
      <c r="N8385" s="12"/>
      <c r="O8385" s="12"/>
    </row>
    <row r="8386" spans="1:15" ht="15">
      <c r="A8386" s="10"/>
      <c r="B8386" s="11"/>
      <c r="C8386" s="12"/>
      <c r="D8386" s="12"/>
      <c r="E8386" s="12"/>
      <c r="F8386" s="12"/>
      <c r="G8386" s="12"/>
      <c r="H8386" s="12"/>
      <c r="I8386" s="12"/>
      <c r="J8386" s="12"/>
      <c r="K8386" s="12"/>
      <c r="L8386" s="12"/>
      <c r="M8386" s="12"/>
      <c r="N8386" s="12"/>
      <c r="O8386" s="12"/>
    </row>
    <row r="8387" spans="1:15" ht="15">
      <c r="A8387" s="10"/>
      <c r="B8387" s="11"/>
      <c r="C8387" s="12"/>
      <c r="D8387" s="12"/>
      <c r="E8387" s="12"/>
      <c r="F8387" s="12"/>
      <c r="G8387" s="12"/>
      <c r="H8387" s="12"/>
      <c r="I8387" s="12"/>
      <c r="J8387" s="12"/>
      <c r="K8387" s="12"/>
      <c r="L8387" s="12"/>
      <c r="M8387" s="12"/>
      <c r="N8387" s="12"/>
      <c r="O8387" s="12"/>
    </row>
    <row r="8388" spans="1:15" ht="15">
      <c r="A8388" s="10"/>
      <c r="B8388" s="11"/>
      <c r="C8388" s="12"/>
      <c r="D8388" s="12"/>
      <c r="E8388" s="12"/>
      <c r="F8388" s="12"/>
      <c r="G8388" s="12"/>
      <c r="H8388" s="12"/>
      <c r="I8388" s="12"/>
      <c r="J8388" s="12"/>
      <c r="K8388" s="12"/>
      <c r="L8388" s="12"/>
      <c r="M8388" s="12"/>
      <c r="N8388" s="12"/>
      <c r="O8388" s="12"/>
    </row>
    <row r="8389" spans="1:15" ht="15">
      <c r="A8389" s="10"/>
      <c r="B8389" s="11"/>
      <c r="C8389" s="12"/>
      <c r="D8389" s="12"/>
      <c r="E8389" s="12"/>
      <c r="F8389" s="12"/>
      <c r="G8389" s="12"/>
      <c r="H8389" s="12"/>
      <c r="I8389" s="12"/>
      <c r="J8389" s="12"/>
      <c r="K8389" s="12"/>
      <c r="L8389" s="12"/>
      <c r="M8389" s="12"/>
      <c r="N8389" s="12"/>
      <c r="O8389" s="12"/>
    </row>
    <row r="8390" spans="1:15" ht="15">
      <c r="A8390" s="10"/>
      <c r="B8390" s="11"/>
      <c r="C8390" s="12"/>
      <c r="D8390" s="12"/>
      <c r="E8390" s="12"/>
      <c r="F8390" s="12"/>
      <c r="G8390" s="12"/>
      <c r="H8390" s="12"/>
      <c r="I8390" s="12"/>
      <c r="J8390" s="12"/>
      <c r="K8390" s="12"/>
      <c r="L8390" s="12"/>
      <c r="M8390" s="12"/>
      <c r="N8390" s="12"/>
      <c r="O8390" s="12"/>
    </row>
    <row r="8391" spans="1:15" ht="15">
      <c r="A8391" s="10"/>
      <c r="B8391" s="11"/>
      <c r="C8391" s="12"/>
      <c r="D8391" s="12"/>
      <c r="E8391" s="12"/>
      <c r="F8391" s="12"/>
      <c r="G8391" s="12"/>
      <c r="H8391" s="12"/>
      <c r="I8391" s="12"/>
      <c r="J8391" s="12"/>
      <c r="K8391" s="12"/>
      <c r="L8391" s="12"/>
      <c r="M8391" s="12"/>
      <c r="N8391" s="12"/>
      <c r="O8391" s="12"/>
    </row>
    <row r="8392" spans="1:15" ht="15">
      <c r="A8392" s="10"/>
      <c r="B8392" s="11"/>
      <c r="C8392" s="12"/>
      <c r="D8392" s="12"/>
      <c r="E8392" s="12"/>
      <c r="F8392" s="12"/>
      <c r="G8392" s="12"/>
      <c r="H8392" s="12"/>
      <c r="I8392" s="12"/>
      <c r="J8392" s="12"/>
      <c r="K8392" s="12"/>
      <c r="L8392" s="12"/>
      <c r="M8392" s="12"/>
      <c r="N8392" s="12"/>
      <c r="O8392" s="12"/>
    </row>
    <row r="8393" spans="1:15" ht="15">
      <c r="A8393" s="10"/>
      <c r="B8393" s="11"/>
      <c r="C8393" s="12"/>
      <c r="D8393" s="12"/>
      <c r="E8393" s="12"/>
      <c r="F8393" s="12"/>
      <c r="G8393" s="12"/>
      <c r="H8393" s="12"/>
      <c r="I8393" s="12"/>
      <c r="J8393" s="12"/>
      <c r="K8393" s="12"/>
      <c r="L8393" s="12"/>
      <c r="M8393" s="12"/>
      <c r="N8393" s="12"/>
      <c r="O8393" s="12"/>
    </row>
    <row r="8394" spans="1:15" ht="15">
      <c r="A8394" s="10"/>
      <c r="B8394" s="11"/>
      <c r="C8394" s="12"/>
      <c r="D8394" s="12"/>
      <c r="E8394" s="12"/>
      <c r="F8394" s="12"/>
      <c r="G8394" s="12"/>
      <c r="H8394" s="12"/>
      <c r="I8394" s="12"/>
      <c r="J8394" s="12"/>
      <c r="K8394" s="12"/>
      <c r="L8394" s="12"/>
      <c r="M8394" s="12"/>
      <c r="N8394" s="12"/>
      <c r="O8394" s="12"/>
    </row>
    <row r="8395" spans="1:15" ht="15">
      <c r="A8395" s="10"/>
      <c r="B8395" s="11"/>
      <c r="C8395" s="12"/>
      <c r="D8395" s="12"/>
      <c r="E8395" s="12"/>
      <c r="F8395" s="12"/>
      <c r="G8395" s="12"/>
      <c r="H8395" s="12"/>
      <c r="I8395" s="12"/>
      <c r="J8395" s="12"/>
      <c r="K8395" s="12"/>
      <c r="L8395" s="12"/>
      <c r="M8395" s="12"/>
      <c r="N8395" s="12"/>
      <c r="O8395" s="12"/>
    </row>
    <row r="8396" spans="1:15" ht="15">
      <c r="A8396" s="10"/>
      <c r="B8396" s="11"/>
      <c r="C8396" s="12"/>
      <c r="D8396" s="12"/>
      <c r="E8396" s="12"/>
      <c r="F8396" s="12"/>
      <c r="G8396" s="12"/>
      <c r="H8396" s="12"/>
      <c r="I8396" s="12"/>
      <c r="J8396" s="12"/>
      <c r="K8396" s="12"/>
      <c r="L8396" s="12"/>
      <c r="M8396" s="12"/>
      <c r="N8396" s="12"/>
      <c r="O8396" s="12"/>
    </row>
    <row r="8397" spans="1:15" ht="15">
      <c r="A8397" s="10"/>
      <c r="B8397" s="11"/>
      <c r="C8397" s="12"/>
      <c r="D8397" s="12"/>
      <c r="E8397" s="12"/>
      <c r="F8397" s="12"/>
      <c r="G8397" s="12"/>
      <c r="H8397" s="12"/>
      <c r="I8397" s="12"/>
      <c r="J8397" s="12"/>
      <c r="K8397" s="12"/>
      <c r="L8397" s="12"/>
      <c r="M8397" s="12"/>
      <c r="N8397" s="12"/>
      <c r="O8397" s="12"/>
    </row>
    <row r="8398" spans="1:15" ht="15">
      <c r="A8398" s="10"/>
      <c r="B8398" s="11"/>
      <c r="C8398" s="12"/>
      <c r="D8398" s="12"/>
      <c r="E8398" s="12"/>
      <c r="F8398" s="12"/>
      <c r="G8398" s="12"/>
      <c r="H8398" s="12"/>
      <c r="I8398" s="12"/>
      <c r="J8398" s="12"/>
      <c r="K8398" s="12"/>
      <c r="L8398" s="12"/>
      <c r="M8398" s="12"/>
      <c r="N8398" s="12"/>
      <c r="O8398" s="12"/>
    </row>
    <row r="8399" spans="1:15" ht="15">
      <c r="A8399" s="10"/>
      <c r="B8399" s="11"/>
      <c r="C8399" s="12"/>
      <c r="D8399" s="12"/>
      <c r="E8399" s="12"/>
      <c r="F8399" s="12"/>
      <c r="G8399" s="12"/>
      <c r="H8399" s="12"/>
      <c r="I8399" s="12"/>
      <c r="J8399" s="12"/>
      <c r="K8399" s="12"/>
      <c r="L8399" s="12"/>
      <c r="M8399" s="12"/>
      <c r="N8399" s="12"/>
      <c r="O8399" s="12"/>
    </row>
    <row r="8400" spans="1:15" ht="15">
      <c r="A8400" s="10"/>
      <c r="B8400" s="11"/>
      <c r="C8400" s="12"/>
      <c r="D8400" s="12"/>
      <c r="E8400" s="12"/>
      <c r="F8400" s="12"/>
      <c r="G8400" s="12"/>
      <c r="H8400" s="12"/>
      <c r="I8400" s="12"/>
      <c r="J8400" s="12"/>
      <c r="K8400" s="12"/>
      <c r="L8400" s="12"/>
      <c r="M8400" s="12"/>
      <c r="N8400" s="12"/>
      <c r="O8400" s="12"/>
    </row>
    <row r="8401" spans="1:15" ht="15">
      <c r="A8401" s="10"/>
      <c r="B8401" s="11"/>
      <c r="C8401" s="12"/>
      <c r="D8401" s="12"/>
      <c r="E8401" s="12"/>
      <c r="F8401" s="12"/>
      <c r="G8401" s="12"/>
      <c r="H8401" s="12"/>
      <c r="I8401" s="12"/>
      <c r="J8401" s="12"/>
      <c r="K8401" s="12"/>
      <c r="L8401" s="12"/>
      <c r="M8401" s="12"/>
      <c r="N8401" s="12"/>
      <c r="O8401" s="12"/>
    </row>
    <row r="8402" spans="1:15" ht="15">
      <c r="A8402" s="10"/>
      <c r="B8402" s="11"/>
      <c r="C8402" s="12"/>
      <c r="D8402" s="12"/>
      <c r="E8402" s="12"/>
      <c r="F8402" s="12"/>
      <c r="G8402" s="12"/>
      <c r="H8402" s="12"/>
      <c r="I8402" s="12"/>
      <c r="J8402" s="12"/>
      <c r="K8402" s="12"/>
      <c r="L8402" s="12"/>
      <c r="M8402" s="12"/>
      <c r="N8402" s="12"/>
      <c r="O8402" s="12"/>
    </row>
    <row r="8403" spans="1:15" ht="15">
      <c r="A8403" s="10"/>
      <c r="B8403" s="11"/>
      <c r="C8403" s="12"/>
      <c r="D8403" s="12"/>
      <c r="E8403" s="12"/>
      <c r="F8403" s="12"/>
      <c r="G8403" s="12"/>
      <c r="H8403" s="12"/>
      <c r="I8403" s="12"/>
      <c r="J8403" s="12"/>
      <c r="K8403" s="12"/>
      <c r="L8403" s="12"/>
      <c r="M8403" s="12"/>
      <c r="N8403" s="12"/>
      <c r="O8403" s="12"/>
    </row>
    <row r="8404" spans="1:15" ht="15">
      <c r="A8404" s="10"/>
      <c r="B8404" s="11"/>
      <c r="C8404" s="12"/>
      <c r="D8404" s="12"/>
      <c r="E8404" s="12"/>
      <c r="F8404" s="12"/>
      <c r="G8404" s="12"/>
      <c r="H8404" s="12"/>
      <c r="I8404" s="12"/>
      <c r="J8404" s="12"/>
      <c r="K8404" s="12"/>
      <c r="L8404" s="12"/>
      <c r="M8404" s="12"/>
      <c r="N8404" s="12"/>
      <c r="O8404" s="12"/>
    </row>
    <row r="8405" spans="1:15" ht="15">
      <c r="A8405" s="10"/>
      <c r="B8405" s="11"/>
      <c r="C8405" s="12"/>
      <c r="D8405" s="12"/>
      <c r="E8405" s="12"/>
      <c r="F8405" s="12"/>
      <c r="G8405" s="12"/>
      <c r="H8405" s="12"/>
      <c r="I8405" s="12"/>
      <c r="J8405" s="12"/>
      <c r="K8405" s="12"/>
      <c r="L8405" s="12"/>
      <c r="M8405" s="12"/>
      <c r="N8405" s="12"/>
      <c r="O8405" s="12"/>
    </row>
    <row r="8406" spans="1:15" ht="15">
      <c r="A8406" s="10"/>
      <c r="B8406" s="11"/>
      <c r="C8406" s="12"/>
      <c r="D8406" s="12"/>
      <c r="E8406" s="12"/>
      <c r="F8406" s="12"/>
      <c r="G8406" s="12"/>
      <c r="H8406" s="12"/>
      <c r="I8406" s="12"/>
      <c r="J8406" s="12"/>
      <c r="K8406" s="12"/>
      <c r="L8406" s="12"/>
      <c r="M8406" s="12"/>
      <c r="N8406" s="12"/>
      <c r="O8406" s="12"/>
    </row>
    <row r="8407" spans="1:15" ht="15">
      <c r="A8407" s="10"/>
      <c r="B8407" s="11"/>
      <c r="C8407" s="12"/>
      <c r="D8407" s="12"/>
      <c r="E8407" s="12"/>
      <c r="F8407" s="12"/>
      <c r="G8407" s="12"/>
      <c r="H8407" s="12"/>
      <c r="I8407" s="12"/>
      <c r="J8407" s="12"/>
      <c r="K8407" s="12"/>
      <c r="L8407" s="12"/>
      <c r="M8407" s="12"/>
      <c r="N8407" s="12"/>
      <c r="O8407" s="12"/>
    </row>
    <row r="8408" spans="1:15" ht="15">
      <c r="A8408" s="10"/>
      <c r="B8408" s="11"/>
      <c r="C8408" s="12"/>
      <c r="D8408" s="12"/>
      <c r="E8408" s="12"/>
      <c r="F8408" s="12"/>
      <c r="G8408" s="12"/>
      <c r="H8408" s="12"/>
      <c r="I8408" s="12"/>
      <c r="J8408" s="12"/>
      <c r="K8408" s="12"/>
      <c r="L8408" s="12"/>
      <c r="M8408" s="12"/>
      <c r="N8408" s="12"/>
      <c r="O8408" s="12"/>
    </row>
    <row r="8409" spans="1:15" ht="15">
      <c r="A8409" s="10"/>
      <c r="B8409" s="11"/>
      <c r="C8409" s="12"/>
      <c r="D8409" s="12"/>
      <c r="E8409" s="12"/>
      <c r="F8409" s="12"/>
      <c r="G8409" s="12"/>
      <c r="H8409" s="12"/>
      <c r="I8409" s="12"/>
      <c r="J8409" s="12"/>
      <c r="K8409" s="12"/>
      <c r="L8409" s="12"/>
      <c r="M8409" s="12"/>
      <c r="N8409" s="12"/>
      <c r="O8409" s="12"/>
    </row>
    <row r="8410" spans="1:15" ht="15">
      <c r="A8410" s="10"/>
      <c r="B8410" s="11"/>
      <c r="C8410" s="12"/>
      <c r="D8410" s="12"/>
      <c r="E8410" s="12"/>
      <c r="F8410" s="12"/>
      <c r="G8410" s="12"/>
      <c r="H8410" s="12"/>
      <c r="I8410" s="12"/>
      <c r="J8410" s="12"/>
      <c r="K8410" s="12"/>
      <c r="L8410" s="12"/>
      <c r="M8410" s="12"/>
      <c r="N8410" s="12"/>
      <c r="O8410" s="12"/>
    </row>
    <row r="8411" spans="1:15" ht="15">
      <c r="A8411" s="10"/>
      <c r="B8411" s="11"/>
      <c r="C8411" s="12"/>
      <c r="D8411" s="12"/>
      <c r="E8411" s="12"/>
      <c r="F8411" s="12"/>
      <c r="G8411" s="12"/>
      <c r="H8411" s="12"/>
      <c r="I8411" s="12"/>
      <c r="J8411" s="12"/>
      <c r="K8411" s="12"/>
      <c r="L8411" s="12"/>
      <c r="M8411" s="12"/>
      <c r="N8411" s="12"/>
      <c r="O8411" s="12"/>
    </row>
    <row r="8412" spans="1:15" ht="15">
      <c r="A8412" s="10"/>
      <c r="B8412" s="11"/>
      <c r="C8412" s="12"/>
      <c r="D8412" s="12"/>
      <c r="E8412" s="12"/>
      <c r="F8412" s="12"/>
      <c r="G8412" s="12"/>
      <c r="H8412" s="12"/>
      <c r="I8412" s="12"/>
      <c r="J8412" s="12"/>
      <c r="K8412" s="12"/>
      <c r="L8412" s="12"/>
      <c r="M8412" s="12"/>
      <c r="N8412" s="12"/>
      <c r="O8412" s="12"/>
    </row>
    <row r="8413" spans="1:15" ht="15">
      <c r="A8413" s="10"/>
      <c r="B8413" s="11"/>
      <c r="C8413" s="12"/>
      <c r="D8413" s="12"/>
      <c r="E8413" s="12"/>
      <c r="F8413" s="12"/>
      <c r="G8413" s="12"/>
      <c r="H8413" s="12"/>
      <c r="I8413" s="12"/>
      <c r="J8413" s="12"/>
      <c r="K8413" s="12"/>
      <c r="L8413" s="12"/>
      <c r="M8413" s="12"/>
      <c r="N8413" s="12"/>
      <c r="O8413" s="12"/>
    </row>
    <row r="8414" spans="1:15" ht="15">
      <c r="A8414" s="10"/>
      <c r="B8414" s="11"/>
      <c r="C8414" s="12"/>
      <c r="D8414" s="12"/>
      <c r="E8414" s="12"/>
      <c r="F8414" s="12"/>
      <c r="G8414" s="12"/>
      <c r="H8414" s="12"/>
      <c r="I8414" s="12"/>
      <c r="J8414" s="12"/>
      <c r="K8414" s="12"/>
      <c r="L8414" s="12"/>
      <c r="M8414" s="12"/>
      <c r="N8414" s="12"/>
      <c r="O8414" s="12"/>
    </row>
    <row r="8415" spans="1:15" ht="15">
      <c r="A8415" s="10"/>
      <c r="B8415" s="11"/>
      <c r="C8415" s="12"/>
      <c r="D8415" s="12"/>
      <c r="E8415" s="12"/>
      <c r="F8415" s="12"/>
      <c r="G8415" s="12"/>
      <c r="H8415" s="12"/>
      <c r="I8415" s="12"/>
      <c r="J8415" s="12"/>
      <c r="K8415" s="12"/>
      <c r="L8415" s="12"/>
      <c r="M8415" s="12"/>
      <c r="N8415" s="12"/>
      <c r="O8415" s="12"/>
    </row>
    <row r="8416" spans="1:15" ht="15">
      <c r="A8416" s="10"/>
      <c r="B8416" s="11"/>
      <c r="C8416" s="12"/>
      <c r="D8416" s="12"/>
      <c r="E8416" s="12"/>
      <c r="F8416" s="12"/>
      <c r="G8416" s="12"/>
      <c r="H8416" s="12"/>
      <c r="I8416" s="12"/>
      <c r="J8416" s="12"/>
      <c r="K8416" s="12"/>
      <c r="L8416" s="12"/>
      <c r="M8416" s="12"/>
      <c r="N8416" s="12"/>
      <c r="O8416" s="12"/>
    </row>
    <row r="8417" spans="1:15" ht="15">
      <c r="A8417" s="10"/>
      <c r="B8417" s="11"/>
      <c r="C8417" s="12"/>
      <c r="D8417" s="12"/>
      <c r="E8417" s="12"/>
      <c r="F8417" s="12"/>
      <c r="G8417" s="12"/>
      <c r="H8417" s="12"/>
      <c r="I8417" s="12"/>
      <c r="J8417" s="12"/>
      <c r="K8417" s="12"/>
      <c r="L8417" s="12"/>
      <c r="M8417" s="12"/>
      <c r="N8417" s="12"/>
      <c r="O8417" s="12"/>
    </row>
    <row r="8418" spans="1:15" ht="15">
      <c r="A8418" s="10"/>
      <c r="B8418" s="11"/>
      <c r="C8418" s="12"/>
      <c r="D8418" s="12"/>
      <c r="E8418" s="12"/>
      <c r="F8418" s="12"/>
      <c r="G8418" s="12"/>
      <c r="H8418" s="12"/>
      <c r="I8418" s="12"/>
      <c r="J8418" s="12"/>
      <c r="K8418" s="12"/>
      <c r="L8418" s="12"/>
      <c r="M8418" s="12"/>
      <c r="N8418" s="12"/>
      <c r="O8418" s="12"/>
    </row>
    <row r="8419" spans="1:15" ht="15">
      <c r="A8419" s="10"/>
      <c r="B8419" s="11"/>
      <c r="C8419" s="12"/>
      <c r="D8419" s="12"/>
      <c r="E8419" s="12"/>
      <c r="F8419" s="12"/>
      <c r="G8419" s="12"/>
      <c r="H8419" s="12"/>
      <c r="I8419" s="12"/>
      <c r="J8419" s="12"/>
      <c r="K8419" s="12"/>
      <c r="L8419" s="12"/>
      <c r="M8419" s="12"/>
      <c r="N8419" s="12"/>
      <c r="O8419" s="12"/>
    </row>
    <row r="8420" spans="1:15" ht="15">
      <c r="A8420" s="10"/>
      <c r="B8420" s="11"/>
      <c r="C8420" s="12"/>
      <c r="D8420" s="12"/>
      <c r="E8420" s="12"/>
      <c r="F8420" s="12"/>
      <c r="G8420" s="12"/>
      <c r="H8420" s="12"/>
      <c r="I8420" s="12"/>
      <c r="J8420" s="12"/>
      <c r="K8420" s="12"/>
      <c r="L8420" s="12"/>
      <c r="M8420" s="12"/>
      <c r="N8420" s="12"/>
      <c r="O8420" s="12"/>
    </row>
    <row r="8421" spans="1:15" ht="15">
      <c r="A8421" s="10"/>
      <c r="B8421" s="11"/>
      <c r="C8421" s="12"/>
      <c r="D8421" s="12"/>
      <c r="E8421" s="12"/>
      <c r="F8421" s="12"/>
      <c r="G8421" s="12"/>
      <c r="H8421" s="12"/>
      <c r="I8421" s="12"/>
      <c r="J8421" s="12"/>
      <c r="K8421" s="12"/>
      <c r="L8421" s="12"/>
      <c r="M8421" s="12"/>
      <c r="N8421" s="12"/>
      <c r="O8421" s="12"/>
    </row>
    <row r="8422" spans="1:15" ht="15">
      <c r="A8422" s="10"/>
      <c r="B8422" s="11"/>
      <c r="C8422" s="12"/>
      <c r="D8422" s="12"/>
      <c r="E8422" s="12"/>
      <c r="F8422" s="12"/>
      <c r="G8422" s="12"/>
      <c r="H8422" s="12"/>
      <c r="I8422" s="12"/>
      <c r="J8422" s="12"/>
      <c r="K8422" s="12"/>
      <c r="L8422" s="12"/>
      <c r="M8422" s="12"/>
      <c r="N8422" s="12"/>
      <c r="O8422" s="12"/>
    </row>
    <row r="8423" spans="1:15" ht="15">
      <c r="A8423" s="10"/>
      <c r="B8423" s="11"/>
      <c r="C8423" s="12"/>
      <c r="D8423" s="12"/>
      <c r="E8423" s="12"/>
      <c r="F8423" s="12"/>
      <c r="G8423" s="12"/>
      <c r="H8423" s="12"/>
      <c r="I8423" s="12"/>
      <c r="J8423" s="12"/>
      <c r="K8423" s="12"/>
      <c r="L8423" s="12"/>
      <c r="M8423" s="12"/>
      <c r="N8423" s="12"/>
      <c r="O8423" s="12"/>
    </row>
    <row r="8424" spans="1:15" ht="15">
      <c r="A8424" s="10"/>
      <c r="B8424" s="11"/>
      <c r="C8424" s="12"/>
      <c r="D8424" s="12"/>
      <c r="E8424" s="12"/>
      <c r="F8424" s="12"/>
      <c r="G8424" s="12"/>
      <c r="H8424" s="12"/>
      <c r="I8424" s="12"/>
      <c r="J8424" s="12"/>
      <c r="K8424" s="12"/>
      <c r="L8424" s="12"/>
      <c r="M8424" s="12"/>
      <c r="N8424" s="12"/>
      <c r="O8424" s="12"/>
    </row>
    <row r="8425" spans="1:15" ht="15">
      <c r="A8425" s="10"/>
      <c r="B8425" s="11"/>
      <c r="C8425" s="12"/>
      <c r="D8425" s="12"/>
      <c r="E8425" s="12"/>
      <c r="F8425" s="12"/>
      <c r="G8425" s="12"/>
      <c r="H8425" s="12"/>
      <c r="I8425" s="12"/>
      <c r="J8425" s="12"/>
      <c r="K8425" s="12"/>
      <c r="L8425" s="12"/>
      <c r="M8425" s="12"/>
      <c r="N8425" s="12"/>
      <c r="O8425" s="12"/>
    </row>
    <row r="8426" spans="1:15" ht="15">
      <c r="A8426" s="10"/>
      <c r="B8426" s="11"/>
      <c r="C8426" s="12"/>
      <c r="D8426" s="12"/>
      <c r="E8426" s="12"/>
      <c r="F8426" s="12"/>
      <c r="G8426" s="12"/>
      <c r="H8426" s="12"/>
      <c r="I8426" s="12"/>
      <c r="J8426" s="12"/>
      <c r="K8426" s="12"/>
      <c r="L8426" s="12"/>
      <c r="M8426" s="12"/>
      <c r="N8426" s="12"/>
      <c r="O8426" s="12"/>
    </row>
    <row r="8427" spans="1:15" ht="15">
      <c r="A8427" s="10"/>
      <c r="B8427" s="11"/>
      <c r="C8427" s="12"/>
      <c r="D8427" s="12"/>
      <c r="E8427" s="12"/>
      <c r="F8427" s="12"/>
      <c r="G8427" s="12"/>
      <c r="H8427" s="12"/>
      <c r="I8427" s="12"/>
      <c r="J8427" s="12"/>
      <c r="K8427" s="12"/>
      <c r="L8427" s="12"/>
      <c r="M8427" s="12"/>
      <c r="N8427" s="12"/>
      <c r="O8427" s="12"/>
    </row>
    <row r="8428" spans="1:15" ht="15">
      <c r="A8428" s="10"/>
      <c r="B8428" s="11"/>
      <c r="C8428" s="12"/>
      <c r="D8428" s="12"/>
      <c r="E8428" s="12"/>
      <c r="F8428" s="12"/>
      <c r="G8428" s="12"/>
      <c r="H8428" s="12"/>
      <c r="I8428" s="12"/>
      <c r="J8428" s="12"/>
      <c r="K8428" s="12"/>
      <c r="L8428" s="12"/>
      <c r="M8428" s="12"/>
      <c r="N8428" s="12"/>
      <c r="O8428" s="12"/>
    </row>
    <row r="8429" spans="1:15" ht="15">
      <c r="A8429" s="10"/>
      <c r="B8429" s="11"/>
      <c r="C8429" s="12"/>
      <c r="D8429" s="12"/>
      <c r="E8429" s="12"/>
      <c r="F8429" s="12"/>
      <c r="G8429" s="12"/>
      <c r="H8429" s="12"/>
      <c r="I8429" s="12"/>
      <c r="J8429" s="12"/>
      <c r="K8429" s="12"/>
      <c r="L8429" s="12"/>
      <c r="M8429" s="12"/>
      <c r="N8429" s="12"/>
      <c r="O8429" s="12"/>
    </row>
    <row r="8430" spans="1:15" ht="15">
      <c r="A8430" s="10"/>
      <c r="B8430" s="11"/>
      <c r="C8430" s="12"/>
      <c r="D8430" s="12"/>
      <c r="E8430" s="12"/>
      <c r="F8430" s="12"/>
      <c r="G8430" s="12"/>
      <c r="H8430" s="12"/>
      <c r="I8430" s="12"/>
      <c r="J8430" s="12"/>
      <c r="K8430" s="12"/>
      <c r="L8430" s="12"/>
      <c r="M8430" s="12"/>
      <c r="N8430" s="12"/>
      <c r="O8430" s="12"/>
    </row>
    <row r="8431" spans="1:15" ht="15">
      <c r="A8431" s="10"/>
      <c r="B8431" s="11"/>
      <c r="C8431" s="12"/>
      <c r="D8431" s="12"/>
      <c r="E8431" s="12"/>
      <c r="F8431" s="12"/>
      <c r="G8431" s="12"/>
      <c r="H8431" s="12"/>
      <c r="I8431" s="12"/>
      <c r="J8431" s="12"/>
      <c r="K8431" s="12"/>
      <c r="L8431" s="12"/>
      <c r="M8431" s="12"/>
      <c r="N8431" s="12"/>
      <c r="O8431" s="12"/>
    </row>
    <row r="8432" spans="1:15" ht="15">
      <c r="A8432" s="10"/>
      <c r="B8432" s="11"/>
      <c r="C8432" s="12"/>
      <c r="D8432" s="12"/>
      <c r="E8432" s="12"/>
      <c r="F8432" s="12"/>
      <c r="G8432" s="12"/>
      <c r="H8432" s="12"/>
      <c r="I8432" s="12"/>
      <c r="J8432" s="12"/>
      <c r="K8432" s="12"/>
      <c r="L8432" s="12"/>
      <c r="M8432" s="12"/>
      <c r="N8432" s="12"/>
      <c r="O8432" s="12"/>
    </row>
    <row r="8433" spans="1:15" ht="15">
      <c r="A8433" s="10"/>
      <c r="B8433" s="11"/>
      <c r="C8433" s="12"/>
      <c r="D8433" s="12"/>
      <c r="E8433" s="12"/>
      <c r="F8433" s="12"/>
      <c r="G8433" s="12"/>
      <c r="H8433" s="12"/>
      <c r="I8433" s="12"/>
      <c r="J8433" s="12"/>
      <c r="K8433" s="12"/>
      <c r="L8433" s="12"/>
      <c r="M8433" s="12"/>
      <c r="N8433" s="12"/>
      <c r="O8433" s="12"/>
    </row>
    <row r="8434" spans="1:15" ht="15">
      <c r="A8434" s="10"/>
      <c r="B8434" s="11"/>
      <c r="C8434" s="12"/>
      <c r="D8434" s="12"/>
      <c r="E8434" s="12"/>
      <c r="F8434" s="12"/>
      <c r="G8434" s="12"/>
      <c r="H8434" s="12"/>
      <c r="I8434" s="12"/>
      <c r="J8434" s="12"/>
      <c r="K8434" s="12"/>
      <c r="L8434" s="12"/>
      <c r="M8434" s="12"/>
      <c r="N8434" s="12"/>
      <c r="O8434" s="12"/>
    </row>
    <row r="8435" spans="1:15" ht="15">
      <c r="A8435" s="10"/>
      <c r="B8435" s="11"/>
      <c r="C8435" s="12"/>
      <c r="D8435" s="12"/>
      <c r="E8435" s="12"/>
      <c r="F8435" s="12"/>
      <c r="G8435" s="12"/>
      <c r="H8435" s="12"/>
      <c r="I8435" s="12"/>
      <c r="J8435" s="12"/>
      <c r="K8435" s="12"/>
      <c r="L8435" s="12"/>
      <c r="M8435" s="12"/>
      <c r="N8435" s="12"/>
      <c r="O8435" s="12"/>
    </row>
    <row r="8436" spans="1:15" ht="15">
      <c r="A8436" s="10"/>
      <c r="B8436" s="11"/>
      <c r="C8436" s="12"/>
      <c r="D8436" s="12"/>
      <c r="E8436" s="12"/>
      <c r="F8436" s="12"/>
      <c r="G8436" s="12"/>
      <c r="H8436" s="12"/>
      <c r="I8436" s="12"/>
      <c r="J8436" s="12"/>
      <c r="K8436" s="12"/>
      <c r="L8436" s="12"/>
      <c r="M8436" s="12"/>
      <c r="N8436" s="12"/>
      <c r="O8436" s="12"/>
    </row>
    <row r="8437" spans="1:15" ht="15">
      <c r="A8437" s="10"/>
      <c r="B8437" s="11"/>
      <c r="C8437" s="12"/>
      <c r="D8437" s="12"/>
      <c r="E8437" s="12"/>
      <c r="F8437" s="12"/>
      <c r="G8437" s="12"/>
      <c r="H8437" s="12"/>
      <c r="I8437" s="12"/>
      <c r="J8437" s="12"/>
      <c r="K8437" s="12"/>
      <c r="L8437" s="12"/>
      <c r="M8437" s="12"/>
      <c r="N8437" s="12"/>
      <c r="O8437" s="12"/>
    </row>
    <row r="8438" spans="1:15" ht="15">
      <c r="A8438" s="10"/>
      <c r="B8438" s="11"/>
      <c r="C8438" s="12"/>
      <c r="D8438" s="12"/>
      <c r="E8438" s="12"/>
      <c r="F8438" s="12"/>
      <c r="G8438" s="12"/>
      <c r="H8438" s="12"/>
      <c r="I8438" s="12"/>
      <c r="J8438" s="12"/>
      <c r="K8438" s="12"/>
      <c r="L8438" s="12"/>
      <c r="M8438" s="12"/>
      <c r="N8438" s="12"/>
      <c r="O8438" s="12"/>
    </row>
    <row r="8439" spans="1:15" ht="15">
      <c r="A8439" s="10"/>
      <c r="B8439" s="11"/>
      <c r="C8439" s="12"/>
      <c r="D8439" s="12"/>
      <c r="E8439" s="12"/>
      <c r="F8439" s="12"/>
      <c r="G8439" s="12"/>
      <c r="H8439" s="12"/>
      <c r="I8439" s="12"/>
      <c r="J8439" s="12"/>
      <c r="K8439" s="12"/>
      <c r="L8439" s="12"/>
      <c r="M8439" s="12"/>
      <c r="N8439" s="12"/>
      <c r="O8439" s="12"/>
    </row>
    <row r="8440" spans="1:15" ht="15">
      <c r="A8440" s="10"/>
      <c r="B8440" s="11"/>
      <c r="C8440" s="12"/>
      <c r="D8440" s="12"/>
      <c r="E8440" s="12"/>
      <c r="F8440" s="12"/>
      <c r="G8440" s="12"/>
      <c r="H8440" s="12"/>
      <c r="I8440" s="12"/>
      <c r="J8440" s="12"/>
      <c r="K8440" s="12"/>
      <c r="L8440" s="12"/>
      <c r="M8440" s="12"/>
      <c r="N8440" s="12"/>
      <c r="O8440" s="12"/>
    </row>
    <row r="8441" spans="1:15" ht="15">
      <c r="A8441" s="10"/>
      <c r="B8441" s="11"/>
      <c r="C8441" s="12"/>
      <c r="D8441" s="12"/>
      <c r="E8441" s="12"/>
      <c r="F8441" s="12"/>
      <c r="G8441" s="12"/>
      <c r="H8441" s="12"/>
      <c r="I8441" s="12"/>
      <c r="J8441" s="12"/>
      <c r="K8441" s="12"/>
      <c r="L8441" s="12"/>
      <c r="M8441" s="12"/>
      <c r="N8441" s="12"/>
      <c r="O8441" s="12"/>
    </row>
    <row r="8442" spans="1:15" ht="15">
      <c r="A8442" s="10"/>
      <c r="B8442" s="11"/>
      <c r="C8442" s="12"/>
      <c r="D8442" s="12"/>
      <c r="E8442" s="12"/>
      <c r="F8442" s="12"/>
      <c r="G8442" s="12"/>
      <c r="H8442" s="12"/>
      <c r="I8442" s="12"/>
      <c r="J8442" s="12"/>
      <c r="K8442" s="12"/>
      <c r="L8442" s="12"/>
      <c r="M8442" s="12"/>
      <c r="N8442" s="12"/>
      <c r="O8442" s="12"/>
    </row>
    <row r="8443" spans="1:15" ht="15">
      <c r="A8443" s="10"/>
      <c r="B8443" s="11"/>
      <c r="C8443" s="12"/>
      <c r="D8443" s="12"/>
      <c r="E8443" s="12"/>
      <c r="F8443" s="12"/>
      <c r="G8443" s="12"/>
      <c r="H8443" s="12"/>
      <c r="I8443" s="12"/>
      <c r="J8443" s="12"/>
      <c r="K8443" s="12"/>
      <c r="L8443" s="12"/>
      <c r="M8443" s="12"/>
      <c r="N8443" s="12"/>
      <c r="O8443" s="12"/>
    </row>
    <row r="8444" spans="1:15" ht="15">
      <c r="A8444" s="10"/>
      <c r="B8444" s="11"/>
      <c r="C8444" s="12"/>
      <c r="D8444" s="12"/>
      <c r="E8444" s="12"/>
      <c r="F8444" s="12"/>
      <c r="G8444" s="12"/>
      <c r="H8444" s="12"/>
      <c r="I8444" s="12"/>
      <c r="J8444" s="12"/>
      <c r="K8444" s="12"/>
      <c r="L8444" s="12"/>
      <c r="M8444" s="12"/>
      <c r="N8444" s="12"/>
      <c r="O8444" s="12"/>
    </row>
    <row r="8445" spans="1:15" ht="15">
      <c r="A8445" s="10"/>
      <c r="B8445" s="11"/>
      <c r="C8445" s="12"/>
      <c r="D8445" s="12"/>
      <c r="E8445" s="12"/>
      <c r="F8445" s="12"/>
      <c r="G8445" s="12"/>
      <c r="H8445" s="12"/>
      <c r="I8445" s="12"/>
      <c r="J8445" s="12"/>
      <c r="K8445" s="12"/>
      <c r="L8445" s="12"/>
      <c r="M8445" s="12"/>
      <c r="N8445" s="12"/>
      <c r="O8445" s="12"/>
    </row>
    <row r="8446" spans="1:15" ht="15">
      <c r="A8446" s="10"/>
      <c r="B8446" s="11"/>
      <c r="C8446" s="12"/>
      <c r="D8446" s="12"/>
      <c r="E8446" s="12"/>
      <c r="F8446" s="12"/>
      <c r="G8446" s="12"/>
      <c r="H8446" s="12"/>
      <c r="I8446" s="12"/>
      <c r="J8446" s="12"/>
      <c r="K8446" s="12"/>
      <c r="L8446" s="12"/>
      <c r="M8446" s="12"/>
      <c r="N8446" s="12"/>
      <c r="O8446" s="12"/>
    </row>
    <row r="8447" spans="1:15" ht="15">
      <c r="A8447" s="10"/>
      <c r="B8447" s="11"/>
      <c r="C8447" s="12"/>
      <c r="D8447" s="12"/>
      <c r="E8447" s="12"/>
      <c r="F8447" s="12"/>
      <c r="G8447" s="12"/>
      <c r="H8447" s="12"/>
      <c r="I8447" s="12"/>
      <c r="J8447" s="12"/>
      <c r="K8447" s="12"/>
      <c r="L8447" s="12"/>
      <c r="M8447" s="12"/>
      <c r="N8447" s="12"/>
      <c r="O8447" s="12"/>
    </row>
    <row r="8448" spans="1:15" ht="15">
      <c r="A8448" s="10"/>
      <c r="B8448" s="11"/>
      <c r="C8448" s="12"/>
      <c r="D8448" s="12"/>
      <c r="E8448" s="12"/>
      <c r="F8448" s="12"/>
      <c r="G8448" s="12"/>
      <c r="H8448" s="12"/>
      <c r="I8448" s="12"/>
      <c r="J8448" s="12"/>
      <c r="K8448" s="12"/>
      <c r="L8448" s="12"/>
      <c r="M8448" s="12"/>
      <c r="N8448" s="12"/>
      <c r="O8448" s="12"/>
    </row>
    <row r="8449" spans="1:15" ht="15">
      <c r="A8449" s="10"/>
      <c r="B8449" s="11"/>
      <c r="C8449" s="12"/>
      <c r="D8449" s="12"/>
      <c r="E8449" s="12"/>
      <c r="F8449" s="12"/>
      <c r="G8449" s="12"/>
      <c r="H8449" s="12"/>
      <c r="I8449" s="12"/>
      <c r="J8449" s="12"/>
      <c r="K8449" s="12"/>
      <c r="L8449" s="12"/>
      <c r="M8449" s="12"/>
      <c r="N8449" s="12"/>
      <c r="O8449" s="12"/>
    </row>
    <row r="8450" spans="1:15" ht="15">
      <c r="A8450" s="10"/>
      <c r="B8450" s="11"/>
      <c r="C8450" s="12"/>
      <c r="D8450" s="12"/>
      <c r="E8450" s="12"/>
      <c r="F8450" s="12"/>
      <c r="G8450" s="12"/>
      <c r="H8450" s="12"/>
      <c r="I8450" s="12"/>
      <c r="J8450" s="12"/>
      <c r="K8450" s="12"/>
      <c r="L8450" s="12"/>
      <c r="M8450" s="12"/>
      <c r="N8450" s="12"/>
      <c r="O8450" s="12"/>
    </row>
    <row r="8451" spans="1:15" ht="15">
      <c r="A8451" s="10"/>
      <c r="B8451" s="11"/>
      <c r="C8451" s="12"/>
      <c r="D8451" s="12"/>
      <c r="E8451" s="12"/>
      <c r="F8451" s="12"/>
      <c r="G8451" s="12"/>
      <c r="H8451" s="12"/>
      <c r="I8451" s="12"/>
      <c r="J8451" s="12"/>
      <c r="K8451" s="12"/>
      <c r="L8451" s="12"/>
      <c r="M8451" s="12"/>
      <c r="N8451" s="12"/>
      <c r="O8451" s="12"/>
    </row>
    <row r="8452" spans="1:15" ht="15">
      <c r="A8452" s="10"/>
      <c r="B8452" s="11"/>
      <c r="C8452" s="12"/>
      <c r="D8452" s="12"/>
      <c r="E8452" s="12"/>
      <c r="F8452" s="12"/>
      <c r="G8452" s="12"/>
      <c r="H8452" s="12"/>
      <c r="I8452" s="12"/>
      <c r="J8452" s="12"/>
      <c r="K8452" s="12"/>
      <c r="L8452" s="12"/>
      <c r="M8452" s="12"/>
      <c r="N8452" s="12"/>
      <c r="O8452" s="12"/>
    </row>
    <row r="8453" spans="1:15" ht="15">
      <c r="A8453" s="10"/>
      <c r="B8453" s="11"/>
      <c r="C8453" s="12"/>
      <c r="D8453" s="12"/>
      <c r="E8453" s="12"/>
      <c r="F8453" s="12"/>
      <c r="G8453" s="12"/>
      <c r="H8453" s="12"/>
      <c r="I8453" s="12"/>
      <c r="J8453" s="12"/>
      <c r="K8453" s="12"/>
      <c r="L8453" s="12"/>
      <c r="M8453" s="12"/>
      <c r="N8453" s="12"/>
      <c r="O8453" s="12"/>
    </row>
    <row r="8454" spans="1:15" ht="15">
      <c r="A8454" s="10"/>
      <c r="B8454" s="11"/>
      <c r="C8454" s="12"/>
      <c r="D8454" s="12"/>
      <c r="E8454" s="12"/>
      <c r="F8454" s="12"/>
      <c r="G8454" s="12"/>
      <c r="H8454" s="12"/>
      <c r="I8454" s="12"/>
      <c r="J8454" s="12"/>
      <c r="K8454" s="12"/>
      <c r="L8454" s="12"/>
      <c r="M8454" s="12"/>
      <c r="N8454" s="12"/>
      <c r="O8454" s="12"/>
    </row>
    <row r="8455" spans="1:15" ht="15">
      <c r="A8455" s="10"/>
      <c r="B8455" s="11"/>
      <c r="C8455" s="12"/>
      <c r="D8455" s="12"/>
      <c r="E8455" s="12"/>
      <c r="F8455" s="12"/>
      <c r="G8455" s="12"/>
      <c r="H8455" s="12"/>
      <c r="I8455" s="12"/>
      <c r="J8455" s="12"/>
      <c r="K8455" s="12"/>
      <c r="L8455" s="12"/>
      <c r="M8455" s="12"/>
      <c r="N8455" s="12"/>
      <c r="O8455" s="12"/>
    </row>
    <row r="8456" spans="1:15" ht="15">
      <c r="A8456" s="10"/>
      <c r="B8456" s="11"/>
      <c r="C8456" s="12"/>
      <c r="D8456" s="12"/>
      <c r="E8456" s="12"/>
      <c r="F8456" s="12"/>
      <c r="G8456" s="12"/>
      <c r="H8456" s="12"/>
      <c r="I8456" s="12"/>
      <c r="J8456" s="12"/>
      <c r="K8456" s="12"/>
      <c r="L8456" s="12"/>
      <c r="M8456" s="12"/>
      <c r="N8456" s="12"/>
      <c r="O8456" s="12"/>
    </row>
    <row r="8457" spans="1:15" ht="15">
      <c r="A8457" s="10"/>
      <c r="B8457" s="11"/>
      <c r="C8457" s="12"/>
      <c r="D8457" s="12"/>
      <c r="E8457" s="12"/>
      <c r="F8457" s="12"/>
      <c r="G8457" s="12"/>
      <c r="H8457" s="12"/>
      <c r="I8457" s="12"/>
      <c r="J8457" s="12"/>
      <c r="K8457" s="12"/>
      <c r="L8457" s="12"/>
      <c r="M8457" s="12"/>
      <c r="N8457" s="12"/>
      <c r="O8457" s="12"/>
    </row>
    <row r="8458" spans="1:15" ht="15">
      <c r="A8458" s="10"/>
      <c r="B8458" s="11"/>
      <c r="C8458" s="12"/>
      <c r="D8458" s="12"/>
      <c r="E8458" s="12"/>
      <c r="F8458" s="12"/>
      <c r="G8458" s="12"/>
      <c r="H8458" s="12"/>
      <c r="I8458" s="12"/>
      <c r="J8458" s="12"/>
      <c r="K8458" s="12"/>
      <c r="L8458" s="12"/>
      <c r="M8458" s="12"/>
      <c r="N8458" s="12"/>
      <c r="O8458" s="12"/>
    </row>
    <row r="8459" spans="1:15" ht="15">
      <c r="A8459" s="10"/>
      <c r="B8459" s="11"/>
      <c r="C8459" s="12"/>
      <c r="D8459" s="12"/>
      <c r="E8459" s="12"/>
      <c r="F8459" s="12"/>
      <c r="G8459" s="12"/>
      <c r="H8459" s="12"/>
      <c r="I8459" s="12"/>
      <c r="J8459" s="12"/>
      <c r="K8459" s="12"/>
      <c r="L8459" s="12"/>
      <c r="M8459" s="12"/>
      <c r="N8459" s="12"/>
      <c r="O8459" s="12"/>
    </row>
    <row r="8460" spans="1:15" ht="15">
      <c r="A8460" s="10"/>
      <c r="B8460" s="11"/>
      <c r="C8460" s="12"/>
      <c r="D8460" s="12"/>
      <c r="E8460" s="12"/>
      <c r="F8460" s="12"/>
      <c r="G8460" s="12"/>
      <c r="H8460" s="12"/>
      <c r="I8460" s="12"/>
      <c r="J8460" s="12"/>
      <c r="K8460" s="12"/>
      <c r="L8460" s="12"/>
      <c r="M8460" s="12"/>
      <c r="N8460" s="12"/>
      <c r="O8460" s="12"/>
    </row>
    <row r="8461" spans="1:15" ht="15">
      <c r="A8461" s="10"/>
      <c r="B8461" s="11"/>
      <c r="C8461" s="12"/>
      <c r="D8461" s="12"/>
      <c r="E8461" s="12"/>
      <c r="F8461" s="12"/>
      <c r="G8461" s="12"/>
      <c r="H8461" s="12"/>
      <c r="I8461" s="12"/>
      <c r="J8461" s="12"/>
      <c r="K8461" s="12"/>
      <c r="L8461" s="12"/>
      <c r="M8461" s="12"/>
      <c r="N8461" s="12"/>
      <c r="O8461" s="12"/>
    </row>
    <row r="8462" spans="1:15" ht="15">
      <c r="A8462" s="10"/>
      <c r="B8462" s="11"/>
      <c r="C8462" s="12"/>
      <c r="D8462" s="12"/>
      <c r="E8462" s="12"/>
      <c r="F8462" s="12"/>
      <c r="G8462" s="12"/>
      <c r="H8462" s="12"/>
      <c r="I8462" s="12"/>
      <c r="J8462" s="12"/>
      <c r="K8462" s="12"/>
      <c r="L8462" s="12"/>
      <c r="M8462" s="12"/>
      <c r="N8462" s="12"/>
      <c r="O8462" s="12"/>
    </row>
    <row r="8463" spans="1:15" ht="15">
      <c r="A8463" s="10"/>
      <c r="B8463" s="11"/>
      <c r="C8463" s="12"/>
      <c r="D8463" s="12"/>
      <c r="E8463" s="12"/>
      <c r="F8463" s="12"/>
      <c r="G8463" s="12"/>
      <c r="H8463" s="12"/>
      <c r="I8463" s="12"/>
      <c r="J8463" s="12"/>
      <c r="K8463" s="12"/>
      <c r="L8463" s="12"/>
      <c r="M8463" s="12"/>
      <c r="N8463" s="12"/>
      <c r="O8463" s="12"/>
    </row>
    <row r="8464" spans="1:15" ht="15">
      <c r="A8464" s="10"/>
      <c r="B8464" s="11"/>
      <c r="C8464" s="12"/>
      <c r="D8464" s="12"/>
      <c r="E8464" s="12"/>
      <c r="F8464" s="12"/>
      <c r="G8464" s="12"/>
      <c r="H8464" s="12"/>
      <c r="I8464" s="12"/>
      <c r="J8464" s="12"/>
      <c r="K8464" s="12"/>
      <c r="L8464" s="12"/>
      <c r="M8464" s="12"/>
      <c r="N8464" s="12"/>
      <c r="O8464" s="12"/>
    </row>
    <row r="8465" spans="1:15" ht="15">
      <c r="A8465" s="10"/>
      <c r="B8465" s="11"/>
      <c r="C8465" s="12"/>
      <c r="D8465" s="12"/>
      <c r="E8465" s="12"/>
      <c r="F8465" s="12"/>
      <c r="G8465" s="12"/>
      <c r="H8465" s="12"/>
      <c r="I8465" s="12"/>
      <c r="J8465" s="12"/>
      <c r="K8465" s="12"/>
      <c r="L8465" s="12"/>
      <c r="M8465" s="12"/>
      <c r="N8465" s="12"/>
      <c r="O8465" s="12"/>
    </row>
    <row r="8466" spans="1:15" ht="15">
      <c r="A8466" s="10"/>
      <c r="B8466" s="11"/>
      <c r="C8466" s="12"/>
      <c r="D8466" s="12"/>
      <c r="E8466" s="12"/>
      <c r="F8466" s="12"/>
      <c r="G8466" s="12"/>
      <c r="H8466" s="12"/>
      <c r="I8466" s="12"/>
      <c r="J8466" s="12"/>
      <c r="K8466" s="12"/>
      <c r="L8466" s="12"/>
      <c r="M8466" s="12"/>
      <c r="N8466" s="12"/>
      <c r="O8466" s="12"/>
    </row>
    <row r="8467" spans="1:15" ht="15">
      <c r="A8467" s="10"/>
      <c r="B8467" s="11"/>
      <c r="C8467" s="12"/>
      <c r="D8467" s="12"/>
      <c r="E8467" s="12"/>
      <c r="F8467" s="12"/>
      <c r="G8467" s="12"/>
      <c r="H8467" s="12"/>
      <c r="I8467" s="12"/>
      <c r="J8467" s="12"/>
      <c r="K8467" s="12"/>
      <c r="L8467" s="12"/>
      <c r="M8467" s="12"/>
      <c r="N8467" s="12"/>
      <c r="O8467" s="12"/>
    </row>
    <row r="8468" spans="1:15" ht="15">
      <c r="A8468" s="10"/>
      <c r="B8468" s="11"/>
      <c r="C8468" s="12"/>
      <c r="D8468" s="12"/>
      <c r="E8468" s="12"/>
      <c r="F8468" s="12"/>
      <c r="G8468" s="12"/>
      <c r="H8468" s="12"/>
      <c r="I8468" s="12"/>
      <c r="J8468" s="12"/>
      <c r="K8468" s="12"/>
      <c r="L8468" s="12"/>
      <c r="M8468" s="12"/>
      <c r="N8468" s="12"/>
      <c r="O8468" s="12"/>
    </row>
    <row r="8469" spans="1:15" ht="15">
      <c r="A8469" s="10"/>
      <c r="B8469" s="11"/>
      <c r="C8469" s="12"/>
      <c r="D8469" s="12"/>
      <c r="E8469" s="12"/>
      <c r="F8469" s="12"/>
      <c r="G8469" s="12"/>
      <c r="H8469" s="12"/>
      <c r="I8469" s="12"/>
      <c r="J8469" s="12"/>
      <c r="K8469" s="12"/>
      <c r="L8469" s="12"/>
      <c r="M8469" s="12"/>
      <c r="N8469" s="12"/>
      <c r="O8469" s="12"/>
    </row>
    <row r="8470" spans="1:15" ht="15">
      <c r="A8470" s="10"/>
      <c r="B8470" s="11"/>
      <c r="C8470" s="12"/>
      <c r="D8470" s="12"/>
      <c r="E8470" s="12"/>
      <c r="F8470" s="12"/>
      <c r="G8470" s="12"/>
      <c r="H8470" s="12"/>
      <c r="I8470" s="12"/>
      <c r="J8470" s="12"/>
      <c r="K8470" s="12"/>
      <c r="L8470" s="12"/>
      <c r="M8470" s="12"/>
      <c r="N8470" s="12"/>
      <c r="O8470" s="12"/>
    </row>
    <row r="8471" spans="1:15" ht="15">
      <c r="A8471" s="10"/>
      <c r="B8471" s="11"/>
      <c r="C8471" s="12"/>
      <c r="D8471" s="12"/>
      <c r="E8471" s="12"/>
      <c r="F8471" s="12"/>
      <c r="G8471" s="12"/>
      <c r="H8471" s="12"/>
      <c r="I8471" s="12"/>
      <c r="J8471" s="12"/>
      <c r="K8471" s="12"/>
      <c r="L8471" s="12"/>
      <c r="M8471" s="12"/>
      <c r="N8471" s="12"/>
      <c r="O8471" s="12"/>
    </row>
    <row r="8472" spans="1:15" ht="15">
      <c r="A8472" s="10"/>
      <c r="B8472" s="11"/>
      <c r="C8472" s="12"/>
      <c r="D8472" s="12"/>
      <c r="E8472" s="12"/>
      <c r="F8472" s="12"/>
      <c r="G8472" s="12"/>
      <c r="H8472" s="12"/>
      <c r="I8472" s="12"/>
      <c r="J8472" s="12"/>
      <c r="K8472" s="12"/>
      <c r="L8472" s="12"/>
      <c r="M8472" s="12"/>
      <c r="N8472" s="12"/>
      <c r="O8472" s="12"/>
    </row>
    <row r="8473" spans="1:15" ht="15">
      <c r="A8473" s="10"/>
      <c r="B8473" s="11"/>
      <c r="C8473" s="12"/>
      <c r="D8473" s="12"/>
      <c r="E8473" s="12"/>
      <c r="F8473" s="12"/>
      <c r="G8473" s="12"/>
      <c r="H8473" s="12"/>
      <c r="I8473" s="12"/>
      <c r="J8473" s="12"/>
      <c r="K8473" s="12"/>
      <c r="L8473" s="12"/>
      <c r="M8473" s="12"/>
      <c r="N8473" s="12"/>
      <c r="O8473" s="12"/>
    </row>
    <row r="8474" spans="1:15" ht="15">
      <c r="A8474" s="10"/>
      <c r="B8474" s="11"/>
      <c r="C8474" s="12"/>
      <c r="D8474" s="12"/>
      <c r="E8474" s="12"/>
      <c r="F8474" s="12"/>
      <c r="G8474" s="12"/>
      <c r="H8474" s="12"/>
      <c r="I8474" s="12"/>
      <c r="J8474" s="12"/>
      <c r="K8474" s="12"/>
      <c r="L8474" s="12"/>
      <c r="M8474" s="12"/>
      <c r="N8474" s="12"/>
      <c r="O8474" s="12"/>
    </row>
    <row r="8475" spans="1:15" ht="15">
      <c r="A8475" s="10"/>
      <c r="B8475" s="11"/>
      <c r="C8475" s="12"/>
      <c r="D8475" s="12"/>
      <c r="E8475" s="12"/>
      <c r="F8475" s="12"/>
      <c r="G8475" s="12"/>
      <c r="H8475" s="12"/>
      <c r="I8475" s="12"/>
      <c r="J8475" s="12"/>
      <c r="K8475" s="12"/>
      <c r="L8475" s="12"/>
      <c r="M8475" s="12"/>
      <c r="N8475" s="12"/>
      <c r="O8475" s="12"/>
    </row>
    <row r="8476" spans="1:15" ht="15">
      <c r="A8476" s="10"/>
      <c r="B8476" s="11"/>
      <c r="C8476" s="12"/>
      <c r="D8476" s="12"/>
      <c r="E8476" s="12"/>
      <c r="F8476" s="12"/>
      <c r="G8476" s="12"/>
      <c r="H8476" s="12"/>
      <c r="I8476" s="12"/>
      <c r="J8476" s="12"/>
      <c r="K8476" s="12"/>
      <c r="L8476" s="12"/>
      <c r="M8476" s="12"/>
      <c r="N8476" s="12"/>
      <c r="O8476" s="12"/>
    </row>
    <row r="8477" spans="1:15" ht="15">
      <c r="A8477" s="10"/>
      <c r="B8477" s="11"/>
      <c r="C8477" s="12"/>
      <c r="D8477" s="12"/>
      <c r="E8477" s="12"/>
      <c r="F8477" s="12"/>
      <c r="G8477" s="12"/>
      <c r="H8477" s="12"/>
      <c r="I8477" s="12"/>
      <c r="J8477" s="12"/>
      <c r="K8477" s="12"/>
      <c r="L8477" s="12"/>
      <c r="M8477" s="12"/>
      <c r="N8477" s="12"/>
      <c r="O8477" s="12"/>
    </row>
    <row r="8478" spans="1:15" ht="15">
      <c r="A8478" s="10"/>
      <c r="B8478" s="11"/>
      <c r="C8478" s="12"/>
      <c r="D8478" s="12"/>
      <c r="E8478" s="12"/>
      <c r="F8478" s="12"/>
      <c r="G8478" s="12"/>
      <c r="H8478" s="12"/>
      <c r="I8478" s="12"/>
      <c r="J8478" s="12"/>
      <c r="K8478" s="12"/>
      <c r="L8478" s="12"/>
      <c r="M8478" s="12"/>
      <c r="N8478" s="12"/>
      <c r="O8478" s="12"/>
    </row>
    <row r="8479" spans="1:15" ht="15">
      <c r="A8479" s="10"/>
      <c r="B8479" s="11"/>
      <c r="C8479" s="12"/>
      <c r="D8479" s="12"/>
      <c r="E8479" s="12"/>
      <c r="F8479" s="12"/>
      <c r="G8479" s="12"/>
      <c r="H8479" s="12"/>
      <c r="I8479" s="12"/>
      <c r="J8479" s="12"/>
      <c r="K8479" s="12"/>
      <c r="L8479" s="12"/>
      <c r="M8479" s="12"/>
      <c r="N8479" s="12"/>
      <c r="O8479" s="12"/>
    </row>
    <row r="8480" spans="1:15" ht="15">
      <c r="A8480" s="10"/>
      <c r="B8480" s="11"/>
      <c r="C8480" s="12"/>
      <c r="D8480" s="12"/>
      <c r="E8480" s="12"/>
      <c r="F8480" s="12"/>
      <c r="G8480" s="12"/>
      <c r="H8480" s="12"/>
      <c r="I8480" s="12"/>
      <c r="J8480" s="12"/>
      <c r="K8480" s="12"/>
      <c r="L8480" s="12"/>
      <c r="M8480" s="12"/>
      <c r="N8480" s="12"/>
      <c r="O8480" s="12"/>
    </row>
    <row r="8481" spans="1:15" ht="15">
      <c r="A8481" s="10"/>
      <c r="B8481" s="11"/>
      <c r="C8481" s="12"/>
      <c r="D8481" s="12"/>
      <c r="E8481" s="12"/>
      <c r="F8481" s="12"/>
      <c r="G8481" s="12"/>
      <c r="H8481" s="12"/>
      <c r="I8481" s="12"/>
      <c r="J8481" s="12"/>
      <c r="K8481" s="12"/>
      <c r="L8481" s="12"/>
      <c r="M8481" s="12"/>
      <c r="N8481" s="12"/>
      <c r="O8481" s="12"/>
    </row>
    <row r="8482" spans="1:15" ht="15">
      <c r="A8482" s="10"/>
      <c r="B8482" s="11"/>
      <c r="C8482" s="12"/>
      <c r="D8482" s="12"/>
      <c r="E8482" s="12"/>
      <c r="F8482" s="12"/>
      <c r="G8482" s="12"/>
      <c r="H8482" s="12"/>
      <c r="I8482" s="12"/>
      <c r="J8482" s="12"/>
      <c r="K8482" s="12"/>
      <c r="L8482" s="12"/>
      <c r="M8482" s="12"/>
      <c r="N8482" s="12"/>
      <c r="O8482" s="12"/>
    </row>
    <row r="8483" spans="1:15" ht="15">
      <c r="A8483" s="10"/>
      <c r="B8483" s="11"/>
      <c r="C8483" s="12"/>
      <c r="D8483" s="12"/>
      <c r="E8483" s="12"/>
      <c r="F8483" s="12"/>
      <c r="G8483" s="12"/>
      <c r="H8483" s="12"/>
      <c r="I8483" s="12"/>
      <c r="J8483" s="12"/>
      <c r="K8483" s="12"/>
      <c r="L8483" s="12"/>
      <c r="M8483" s="12"/>
      <c r="N8483" s="12"/>
      <c r="O8483" s="12"/>
    </row>
    <row r="8484" spans="1:15" ht="15">
      <c r="A8484" s="10"/>
      <c r="B8484" s="11"/>
      <c r="C8484" s="12"/>
      <c r="D8484" s="12"/>
      <c r="E8484" s="12"/>
      <c r="F8484" s="12"/>
      <c r="G8484" s="12"/>
      <c r="H8484" s="12"/>
      <c r="I8484" s="12"/>
      <c r="J8484" s="12"/>
      <c r="K8484" s="12"/>
      <c r="L8484" s="12"/>
      <c r="M8484" s="12"/>
      <c r="N8484" s="12"/>
      <c r="O8484" s="12"/>
    </row>
    <row r="8485" spans="1:15" ht="15">
      <c r="A8485" s="10"/>
      <c r="B8485" s="11"/>
      <c r="C8485" s="12"/>
      <c r="D8485" s="12"/>
      <c r="E8485" s="12"/>
      <c r="F8485" s="12"/>
      <c r="G8485" s="12"/>
      <c r="H8485" s="12"/>
      <c r="I8485" s="12"/>
      <c r="J8485" s="12"/>
      <c r="K8485" s="12"/>
      <c r="L8485" s="12"/>
      <c r="M8485" s="12"/>
      <c r="N8485" s="12"/>
      <c r="O8485" s="12"/>
    </row>
    <row r="8486" spans="1:15" ht="15">
      <c r="A8486" s="10"/>
      <c r="B8486" s="11"/>
      <c r="C8486" s="12"/>
      <c r="D8486" s="12"/>
      <c r="E8486" s="12"/>
      <c r="F8486" s="12"/>
      <c r="G8486" s="12"/>
      <c r="H8486" s="12"/>
      <c r="I8486" s="12"/>
      <c r="J8486" s="12"/>
      <c r="K8486" s="12"/>
      <c r="L8486" s="12"/>
      <c r="M8486" s="12"/>
      <c r="N8486" s="12"/>
      <c r="O8486" s="12"/>
    </row>
    <row r="8487" spans="1:15" ht="15">
      <c r="A8487" s="10"/>
      <c r="B8487" s="11"/>
      <c r="C8487" s="12"/>
      <c r="D8487" s="12"/>
      <c r="E8487" s="12"/>
      <c r="F8487" s="12"/>
      <c r="G8487" s="12"/>
      <c r="H8487" s="12"/>
      <c r="I8487" s="12"/>
      <c r="J8487" s="12"/>
      <c r="K8487" s="12"/>
      <c r="L8487" s="12"/>
      <c r="M8487" s="12"/>
      <c r="N8487" s="12"/>
      <c r="O8487" s="12"/>
    </row>
    <row r="8488" spans="1:15" ht="15">
      <c r="A8488" s="10"/>
      <c r="B8488" s="11"/>
      <c r="C8488" s="12"/>
      <c r="D8488" s="12"/>
      <c r="E8488" s="12"/>
      <c r="F8488" s="12"/>
      <c r="G8488" s="12"/>
      <c r="H8488" s="12"/>
      <c r="I8488" s="12"/>
      <c r="J8488" s="12"/>
      <c r="K8488" s="12"/>
      <c r="L8488" s="12"/>
      <c r="M8488" s="12"/>
      <c r="N8488" s="12"/>
      <c r="O8488" s="12"/>
    </row>
    <row r="8489" spans="1:15" ht="15">
      <c r="A8489" s="10"/>
      <c r="B8489" s="11"/>
      <c r="C8489" s="12"/>
      <c r="D8489" s="12"/>
      <c r="E8489" s="12"/>
      <c r="F8489" s="12"/>
      <c r="G8489" s="12"/>
      <c r="H8489" s="12"/>
      <c r="I8489" s="12"/>
      <c r="J8489" s="12"/>
      <c r="K8489" s="12"/>
      <c r="L8489" s="12"/>
      <c r="M8489" s="12"/>
      <c r="N8489" s="12"/>
      <c r="O8489" s="12"/>
    </row>
    <row r="8490" spans="1:15" ht="15">
      <c r="A8490" s="10"/>
      <c r="B8490" s="11"/>
      <c r="C8490" s="12"/>
      <c r="D8490" s="12"/>
      <c r="E8490" s="12"/>
      <c r="F8490" s="12"/>
      <c r="G8490" s="12"/>
      <c r="H8490" s="12"/>
      <c r="I8490" s="12"/>
      <c r="J8490" s="12"/>
      <c r="K8490" s="12"/>
      <c r="L8490" s="12"/>
      <c r="M8490" s="12"/>
      <c r="N8490" s="12"/>
      <c r="O8490" s="12"/>
    </row>
    <row r="8491" spans="1:15" ht="15">
      <c r="A8491" s="10"/>
      <c r="B8491" s="11"/>
      <c r="C8491" s="12"/>
      <c r="D8491" s="12"/>
      <c r="E8491" s="12"/>
      <c r="F8491" s="12"/>
      <c r="G8491" s="12"/>
      <c r="H8491" s="12"/>
      <c r="I8491" s="12"/>
      <c r="J8491" s="12"/>
      <c r="K8491" s="12"/>
      <c r="L8491" s="12"/>
      <c r="M8491" s="12"/>
      <c r="N8491" s="12"/>
      <c r="O8491" s="12"/>
    </row>
    <row r="8492" spans="1:15" ht="15">
      <c r="A8492" s="10"/>
      <c r="B8492" s="11"/>
      <c r="C8492" s="12"/>
      <c r="D8492" s="12"/>
      <c r="E8492" s="12"/>
      <c r="F8492" s="12"/>
      <c r="G8492" s="12"/>
      <c r="H8492" s="12"/>
      <c r="I8492" s="12"/>
      <c r="J8492" s="12"/>
      <c r="K8492" s="12"/>
      <c r="L8492" s="12"/>
      <c r="M8492" s="12"/>
      <c r="N8492" s="12"/>
      <c r="O8492" s="12"/>
    </row>
    <row r="8493" spans="1:15" ht="15">
      <c r="A8493" s="10"/>
      <c r="B8493" s="11"/>
      <c r="C8493" s="12"/>
      <c r="D8493" s="12"/>
      <c r="E8493" s="12"/>
      <c r="F8493" s="12"/>
      <c r="G8493" s="12"/>
      <c r="H8493" s="12"/>
      <c r="I8493" s="12"/>
      <c r="J8493" s="12"/>
      <c r="K8493" s="12"/>
      <c r="L8493" s="12"/>
      <c r="M8493" s="12"/>
      <c r="N8493" s="12"/>
      <c r="O8493" s="12"/>
    </row>
    <row r="8494" spans="1:15" ht="15">
      <c r="A8494" s="10"/>
      <c r="B8494" s="11"/>
      <c r="C8494" s="12"/>
      <c r="D8494" s="12"/>
      <c r="E8494" s="12"/>
      <c r="F8494" s="12"/>
      <c r="G8494" s="12"/>
      <c r="H8494" s="12"/>
      <c r="I8494" s="12"/>
      <c r="J8494" s="12"/>
      <c r="K8494" s="12"/>
      <c r="L8494" s="12"/>
      <c r="M8494" s="12"/>
      <c r="N8494" s="12"/>
      <c r="O8494" s="12"/>
    </row>
    <row r="8495" spans="1:15" ht="15">
      <c r="A8495" s="10"/>
      <c r="B8495" s="11"/>
      <c r="C8495" s="12"/>
      <c r="D8495" s="12"/>
      <c r="E8495" s="12"/>
      <c r="F8495" s="12"/>
      <c r="G8495" s="12"/>
      <c r="H8495" s="12"/>
      <c r="I8495" s="12"/>
      <c r="J8495" s="12"/>
      <c r="K8495" s="12"/>
      <c r="L8495" s="12"/>
      <c r="M8495" s="12"/>
      <c r="N8495" s="12"/>
      <c r="O8495" s="12"/>
    </row>
    <row r="8496" spans="1:15" ht="15">
      <c r="A8496" s="10"/>
      <c r="B8496" s="11"/>
      <c r="C8496" s="12"/>
      <c r="D8496" s="12"/>
      <c r="E8496" s="12"/>
      <c r="F8496" s="12"/>
      <c r="G8496" s="12"/>
      <c r="H8496" s="12"/>
      <c r="I8496" s="12"/>
      <c r="J8496" s="12"/>
      <c r="K8496" s="12"/>
      <c r="L8496" s="12"/>
      <c r="M8496" s="12"/>
      <c r="N8496" s="12"/>
      <c r="O8496" s="12"/>
    </row>
    <row r="8497" spans="1:15" ht="15">
      <c r="A8497" s="10"/>
      <c r="B8497" s="11"/>
      <c r="C8497" s="12"/>
      <c r="D8497" s="12"/>
      <c r="E8497" s="12"/>
      <c r="F8497" s="12"/>
      <c r="G8497" s="12"/>
      <c r="H8497" s="12"/>
      <c r="I8497" s="12"/>
      <c r="J8497" s="12"/>
      <c r="K8497" s="12"/>
      <c r="L8497" s="12"/>
      <c r="M8497" s="12"/>
      <c r="N8497" s="12"/>
      <c r="O8497" s="12"/>
    </row>
    <row r="8498" spans="1:15" ht="15">
      <c r="A8498" s="10"/>
      <c r="B8498" s="11"/>
      <c r="C8498" s="12"/>
      <c r="D8498" s="12"/>
      <c r="E8498" s="12"/>
      <c r="F8498" s="12"/>
      <c r="G8498" s="12"/>
      <c r="H8498" s="12"/>
      <c r="I8498" s="12"/>
      <c r="J8498" s="12"/>
      <c r="K8498" s="12"/>
      <c r="L8498" s="12"/>
      <c r="M8498" s="12"/>
      <c r="N8498" s="12"/>
      <c r="O8498" s="12"/>
    </row>
    <row r="8499" spans="1:15" ht="15">
      <c r="A8499" s="10"/>
      <c r="B8499" s="11"/>
      <c r="C8499" s="12"/>
      <c r="D8499" s="12"/>
      <c r="E8499" s="12"/>
      <c r="F8499" s="12"/>
      <c r="G8499" s="12"/>
      <c r="H8499" s="12"/>
      <c r="I8499" s="12"/>
      <c r="J8499" s="12"/>
      <c r="K8499" s="12"/>
      <c r="L8499" s="12"/>
      <c r="M8499" s="12"/>
      <c r="N8499" s="12"/>
      <c r="O8499" s="12"/>
    </row>
    <row r="8500" spans="1:15" ht="15">
      <c r="A8500" s="10"/>
      <c r="B8500" s="11"/>
      <c r="C8500" s="12"/>
      <c r="D8500" s="12"/>
      <c r="E8500" s="12"/>
      <c r="F8500" s="12"/>
      <c r="G8500" s="12"/>
      <c r="H8500" s="12"/>
      <c r="I8500" s="12"/>
      <c r="J8500" s="12"/>
      <c r="K8500" s="12"/>
      <c r="L8500" s="12"/>
      <c r="M8500" s="12"/>
      <c r="N8500" s="12"/>
      <c r="O8500" s="12"/>
    </row>
    <row r="8501" spans="1:15" ht="15">
      <c r="A8501" s="10"/>
      <c r="B8501" s="11"/>
      <c r="C8501" s="12"/>
      <c r="D8501" s="12"/>
      <c r="E8501" s="12"/>
      <c r="F8501" s="12"/>
      <c r="G8501" s="12"/>
      <c r="H8501" s="12"/>
      <c r="I8501" s="12"/>
      <c r="J8501" s="12"/>
      <c r="K8501" s="12"/>
      <c r="L8501" s="12"/>
      <c r="M8501" s="12"/>
      <c r="N8501" s="12"/>
      <c r="O8501" s="12"/>
    </row>
    <row r="8502" spans="1:15" ht="15">
      <c r="A8502" s="10"/>
      <c r="B8502" s="11"/>
      <c r="C8502" s="12"/>
      <c r="D8502" s="12"/>
      <c r="E8502" s="12"/>
      <c r="F8502" s="12"/>
      <c r="G8502" s="12"/>
      <c r="H8502" s="12"/>
      <c r="I8502" s="12"/>
      <c r="J8502" s="12"/>
      <c r="K8502" s="12"/>
      <c r="L8502" s="12"/>
      <c r="M8502" s="12"/>
      <c r="N8502" s="12"/>
      <c r="O8502" s="12"/>
    </row>
    <row r="8503" spans="1:15" ht="15">
      <c r="A8503" s="10"/>
      <c r="B8503" s="11"/>
      <c r="C8503" s="12"/>
      <c r="D8503" s="12"/>
      <c r="E8503" s="12"/>
      <c r="F8503" s="12"/>
      <c r="G8503" s="12"/>
      <c r="H8503" s="12"/>
      <c r="I8503" s="12"/>
      <c r="J8503" s="12"/>
      <c r="K8503" s="12"/>
      <c r="L8503" s="12"/>
      <c r="M8503" s="12"/>
      <c r="N8503" s="12"/>
      <c r="O8503" s="12"/>
    </row>
    <row r="8504" spans="1:15" ht="15">
      <c r="A8504" s="10"/>
      <c r="B8504" s="11"/>
      <c r="C8504" s="12"/>
      <c r="D8504" s="12"/>
      <c r="E8504" s="12"/>
      <c r="F8504" s="12"/>
      <c r="G8504" s="12"/>
      <c r="H8504" s="12"/>
      <c r="I8504" s="12"/>
      <c r="J8504" s="12"/>
      <c r="K8504" s="12"/>
      <c r="L8504" s="12"/>
      <c r="M8504" s="12"/>
      <c r="N8504" s="12"/>
      <c r="O8504" s="12"/>
    </row>
    <row r="8505" spans="1:15" ht="15">
      <c r="A8505" s="10"/>
      <c r="B8505" s="11"/>
      <c r="C8505" s="12"/>
      <c r="D8505" s="12"/>
      <c r="E8505" s="12"/>
      <c r="F8505" s="12"/>
      <c r="G8505" s="12"/>
      <c r="H8505" s="12"/>
      <c r="I8505" s="12"/>
      <c r="J8505" s="12"/>
      <c r="K8505" s="12"/>
      <c r="L8505" s="12"/>
      <c r="M8505" s="12"/>
      <c r="N8505" s="12"/>
      <c r="O8505" s="12"/>
    </row>
    <row r="8506" spans="1:15" ht="15">
      <c r="A8506" s="10"/>
      <c r="B8506" s="11"/>
      <c r="C8506" s="12"/>
      <c r="D8506" s="12"/>
      <c r="E8506" s="12"/>
      <c r="F8506" s="12"/>
      <c r="G8506" s="12"/>
      <c r="H8506" s="12"/>
      <c r="I8506" s="12"/>
      <c r="J8506" s="12"/>
      <c r="K8506" s="12"/>
      <c r="L8506" s="12"/>
      <c r="M8506" s="12"/>
      <c r="N8506" s="12"/>
      <c r="O8506" s="12"/>
    </row>
    <row r="8507" spans="1:15" ht="15">
      <c r="A8507" s="10"/>
      <c r="B8507" s="11"/>
      <c r="C8507" s="12"/>
      <c r="D8507" s="12"/>
      <c r="E8507" s="12"/>
      <c r="F8507" s="12"/>
      <c r="G8507" s="12"/>
      <c r="H8507" s="12"/>
      <c r="I8507" s="12"/>
      <c r="J8507" s="12"/>
      <c r="K8507" s="12"/>
      <c r="L8507" s="12"/>
      <c r="M8507" s="12"/>
      <c r="N8507" s="12"/>
      <c r="O8507" s="12"/>
    </row>
    <row r="8508" spans="1:15" ht="15">
      <c r="A8508" s="10"/>
      <c r="B8508" s="11"/>
      <c r="C8508" s="12"/>
      <c r="D8508" s="12"/>
      <c r="E8508" s="12"/>
      <c r="F8508" s="12"/>
      <c r="G8508" s="12"/>
      <c r="H8508" s="12"/>
      <c r="I8508" s="12"/>
      <c r="J8508" s="12"/>
      <c r="K8508" s="12"/>
      <c r="L8508" s="12"/>
      <c r="M8508" s="12"/>
      <c r="N8508" s="12"/>
      <c r="O8508" s="12"/>
    </row>
    <row r="8509" spans="1:15" ht="15">
      <c r="A8509" s="10"/>
      <c r="B8509" s="11"/>
      <c r="C8509" s="12"/>
      <c r="D8509" s="12"/>
      <c r="E8509" s="12"/>
      <c r="F8509" s="12"/>
      <c r="G8509" s="12"/>
      <c r="H8509" s="12"/>
      <c r="I8509" s="12"/>
      <c r="J8509" s="12"/>
      <c r="K8509" s="12"/>
      <c r="L8509" s="12"/>
      <c r="M8509" s="12"/>
      <c r="N8509" s="12"/>
      <c r="O8509" s="12"/>
    </row>
    <row r="8510" spans="1:15" ht="15">
      <c r="A8510" s="10"/>
      <c r="B8510" s="11"/>
      <c r="C8510" s="12"/>
      <c r="D8510" s="12"/>
      <c r="E8510" s="12"/>
      <c r="F8510" s="12"/>
      <c r="G8510" s="12"/>
      <c r="H8510" s="12"/>
      <c r="I8510" s="12"/>
      <c r="J8510" s="12"/>
      <c r="K8510" s="12"/>
      <c r="L8510" s="12"/>
      <c r="M8510" s="12"/>
      <c r="N8510" s="12"/>
      <c r="O8510" s="12"/>
    </row>
    <row r="8511" spans="1:15" ht="15">
      <c r="A8511" s="10"/>
      <c r="B8511" s="11"/>
      <c r="C8511" s="12"/>
      <c r="D8511" s="12"/>
      <c r="E8511" s="12"/>
      <c r="F8511" s="12"/>
      <c r="G8511" s="12"/>
      <c r="H8511" s="12"/>
      <c r="I8511" s="12"/>
      <c r="J8511" s="12"/>
      <c r="K8511" s="12"/>
      <c r="L8511" s="12"/>
      <c r="M8511" s="12"/>
      <c r="N8511" s="12"/>
      <c r="O8511" s="12"/>
    </row>
    <row r="8512" spans="1:15" ht="15">
      <c r="A8512" s="10"/>
      <c r="B8512" s="11"/>
      <c r="C8512" s="12"/>
      <c r="D8512" s="12"/>
      <c r="E8512" s="12"/>
      <c r="F8512" s="12"/>
      <c r="G8512" s="12"/>
      <c r="H8512" s="12"/>
      <c r="I8512" s="12"/>
      <c r="J8512" s="12"/>
      <c r="K8512" s="12"/>
      <c r="L8512" s="12"/>
      <c r="M8512" s="12"/>
      <c r="N8512" s="12"/>
      <c r="O8512" s="12"/>
    </row>
    <row r="8513" spans="1:15" ht="15">
      <c r="A8513" s="10"/>
      <c r="B8513" s="11"/>
      <c r="C8513" s="12"/>
      <c r="D8513" s="12"/>
      <c r="E8513" s="12"/>
      <c r="F8513" s="12"/>
      <c r="G8513" s="12"/>
      <c r="H8513" s="12"/>
      <c r="I8513" s="12"/>
      <c r="J8513" s="12"/>
      <c r="K8513" s="12"/>
      <c r="L8513" s="12"/>
      <c r="M8513" s="12"/>
      <c r="N8513" s="12"/>
      <c r="O8513" s="12"/>
    </row>
    <row r="8514" spans="1:15" ht="15">
      <c r="A8514" s="10"/>
      <c r="B8514" s="11"/>
      <c r="C8514" s="12"/>
      <c r="D8514" s="12"/>
      <c r="E8514" s="12"/>
      <c r="F8514" s="12"/>
      <c r="G8514" s="12"/>
      <c r="H8514" s="12"/>
      <c r="I8514" s="12"/>
      <c r="J8514" s="12"/>
      <c r="K8514" s="12"/>
      <c r="L8514" s="12"/>
      <c r="M8514" s="12"/>
      <c r="N8514" s="12"/>
      <c r="O8514" s="12"/>
    </row>
    <row r="8515" spans="1:15" ht="15">
      <c r="A8515" s="10"/>
      <c r="B8515" s="11"/>
      <c r="C8515" s="12"/>
      <c r="D8515" s="12"/>
      <c r="E8515" s="12"/>
      <c r="F8515" s="12"/>
      <c r="G8515" s="12"/>
      <c r="H8515" s="12"/>
      <c r="I8515" s="12"/>
      <c r="J8515" s="12"/>
      <c r="K8515" s="12"/>
      <c r="L8515" s="12"/>
      <c r="M8515" s="12"/>
      <c r="N8515" s="12"/>
      <c r="O8515" s="12"/>
    </row>
    <row r="8516" spans="1:15" ht="15">
      <c r="A8516" s="10"/>
      <c r="B8516" s="11"/>
      <c r="C8516" s="12"/>
      <c r="D8516" s="12"/>
      <c r="E8516" s="12"/>
      <c r="F8516" s="12"/>
      <c r="G8516" s="12"/>
      <c r="H8516" s="12"/>
      <c r="I8516" s="12"/>
      <c r="J8516" s="12"/>
      <c r="K8516" s="12"/>
      <c r="L8516" s="12"/>
      <c r="M8516" s="12"/>
      <c r="N8516" s="12"/>
      <c r="O8516" s="12"/>
    </row>
    <row r="8517" spans="1:15" ht="15">
      <c r="A8517" s="10"/>
      <c r="B8517" s="11"/>
      <c r="C8517" s="12"/>
      <c r="D8517" s="12"/>
      <c r="E8517" s="12"/>
      <c r="F8517" s="12"/>
      <c r="G8517" s="12"/>
      <c r="H8517" s="12"/>
      <c r="I8517" s="12"/>
      <c r="J8517" s="12"/>
      <c r="K8517" s="12"/>
      <c r="L8517" s="12"/>
      <c r="M8517" s="12"/>
      <c r="N8517" s="12"/>
      <c r="O8517" s="12"/>
    </row>
    <row r="8518" spans="1:15" ht="15">
      <c r="A8518" s="10"/>
      <c r="B8518" s="11"/>
      <c r="C8518" s="12"/>
      <c r="D8518" s="12"/>
      <c r="E8518" s="12"/>
      <c r="F8518" s="12"/>
      <c r="G8518" s="12"/>
      <c r="H8518" s="12"/>
      <c r="I8518" s="12"/>
      <c r="J8518" s="12"/>
      <c r="K8518" s="12"/>
      <c r="L8518" s="12"/>
      <c r="M8518" s="12"/>
      <c r="N8518" s="12"/>
      <c r="O8518" s="12"/>
    </row>
    <row r="8519" spans="1:15" ht="15">
      <c r="A8519" s="10"/>
      <c r="B8519" s="11"/>
      <c r="C8519" s="12"/>
      <c r="D8519" s="12"/>
      <c r="E8519" s="12"/>
      <c r="F8519" s="12"/>
      <c r="G8519" s="12"/>
      <c r="H8519" s="12"/>
      <c r="I8519" s="12"/>
      <c r="J8519" s="12"/>
      <c r="K8519" s="12"/>
      <c r="L8519" s="12"/>
      <c r="M8519" s="12"/>
      <c r="N8519" s="12"/>
      <c r="O8519" s="12"/>
    </row>
    <row r="8520" spans="1:15" ht="15">
      <c r="A8520" s="10"/>
      <c r="B8520" s="11"/>
      <c r="C8520" s="12"/>
      <c r="D8520" s="12"/>
      <c r="E8520" s="12"/>
      <c r="F8520" s="12"/>
      <c r="G8520" s="12"/>
      <c r="H8520" s="12"/>
      <c r="I8520" s="12"/>
      <c r="J8520" s="12"/>
      <c r="K8520" s="12"/>
      <c r="L8520" s="12"/>
      <c r="M8520" s="12"/>
      <c r="N8520" s="12"/>
      <c r="O8520" s="12"/>
    </row>
    <row r="8521" spans="1:15" ht="15">
      <c r="A8521" s="10"/>
      <c r="B8521" s="11"/>
      <c r="C8521" s="12"/>
      <c r="D8521" s="12"/>
      <c r="E8521" s="12"/>
      <c r="F8521" s="12"/>
      <c r="G8521" s="12"/>
      <c r="H8521" s="12"/>
      <c r="I8521" s="12"/>
      <c r="J8521" s="12"/>
      <c r="K8521" s="12"/>
      <c r="L8521" s="12"/>
      <c r="M8521" s="12"/>
      <c r="N8521" s="12"/>
      <c r="O8521" s="12"/>
    </row>
    <row r="8522" spans="1:15" ht="15">
      <c r="A8522" s="10"/>
      <c r="B8522" s="11"/>
      <c r="C8522" s="12"/>
      <c r="D8522" s="12"/>
      <c r="E8522" s="12"/>
      <c r="F8522" s="12"/>
      <c r="G8522" s="12"/>
      <c r="H8522" s="12"/>
      <c r="I8522" s="12"/>
      <c r="J8522" s="12"/>
      <c r="K8522" s="12"/>
      <c r="L8522" s="12"/>
      <c r="M8522" s="12"/>
      <c r="N8522" s="12"/>
      <c r="O8522" s="12"/>
    </row>
    <row r="8523" spans="1:15" ht="15">
      <c r="A8523" s="10"/>
      <c r="B8523" s="11"/>
      <c r="C8523" s="12"/>
      <c r="D8523" s="12"/>
      <c r="E8523" s="12"/>
      <c r="F8523" s="12"/>
      <c r="G8523" s="12"/>
      <c r="H8523" s="12"/>
      <c r="I8523" s="12"/>
      <c r="J8523" s="12"/>
      <c r="K8523" s="12"/>
      <c r="L8523" s="12"/>
      <c r="M8523" s="12"/>
      <c r="N8523" s="12"/>
      <c r="O8523" s="12"/>
    </row>
    <row r="8524" spans="1:15" ht="15">
      <c r="A8524" s="10"/>
      <c r="B8524" s="11"/>
      <c r="C8524" s="12"/>
      <c r="D8524" s="12"/>
      <c r="E8524" s="12"/>
      <c r="F8524" s="12"/>
      <c r="G8524" s="12"/>
      <c r="H8524" s="12"/>
      <c r="I8524" s="12"/>
      <c r="J8524" s="12"/>
      <c r="K8524" s="12"/>
      <c r="L8524" s="12"/>
      <c r="M8524" s="12"/>
      <c r="N8524" s="12"/>
      <c r="O8524" s="12"/>
    </row>
    <row r="8525" spans="1:15" ht="15">
      <c r="A8525" s="10"/>
      <c r="B8525" s="11"/>
      <c r="C8525" s="12"/>
      <c r="D8525" s="12"/>
      <c r="E8525" s="12"/>
      <c r="F8525" s="12"/>
      <c r="G8525" s="12"/>
      <c r="H8525" s="12"/>
      <c r="I8525" s="12"/>
      <c r="J8525" s="12"/>
      <c r="K8525" s="12"/>
      <c r="L8525" s="12"/>
      <c r="M8525" s="12"/>
      <c r="N8525" s="12"/>
      <c r="O8525" s="12"/>
    </row>
    <row r="8526" spans="1:15" ht="15">
      <c r="A8526" s="10"/>
      <c r="B8526" s="11"/>
      <c r="C8526" s="12"/>
      <c r="D8526" s="12"/>
      <c r="E8526" s="12"/>
      <c r="F8526" s="12"/>
      <c r="G8526" s="12"/>
      <c r="H8526" s="12"/>
      <c r="I8526" s="12"/>
      <c r="J8526" s="12"/>
      <c r="K8526" s="12"/>
      <c r="L8526" s="12"/>
      <c r="M8526" s="12"/>
      <c r="N8526" s="12"/>
      <c r="O8526" s="12"/>
    </row>
    <row r="8527" spans="1:15" ht="15">
      <c r="A8527" s="10"/>
      <c r="B8527" s="11"/>
      <c r="C8527" s="12"/>
      <c r="D8527" s="12"/>
      <c r="E8527" s="12"/>
      <c r="F8527" s="12"/>
      <c r="G8527" s="12"/>
      <c r="H8527" s="12"/>
      <c r="I8527" s="12"/>
      <c r="J8527" s="12"/>
      <c r="K8527" s="12"/>
      <c r="L8527" s="12"/>
      <c r="M8527" s="12"/>
      <c r="N8527" s="12"/>
      <c r="O8527" s="12"/>
    </row>
    <row r="8528" spans="1:15" ht="15">
      <c r="A8528" s="10"/>
      <c r="B8528" s="11"/>
      <c r="C8528" s="12"/>
      <c r="D8528" s="12"/>
      <c r="E8528" s="12"/>
      <c r="F8528" s="12"/>
      <c r="G8528" s="12"/>
      <c r="H8528" s="12"/>
      <c r="I8528" s="12"/>
      <c r="J8528" s="12"/>
      <c r="K8528" s="12"/>
      <c r="L8528" s="12"/>
      <c r="M8528" s="12"/>
      <c r="N8528" s="12"/>
      <c r="O8528" s="12"/>
    </row>
    <row r="8529" spans="1:15" ht="15">
      <c r="A8529" s="10"/>
      <c r="B8529" s="11"/>
      <c r="C8529" s="12"/>
      <c r="D8529" s="12"/>
      <c r="E8529" s="12"/>
      <c r="F8529" s="12"/>
      <c r="G8529" s="12"/>
      <c r="H8529" s="12"/>
      <c r="I8529" s="12"/>
      <c r="J8529" s="12"/>
      <c r="K8529" s="12"/>
      <c r="L8529" s="12"/>
      <c r="M8529" s="12"/>
      <c r="N8529" s="12"/>
      <c r="O8529" s="12"/>
    </row>
    <row r="8530" spans="1:15" ht="15">
      <c r="A8530" s="10"/>
      <c r="B8530" s="11"/>
      <c r="C8530" s="12"/>
      <c r="D8530" s="12"/>
      <c r="E8530" s="12"/>
      <c r="F8530" s="12"/>
      <c r="G8530" s="12"/>
      <c r="H8530" s="12"/>
      <c r="I8530" s="12"/>
      <c r="J8530" s="12"/>
      <c r="K8530" s="12"/>
      <c r="L8530" s="12"/>
      <c r="M8530" s="12"/>
      <c r="N8530" s="12"/>
      <c r="O8530" s="12"/>
    </row>
    <row r="8531" spans="1:15" ht="15">
      <c r="A8531" s="10"/>
      <c r="B8531" s="11"/>
      <c r="C8531" s="12"/>
      <c r="D8531" s="12"/>
      <c r="E8531" s="12"/>
      <c r="F8531" s="12"/>
      <c r="G8531" s="12"/>
      <c r="H8531" s="12"/>
      <c r="I8531" s="12"/>
      <c r="J8531" s="12"/>
      <c r="K8531" s="12"/>
      <c r="L8531" s="12"/>
      <c r="M8531" s="12"/>
      <c r="N8531" s="12"/>
      <c r="O8531" s="12"/>
    </row>
    <row r="8532" spans="1:15" ht="15">
      <c r="A8532" s="10"/>
      <c r="B8532" s="11"/>
      <c r="C8532" s="12"/>
      <c r="D8532" s="12"/>
      <c r="E8532" s="12"/>
      <c r="F8532" s="12"/>
      <c r="G8532" s="12"/>
      <c r="H8532" s="12"/>
      <c r="I8532" s="12"/>
      <c r="J8532" s="12"/>
      <c r="K8532" s="12"/>
      <c r="L8532" s="12"/>
      <c r="M8532" s="12"/>
      <c r="N8532" s="12"/>
      <c r="O8532" s="12"/>
    </row>
    <row r="8533" spans="1:15" ht="15">
      <c r="A8533" s="10"/>
      <c r="B8533" s="11"/>
      <c r="C8533" s="12"/>
      <c r="D8533" s="12"/>
      <c r="E8533" s="12"/>
      <c r="F8533" s="12"/>
      <c r="G8533" s="12"/>
      <c r="H8533" s="12"/>
      <c r="I8533" s="12"/>
      <c r="J8533" s="12"/>
      <c r="K8533" s="12"/>
      <c r="L8533" s="12"/>
      <c r="M8533" s="12"/>
      <c r="N8533" s="12"/>
      <c r="O8533" s="12"/>
    </row>
    <row r="8534" spans="1:15" ht="15">
      <c r="A8534" s="10"/>
      <c r="B8534" s="11"/>
      <c r="C8534" s="12"/>
      <c r="D8534" s="12"/>
      <c r="E8534" s="12"/>
      <c r="F8534" s="12"/>
      <c r="G8534" s="12"/>
      <c r="H8534" s="12"/>
      <c r="I8534" s="12"/>
      <c r="J8534" s="12"/>
      <c r="K8534" s="12"/>
      <c r="L8534" s="12"/>
      <c r="M8534" s="12"/>
      <c r="N8534" s="12"/>
      <c r="O8534" s="12"/>
    </row>
    <row r="8535" spans="1:15" ht="15">
      <c r="A8535" s="10"/>
      <c r="B8535" s="11"/>
      <c r="C8535" s="12"/>
      <c r="D8535" s="12"/>
      <c r="E8535" s="12"/>
      <c r="F8535" s="12"/>
      <c r="G8535" s="12"/>
      <c r="H8535" s="12"/>
      <c r="I8535" s="12"/>
      <c r="J8535" s="12"/>
      <c r="K8535" s="12"/>
      <c r="L8535" s="12"/>
      <c r="M8535" s="12"/>
      <c r="N8535" s="12"/>
      <c r="O8535" s="12"/>
    </row>
    <row r="8536" spans="1:15" ht="15">
      <c r="A8536" s="10"/>
      <c r="B8536" s="11"/>
      <c r="C8536" s="12"/>
      <c r="D8536" s="12"/>
      <c r="E8536" s="12"/>
      <c r="F8536" s="12"/>
      <c r="G8536" s="12"/>
      <c r="H8536" s="12"/>
      <c r="I8536" s="12"/>
      <c r="J8536" s="12"/>
      <c r="K8536" s="12"/>
      <c r="L8536" s="12"/>
      <c r="M8536" s="12"/>
      <c r="N8536" s="12"/>
      <c r="O8536" s="12"/>
    </row>
    <row r="8537" spans="1:15" ht="15">
      <c r="A8537" s="10"/>
      <c r="B8537" s="11"/>
      <c r="C8537" s="12"/>
      <c r="D8537" s="12"/>
      <c r="E8537" s="12"/>
      <c r="F8537" s="12"/>
      <c r="G8537" s="12"/>
      <c r="H8537" s="12"/>
      <c r="I8537" s="12"/>
      <c r="J8537" s="12"/>
      <c r="K8537" s="12"/>
      <c r="L8537" s="12"/>
      <c r="M8537" s="12"/>
      <c r="N8537" s="12"/>
      <c r="O8537" s="12"/>
    </row>
    <row r="8538" spans="1:15" ht="15">
      <c r="A8538" s="10"/>
      <c r="B8538" s="11"/>
      <c r="C8538" s="12"/>
      <c r="D8538" s="12"/>
      <c r="E8538" s="12"/>
      <c r="F8538" s="12"/>
      <c r="G8538" s="12"/>
      <c r="H8538" s="12"/>
      <c r="I8538" s="12"/>
      <c r="J8538" s="12"/>
      <c r="K8538" s="12"/>
      <c r="L8538" s="12"/>
      <c r="M8538" s="12"/>
      <c r="N8538" s="12"/>
      <c r="O8538" s="12"/>
    </row>
    <row r="8539" spans="1:15" ht="15">
      <c r="A8539" s="10"/>
      <c r="B8539" s="11"/>
      <c r="C8539" s="12"/>
      <c r="D8539" s="12"/>
      <c r="E8539" s="12"/>
      <c r="F8539" s="12"/>
      <c r="G8539" s="12"/>
      <c r="H8539" s="12"/>
      <c r="I8539" s="12"/>
      <c r="J8539" s="12"/>
      <c r="K8539" s="12"/>
      <c r="L8539" s="12"/>
      <c r="M8539" s="12"/>
      <c r="N8539" s="12"/>
      <c r="O8539" s="12"/>
    </row>
    <row r="8540" spans="1:15" ht="15">
      <c r="A8540" s="10"/>
      <c r="B8540" s="11"/>
      <c r="C8540" s="12"/>
      <c r="D8540" s="12"/>
      <c r="E8540" s="12"/>
      <c r="F8540" s="12"/>
      <c r="G8540" s="12"/>
      <c r="H8540" s="12"/>
      <c r="I8540" s="12"/>
      <c r="J8540" s="12"/>
      <c r="K8540" s="12"/>
      <c r="L8540" s="12"/>
      <c r="M8540" s="12"/>
      <c r="N8540" s="12"/>
      <c r="O8540" s="12"/>
    </row>
    <row r="8541" spans="1:15" ht="15">
      <c r="A8541" s="10"/>
      <c r="B8541" s="11"/>
      <c r="C8541" s="12"/>
      <c r="D8541" s="12"/>
      <c r="E8541" s="12"/>
      <c r="F8541" s="12"/>
      <c r="G8541" s="12"/>
      <c r="H8541" s="12"/>
      <c r="I8541" s="12"/>
      <c r="J8541" s="12"/>
      <c r="K8541" s="12"/>
      <c r="L8541" s="12"/>
      <c r="M8541" s="12"/>
      <c r="N8541" s="12"/>
      <c r="O8541" s="12"/>
    </row>
    <row r="8542" spans="1:15" ht="15">
      <c r="A8542" s="10"/>
      <c r="B8542" s="11"/>
      <c r="C8542" s="12"/>
      <c r="D8542" s="12"/>
      <c r="E8542" s="12"/>
      <c r="F8542" s="12"/>
      <c r="G8542" s="12"/>
      <c r="H8542" s="12"/>
      <c r="I8542" s="12"/>
      <c r="J8542" s="12"/>
      <c r="K8542" s="12"/>
      <c r="L8542" s="12"/>
      <c r="M8542" s="12"/>
      <c r="N8542" s="12"/>
      <c r="O8542" s="12"/>
    </row>
    <row r="8543" spans="1:15" ht="15">
      <c r="A8543" s="10"/>
      <c r="B8543" s="11"/>
      <c r="C8543" s="12"/>
      <c r="D8543" s="12"/>
      <c r="E8543" s="12"/>
      <c r="F8543" s="12"/>
      <c r="G8543" s="12"/>
      <c r="H8543" s="12"/>
      <c r="I8543" s="12"/>
      <c r="J8543" s="12"/>
      <c r="K8543" s="12"/>
      <c r="L8543" s="12"/>
      <c r="M8543" s="12"/>
      <c r="N8543" s="12"/>
      <c r="O8543" s="12"/>
    </row>
    <row r="8544" spans="1:15" ht="15">
      <c r="A8544" s="10"/>
      <c r="B8544" s="11"/>
      <c r="C8544" s="12"/>
      <c r="D8544" s="12"/>
      <c r="E8544" s="12"/>
      <c r="F8544" s="12"/>
      <c r="G8544" s="12"/>
      <c r="H8544" s="12"/>
      <c r="I8544" s="12"/>
      <c r="J8544" s="12"/>
      <c r="K8544" s="12"/>
      <c r="L8544" s="12"/>
      <c r="M8544" s="12"/>
      <c r="N8544" s="12"/>
      <c r="O8544" s="12"/>
    </row>
    <row r="8545" spans="1:15" ht="15">
      <c r="A8545" s="10"/>
      <c r="B8545" s="11"/>
      <c r="C8545" s="12"/>
      <c r="D8545" s="12"/>
      <c r="E8545" s="12"/>
      <c r="F8545" s="12"/>
      <c r="G8545" s="12"/>
      <c r="H8545" s="12"/>
      <c r="I8545" s="12"/>
      <c r="J8545" s="12"/>
      <c r="K8545" s="12"/>
      <c r="L8545" s="12"/>
      <c r="M8545" s="12"/>
      <c r="N8545" s="12"/>
      <c r="O8545" s="12"/>
    </row>
    <row r="8546" spans="1:15" ht="15">
      <c r="A8546" s="10"/>
      <c r="B8546" s="11"/>
      <c r="C8546" s="12"/>
      <c r="D8546" s="12"/>
      <c r="E8546" s="12"/>
      <c r="F8546" s="12"/>
      <c r="G8546" s="12"/>
      <c r="H8546" s="12"/>
      <c r="I8546" s="12"/>
      <c r="J8546" s="12"/>
      <c r="K8546" s="12"/>
      <c r="L8546" s="12"/>
      <c r="M8546" s="12"/>
      <c r="N8546" s="12"/>
      <c r="O8546" s="12"/>
    </row>
    <row r="8547" spans="1:15" ht="15">
      <c r="A8547" s="10"/>
      <c r="B8547" s="11"/>
      <c r="C8547" s="12"/>
      <c r="D8547" s="12"/>
      <c r="E8547" s="12"/>
      <c r="F8547" s="12"/>
      <c r="G8547" s="12"/>
      <c r="H8547" s="12"/>
      <c r="I8547" s="12"/>
      <c r="J8547" s="12"/>
      <c r="K8547" s="12"/>
      <c r="L8547" s="12"/>
      <c r="M8547" s="12"/>
      <c r="N8547" s="12"/>
      <c r="O8547" s="12"/>
    </row>
    <row r="8548" spans="1:15" ht="15">
      <c r="A8548" s="10"/>
      <c r="B8548" s="11"/>
      <c r="C8548" s="12"/>
      <c r="D8548" s="12"/>
      <c r="E8548" s="12"/>
      <c r="F8548" s="12"/>
      <c r="G8548" s="12"/>
      <c r="H8548" s="12"/>
      <c r="I8548" s="12"/>
      <c r="J8548" s="12"/>
      <c r="K8548" s="12"/>
      <c r="L8548" s="12"/>
      <c r="M8548" s="12"/>
      <c r="N8548" s="12"/>
      <c r="O8548" s="12"/>
    </row>
    <row r="8549" spans="1:15" ht="15">
      <c r="A8549" s="10"/>
      <c r="B8549" s="11"/>
      <c r="C8549" s="12"/>
      <c r="D8549" s="12"/>
      <c r="E8549" s="12"/>
      <c r="F8549" s="12"/>
      <c r="G8549" s="12"/>
      <c r="H8549" s="12"/>
      <c r="I8549" s="12"/>
      <c r="J8549" s="12"/>
      <c r="K8549" s="12"/>
      <c r="L8549" s="12"/>
      <c r="M8549" s="12"/>
      <c r="N8549" s="12"/>
      <c r="O8549" s="12"/>
    </row>
    <row r="8550" spans="1:15" ht="15">
      <c r="A8550" s="10"/>
      <c r="B8550" s="11"/>
      <c r="C8550" s="12"/>
      <c r="D8550" s="12"/>
      <c r="E8550" s="12"/>
      <c r="F8550" s="12"/>
      <c r="G8550" s="12"/>
      <c r="H8550" s="12"/>
      <c r="I8550" s="12"/>
      <c r="J8550" s="12"/>
      <c r="K8550" s="12"/>
      <c r="L8550" s="12"/>
      <c r="M8550" s="12"/>
      <c r="N8550" s="12"/>
      <c r="O8550" s="12"/>
    </row>
    <row r="8551" spans="1:15" ht="15">
      <c r="A8551" s="10"/>
      <c r="B8551" s="11"/>
      <c r="C8551" s="12"/>
      <c r="D8551" s="12"/>
      <c r="E8551" s="12"/>
      <c r="F8551" s="12"/>
      <c r="G8551" s="12"/>
      <c r="H8551" s="12"/>
      <c r="I8551" s="12"/>
      <c r="J8551" s="12"/>
      <c r="K8551" s="12"/>
      <c r="L8551" s="12"/>
      <c r="M8551" s="12"/>
      <c r="N8551" s="12"/>
      <c r="O8551" s="12"/>
    </row>
    <row r="8552" spans="1:15" ht="15">
      <c r="A8552" s="10"/>
      <c r="B8552" s="11"/>
      <c r="C8552" s="12"/>
      <c r="D8552" s="12"/>
      <c r="E8552" s="12"/>
      <c r="F8552" s="12"/>
      <c r="G8552" s="12"/>
      <c r="H8552" s="12"/>
      <c r="I8552" s="12"/>
      <c r="J8552" s="12"/>
      <c r="K8552" s="12"/>
      <c r="L8552" s="12"/>
      <c r="M8552" s="12"/>
      <c r="N8552" s="12"/>
      <c r="O8552" s="12"/>
    </row>
    <row r="8553" spans="1:15" ht="15">
      <c r="A8553" s="10"/>
      <c r="B8553" s="11"/>
      <c r="C8553" s="12"/>
      <c r="D8553" s="12"/>
      <c r="E8553" s="12"/>
      <c r="F8553" s="12"/>
      <c r="G8553" s="12"/>
      <c r="H8553" s="12"/>
      <c r="I8553" s="12"/>
      <c r="J8553" s="12"/>
      <c r="K8553" s="12"/>
      <c r="L8553" s="12"/>
      <c r="M8553" s="12"/>
      <c r="N8553" s="12"/>
      <c r="O8553" s="12"/>
    </row>
    <row r="8554" spans="1:15" ht="15">
      <c r="A8554" s="10"/>
      <c r="B8554" s="11"/>
      <c r="C8554" s="12"/>
      <c r="D8554" s="12"/>
      <c r="E8554" s="12"/>
      <c r="F8554" s="12"/>
      <c r="G8554" s="12"/>
      <c r="H8554" s="12"/>
      <c r="I8554" s="12"/>
      <c r="J8554" s="12"/>
      <c r="K8554" s="12"/>
      <c r="L8554" s="12"/>
      <c r="M8554" s="12"/>
      <c r="N8554" s="12"/>
      <c r="O8554" s="12"/>
    </row>
    <row r="8555" spans="1:15" ht="15">
      <c r="A8555" s="10"/>
      <c r="B8555" s="11"/>
      <c r="C8555" s="12"/>
      <c r="D8555" s="12"/>
      <c r="E8555" s="12"/>
      <c r="F8555" s="12"/>
      <c r="G8555" s="12"/>
      <c r="H8555" s="12"/>
      <c r="I8555" s="12"/>
      <c r="J8555" s="12"/>
      <c r="K8555" s="12"/>
      <c r="L8555" s="12"/>
      <c r="M8555" s="12"/>
      <c r="N8555" s="12"/>
      <c r="O8555" s="12"/>
    </row>
    <row r="8556" spans="1:15" ht="15">
      <c r="A8556" s="10"/>
      <c r="B8556" s="11"/>
      <c r="C8556" s="12"/>
      <c r="D8556" s="12"/>
      <c r="E8556" s="12"/>
      <c r="F8556" s="12"/>
      <c r="G8556" s="12"/>
      <c r="H8556" s="12"/>
      <c r="I8556" s="12"/>
      <c r="J8556" s="12"/>
      <c r="K8556" s="12"/>
      <c r="L8556" s="12"/>
      <c r="M8556" s="12"/>
      <c r="N8556" s="12"/>
      <c r="O8556" s="12"/>
    </row>
    <row r="8557" spans="1:15" ht="15">
      <c r="A8557" s="10"/>
      <c r="B8557" s="11"/>
      <c r="C8557" s="12"/>
      <c r="D8557" s="12"/>
      <c r="E8557" s="12"/>
      <c r="F8557" s="12"/>
      <c r="G8557" s="12"/>
      <c r="H8557" s="12"/>
      <c r="I8557" s="12"/>
      <c r="J8557" s="12"/>
      <c r="K8557" s="12"/>
      <c r="L8557" s="12"/>
      <c r="M8557" s="12"/>
      <c r="N8557" s="12"/>
      <c r="O8557" s="12"/>
    </row>
    <row r="8558" spans="1:15" ht="15">
      <c r="A8558" s="10"/>
      <c r="B8558" s="11"/>
      <c r="C8558" s="12"/>
      <c r="D8558" s="12"/>
      <c r="E8558" s="12"/>
      <c r="F8558" s="12"/>
      <c r="G8558" s="12"/>
      <c r="H8558" s="12"/>
      <c r="I8558" s="12"/>
      <c r="J8558" s="12"/>
      <c r="K8558" s="12"/>
      <c r="L8558" s="12"/>
      <c r="M8558" s="12"/>
      <c r="N8558" s="12"/>
      <c r="O8558" s="12"/>
    </row>
    <row r="8559" spans="1:15" ht="15">
      <c r="A8559" s="10"/>
      <c r="B8559" s="11"/>
      <c r="C8559" s="12"/>
      <c r="D8559" s="12"/>
      <c r="E8559" s="12"/>
      <c r="F8559" s="12"/>
      <c r="G8559" s="12"/>
      <c r="H8559" s="12"/>
      <c r="I8559" s="12"/>
      <c r="J8559" s="12"/>
      <c r="K8559" s="12"/>
      <c r="L8559" s="12"/>
      <c r="M8559" s="12"/>
      <c r="N8559" s="12"/>
      <c r="O8559" s="12"/>
    </row>
    <row r="8560" spans="1:15" ht="15">
      <c r="A8560" s="10"/>
      <c r="B8560" s="11"/>
      <c r="C8560" s="12"/>
      <c r="D8560" s="12"/>
      <c r="E8560" s="12"/>
      <c r="F8560" s="12"/>
      <c r="G8560" s="12"/>
      <c r="H8560" s="12"/>
      <c r="I8560" s="12"/>
      <c r="J8560" s="12"/>
      <c r="K8560" s="12"/>
      <c r="L8560" s="12"/>
      <c r="M8560" s="12"/>
      <c r="N8560" s="12"/>
      <c r="O8560" s="12"/>
    </row>
    <row r="8561" spans="1:15" ht="15">
      <c r="A8561" s="10"/>
      <c r="B8561" s="11"/>
      <c r="C8561" s="12"/>
      <c r="D8561" s="12"/>
      <c r="E8561" s="12"/>
      <c r="F8561" s="12"/>
      <c r="G8561" s="12"/>
      <c r="H8561" s="12"/>
      <c r="I8561" s="12"/>
      <c r="J8561" s="12"/>
      <c r="K8561" s="12"/>
      <c r="L8561" s="12"/>
      <c r="M8561" s="12"/>
      <c r="N8561" s="12"/>
      <c r="O8561" s="12"/>
    </row>
    <row r="8562" spans="1:15" ht="15">
      <c r="A8562" s="10"/>
      <c r="B8562" s="11"/>
      <c r="C8562" s="12"/>
      <c r="D8562" s="12"/>
      <c r="E8562" s="12"/>
      <c r="F8562" s="12"/>
      <c r="G8562" s="12"/>
      <c r="H8562" s="12"/>
      <c r="I8562" s="12"/>
      <c r="J8562" s="12"/>
      <c r="K8562" s="12"/>
      <c r="L8562" s="12"/>
      <c r="M8562" s="12"/>
      <c r="N8562" s="12"/>
      <c r="O8562" s="12"/>
    </row>
    <row r="8563" spans="1:15" ht="15">
      <c r="A8563" s="10"/>
      <c r="B8563" s="11"/>
      <c r="C8563" s="12"/>
      <c r="D8563" s="12"/>
      <c r="E8563" s="12"/>
      <c r="F8563" s="12"/>
      <c r="G8563" s="12"/>
      <c r="H8563" s="12"/>
      <c r="I8563" s="12"/>
      <c r="J8563" s="12"/>
      <c r="K8563" s="12"/>
      <c r="L8563" s="12"/>
      <c r="M8563" s="12"/>
      <c r="N8563" s="12"/>
      <c r="O8563" s="12"/>
    </row>
    <row r="8564" spans="1:15" ht="15">
      <c r="A8564" s="10"/>
      <c r="B8564" s="11"/>
      <c r="C8564" s="12"/>
      <c r="D8564" s="12"/>
      <c r="E8564" s="12"/>
      <c r="F8564" s="12"/>
      <c r="G8564" s="12"/>
      <c r="H8564" s="12"/>
      <c r="I8564" s="12"/>
      <c r="J8564" s="12"/>
      <c r="K8564" s="12"/>
      <c r="L8564" s="12"/>
      <c r="M8564" s="12"/>
      <c r="N8564" s="12"/>
      <c r="O8564" s="12"/>
    </row>
    <row r="8565" spans="1:15" ht="15">
      <c r="A8565" s="10"/>
      <c r="B8565" s="11"/>
      <c r="C8565" s="12"/>
      <c r="D8565" s="12"/>
      <c r="E8565" s="12"/>
      <c r="F8565" s="12"/>
      <c r="G8565" s="12"/>
      <c r="H8565" s="12"/>
      <c r="I8565" s="12"/>
      <c r="J8565" s="12"/>
      <c r="K8565" s="12"/>
      <c r="L8565" s="12"/>
      <c r="M8565" s="12"/>
      <c r="N8565" s="12"/>
      <c r="O8565" s="12"/>
    </row>
    <row r="8566" spans="1:15" ht="15">
      <c r="A8566" s="10"/>
      <c r="B8566" s="11"/>
      <c r="C8566" s="12"/>
      <c r="D8566" s="12"/>
      <c r="E8566" s="12"/>
      <c r="F8566" s="12"/>
      <c r="G8566" s="12"/>
      <c r="H8566" s="12"/>
      <c r="I8566" s="12"/>
      <c r="J8566" s="12"/>
      <c r="K8566" s="12"/>
      <c r="L8566" s="12"/>
      <c r="M8566" s="12"/>
      <c r="N8566" s="12"/>
      <c r="O8566" s="12"/>
    </row>
    <row r="8567" spans="1:15" ht="15">
      <c r="A8567" s="10"/>
      <c r="B8567" s="11"/>
      <c r="C8567" s="12"/>
      <c r="D8567" s="12"/>
      <c r="E8567" s="12"/>
      <c r="F8567" s="12"/>
      <c r="G8567" s="12"/>
      <c r="H8567" s="12"/>
      <c r="I8567" s="12"/>
      <c r="J8567" s="12"/>
      <c r="K8567" s="12"/>
      <c r="L8567" s="12"/>
      <c r="M8567" s="12"/>
      <c r="N8567" s="12"/>
      <c r="O8567" s="12"/>
    </row>
    <row r="8568" spans="1:15" ht="15">
      <c r="A8568" s="10"/>
      <c r="B8568" s="11"/>
      <c r="C8568" s="12"/>
      <c r="D8568" s="12"/>
      <c r="E8568" s="12"/>
      <c r="F8568" s="12"/>
      <c r="G8568" s="12"/>
      <c r="H8568" s="12"/>
      <c r="I8568" s="12"/>
      <c r="J8568" s="12"/>
      <c r="K8568" s="12"/>
      <c r="L8568" s="12"/>
      <c r="M8568" s="12"/>
      <c r="N8568" s="12"/>
      <c r="O8568" s="12"/>
    </row>
    <row r="8569" spans="1:15" ht="15">
      <c r="A8569" s="10"/>
      <c r="B8569" s="11"/>
      <c r="C8569" s="12"/>
      <c r="D8569" s="12"/>
      <c r="E8569" s="12"/>
      <c r="F8569" s="12"/>
      <c r="G8569" s="12"/>
      <c r="H8569" s="12"/>
      <c r="I8569" s="12"/>
      <c r="J8569" s="12"/>
      <c r="K8569" s="12"/>
      <c r="L8569" s="12"/>
      <c r="M8569" s="12"/>
      <c r="N8569" s="12"/>
      <c r="O8569" s="12"/>
    </row>
    <row r="8570" spans="1:15" ht="15">
      <c r="A8570" s="10"/>
      <c r="B8570" s="11"/>
      <c r="C8570" s="12"/>
      <c r="D8570" s="12"/>
      <c r="E8570" s="12"/>
      <c r="F8570" s="12"/>
      <c r="G8570" s="12"/>
      <c r="H8570" s="12"/>
      <c r="I8570" s="12"/>
      <c r="J8570" s="12"/>
      <c r="K8570" s="12"/>
      <c r="L8570" s="12"/>
      <c r="M8570" s="12"/>
      <c r="N8570" s="12"/>
      <c r="O8570" s="12"/>
    </row>
    <row r="8571" spans="1:15" ht="15">
      <c r="A8571" s="10"/>
      <c r="B8571" s="11"/>
      <c r="C8571" s="12"/>
      <c r="D8571" s="12"/>
      <c r="E8571" s="12"/>
      <c r="F8571" s="12"/>
      <c r="G8571" s="12"/>
      <c r="H8571" s="12"/>
      <c r="I8571" s="12"/>
      <c r="J8571" s="12"/>
      <c r="K8571" s="12"/>
      <c r="L8571" s="12"/>
      <c r="M8571" s="12"/>
      <c r="N8571" s="12"/>
      <c r="O8571" s="12"/>
    </row>
    <row r="8572" spans="1:15" ht="15">
      <c r="A8572" s="10"/>
      <c r="B8572" s="11"/>
      <c r="C8572" s="12"/>
      <c r="D8572" s="12"/>
      <c r="E8572" s="12"/>
      <c r="F8572" s="12"/>
      <c r="G8572" s="12"/>
      <c r="H8572" s="12"/>
      <c r="I8572" s="12"/>
      <c r="J8572" s="12"/>
      <c r="K8572" s="12"/>
      <c r="L8572" s="12"/>
      <c r="M8572" s="12"/>
      <c r="N8572" s="12"/>
      <c r="O8572" s="12"/>
    </row>
    <row r="8573" spans="1:15" ht="15">
      <c r="A8573" s="10"/>
      <c r="B8573" s="11"/>
      <c r="C8573" s="12"/>
      <c r="D8573" s="12"/>
      <c r="E8573" s="12"/>
      <c r="F8573" s="12"/>
      <c r="G8573" s="12"/>
      <c r="H8573" s="12"/>
      <c r="I8573" s="12"/>
      <c r="J8573" s="12"/>
      <c r="K8573" s="12"/>
      <c r="L8573" s="12"/>
      <c r="M8573" s="12"/>
      <c r="N8573" s="12"/>
      <c r="O8573" s="12"/>
    </row>
    <row r="8574" spans="1:15" ht="15">
      <c r="A8574" s="10"/>
      <c r="B8574" s="11"/>
      <c r="C8574" s="12"/>
      <c r="D8574" s="12"/>
      <c r="E8574" s="12"/>
      <c r="F8574" s="12"/>
      <c r="G8574" s="12"/>
      <c r="H8574" s="12"/>
      <c r="I8574" s="12"/>
      <c r="J8574" s="12"/>
      <c r="K8574" s="12"/>
      <c r="L8574" s="12"/>
      <c r="M8574" s="12"/>
      <c r="N8574" s="12"/>
      <c r="O8574" s="12"/>
    </row>
    <row r="8575" spans="1:15" ht="15">
      <c r="A8575" s="10"/>
      <c r="B8575" s="11"/>
      <c r="C8575" s="12"/>
      <c r="D8575" s="12"/>
      <c r="E8575" s="12"/>
      <c r="F8575" s="12"/>
      <c r="G8575" s="12"/>
      <c r="H8575" s="12"/>
      <c r="I8575" s="12"/>
      <c r="J8575" s="12"/>
      <c r="K8575" s="12"/>
      <c r="L8575" s="12"/>
      <c r="M8575" s="12"/>
      <c r="N8575" s="12"/>
      <c r="O8575" s="12"/>
    </row>
    <row r="8576" spans="1:15" ht="15">
      <c r="A8576" s="10"/>
      <c r="B8576" s="11"/>
      <c r="C8576" s="12"/>
      <c r="D8576" s="12"/>
      <c r="E8576" s="12"/>
      <c r="F8576" s="12"/>
      <c r="G8576" s="12"/>
      <c r="H8576" s="12"/>
      <c r="I8576" s="12"/>
      <c r="J8576" s="12"/>
      <c r="K8576" s="12"/>
      <c r="L8576" s="12"/>
      <c r="M8576" s="12"/>
      <c r="N8576" s="12"/>
      <c r="O8576" s="12"/>
    </row>
    <row r="8577" spans="1:15" ht="15">
      <c r="A8577" s="10"/>
      <c r="B8577" s="11"/>
      <c r="C8577" s="12"/>
      <c r="D8577" s="12"/>
      <c r="E8577" s="12"/>
      <c r="F8577" s="12"/>
      <c r="G8577" s="12"/>
      <c r="H8577" s="12"/>
      <c r="I8577" s="12"/>
      <c r="J8577" s="12"/>
      <c r="K8577" s="12"/>
      <c r="L8577" s="12"/>
      <c r="M8577" s="12"/>
      <c r="N8577" s="12"/>
      <c r="O8577" s="12"/>
    </row>
    <row r="8578" spans="1:15" ht="15">
      <c r="A8578" s="10"/>
      <c r="B8578" s="11"/>
      <c r="C8578" s="12"/>
      <c r="D8578" s="12"/>
      <c r="E8578" s="12"/>
      <c r="F8578" s="12"/>
      <c r="G8578" s="12"/>
      <c r="H8578" s="12"/>
      <c r="I8578" s="12"/>
      <c r="J8578" s="12"/>
      <c r="K8578" s="12"/>
      <c r="L8578" s="12"/>
      <c r="M8578" s="12"/>
      <c r="N8578" s="12"/>
      <c r="O8578" s="12"/>
    </row>
    <row r="8579" spans="1:15" ht="15">
      <c r="A8579" s="10"/>
      <c r="B8579" s="11"/>
      <c r="C8579" s="12"/>
      <c r="D8579" s="12"/>
      <c r="E8579" s="12"/>
      <c r="F8579" s="12"/>
      <c r="G8579" s="12"/>
      <c r="H8579" s="12"/>
      <c r="I8579" s="12"/>
      <c r="J8579" s="12"/>
      <c r="K8579" s="12"/>
      <c r="L8579" s="12"/>
      <c r="M8579" s="12"/>
      <c r="N8579" s="12"/>
      <c r="O8579" s="12"/>
    </row>
    <row r="8580" spans="1:15" ht="15">
      <c r="A8580" s="10"/>
      <c r="B8580" s="11"/>
      <c r="C8580" s="12"/>
      <c r="D8580" s="12"/>
      <c r="E8580" s="12"/>
      <c r="F8580" s="12"/>
      <c r="G8580" s="12"/>
      <c r="H8580" s="12"/>
      <c r="I8580" s="12"/>
      <c r="J8580" s="12"/>
      <c r="K8580" s="12"/>
      <c r="L8580" s="12"/>
      <c r="M8580" s="12"/>
      <c r="N8580" s="12"/>
      <c r="O8580" s="12"/>
    </row>
    <row r="8581" spans="1:15" ht="15">
      <c r="A8581" s="10"/>
      <c r="B8581" s="11"/>
      <c r="C8581" s="12"/>
      <c r="D8581" s="12"/>
      <c r="E8581" s="12"/>
      <c r="F8581" s="12"/>
      <c r="G8581" s="12"/>
      <c r="H8581" s="12"/>
      <c r="I8581" s="12"/>
      <c r="J8581" s="12"/>
      <c r="K8581" s="12"/>
      <c r="L8581" s="12"/>
      <c r="M8581" s="12"/>
      <c r="N8581" s="12"/>
      <c r="O8581" s="12"/>
    </row>
    <row r="8582" spans="1:15" ht="15">
      <c r="A8582" s="10"/>
      <c r="B8582" s="11"/>
      <c r="C8582" s="12"/>
      <c r="D8582" s="12"/>
      <c r="E8582" s="12"/>
      <c r="F8582" s="12"/>
      <c r="G8582" s="12"/>
      <c r="H8582" s="12"/>
      <c r="I8582" s="12"/>
      <c r="J8582" s="12"/>
      <c r="K8582" s="12"/>
      <c r="L8582" s="12"/>
      <c r="M8582" s="12"/>
      <c r="N8582" s="12"/>
      <c r="O8582" s="12"/>
    </row>
    <row r="8583" spans="1:15" ht="15">
      <c r="A8583" s="10"/>
      <c r="B8583" s="11"/>
      <c r="C8583" s="12"/>
      <c r="D8583" s="12"/>
      <c r="E8583" s="12"/>
      <c r="F8583" s="12"/>
      <c r="G8583" s="12"/>
      <c r="H8583" s="12"/>
      <c r="I8583" s="12"/>
      <c r="J8583" s="12"/>
      <c r="K8583" s="12"/>
      <c r="L8583" s="12"/>
      <c r="M8583" s="12"/>
      <c r="N8583" s="12"/>
      <c r="O8583" s="12"/>
    </row>
    <row r="8584" spans="1:15" ht="15">
      <c r="A8584" s="10"/>
      <c r="B8584" s="11"/>
      <c r="C8584" s="12"/>
      <c r="D8584" s="12"/>
      <c r="E8584" s="12"/>
      <c r="F8584" s="12"/>
      <c r="G8584" s="12"/>
      <c r="H8584" s="12"/>
      <c r="I8584" s="12"/>
      <c r="J8584" s="12"/>
      <c r="K8584" s="12"/>
      <c r="L8584" s="12"/>
      <c r="M8584" s="12"/>
      <c r="N8584" s="12"/>
      <c r="O8584" s="12"/>
    </row>
    <row r="8585" spans="1:15" ht="15">
      <c r="A8585" s="10"/>
      <c r="B8585" s="11"/>
      <c r="C8585" s="12"/>
      <c r="D8585" s="12"/>
      <c r="E8585" s="12"/>
      <c r="F8585" s="12"/>
      <c r="G8585" s="12"/>
      <c r="H8585" s="12"/>
      <c r="I8585" s="12"/>
      <c r="J8585" s="12"/>
      <c r="K8585" s="12"/>
      <c r="L8585" s="12"/>
      <c r="M8585" s="12"/>
      <c r="N8585" s="12"/>
      <c r="O8585" s="12"/>
    </row>
    <row r="8586" spans="1:15" ht="15">
      <c r="A8586" s="10"/>
      <c r="B8586" s="11"/>
      <c r="C8586" s="12"/>
      <c r="D8586" s="12"/>
      <c r="E8586" s="12"/>
      <c r="F8586" s="12"/>
      <c r="G8586" s="12"/>
      <c r="H8586" s="12"/>
      <c r="I8586" s="12"/>
      <c r="J8586" s="12"/>
      <c r="K8586" s="12"/>
      <c r="L8586" s="12"/>
      <c r="M8586" s="12"/>
      <c r="N8586" s="12"/>
      <c r="O8586" s="12"/>
    </row>
    <row r="8587" spans="1:15" ht="15">
      <c r="A8587" s="10"/>
      <c r="B8587" s="11"/>
      <c r="C8587" s="12"/>
      <c r="D8587" s="12"/>
      <c r="E8587" s="12"/>
      <c r="F8587" s="12"/>
      <c r="G8587" s="12"/>
      <c r="H8587" s="12"/>
      <c r="I8587" s="12"/>
      <c r="J8587" s="12"/>
      <c r="K8587" s="12"/>
      <c r="L8587" s="12"/>
      <c r="M8587" s="12"/>
      <c r="N8587" s="12"/>
      <c r="O8587" s="12"/>
    </row>
    <row r="8588" spans="1:15" ht="15">
      <c r="A8588" s="10"/>
      <c r="B8588" s="11"/>
      <c r="C8588" s="12"/>
      <c r="D8588" s="12"/>
      <c r="E8588" s="12"/>
      <c r="F8588" s="12"/>
      <c r="G8588" s="12"/>
      <c r="H8588" s="12"/>
      <c r="I8588" s="12"/>
      <c r="J8588" s="12"/>
      <c r="K8588" s="12"/>
      <c r="L8588" s="12"/>
      <c r="M8588" s="12"/>
      <c r="N8588" s="12"/>
      <c r="O8588" s="12"/>
    </row>
    <row r="8589" spans="1:15" ht="15">
      <c r="A8589" s="10"/>
      <c r="B8589" s="11"/>
      <c r="C8589" s="12"/>
      <c r="D8589" s="12"/>
      <c r="E8589" s="12"/>
      <c r="F8589" s="12"/>
      <c r="G8589" s="12"/>
      <c r="H8589" s="12"/>
      <c r="I8589" s="12"/>
      <c r="J8589" s="12"/>
      <c r="K8589" s="12"/>
      <c r="L8589" s="12"/>
      <c r="M8589" s="12"/>
      <c r="N8589" s="12"/>
      <c r="O8589" s="12"/>
    </row>
    <row r="8590" spans="1:15" ht="15">
      <c r="A8590" s="10"/>
      <c r="B8590" s="11"/>
      <c r="C8590" s="12"/>
      <c r="D8590" s="12"/>
      <c r="E8590" s="12"/>
      <c r="F8590" s="12"/>
      <c r="G8590" s="12"/>
      <c r="H8590" s="12"/>
      <c r="I8590" s="12"/>
      <c r="J8590" s="12"/>
      <c r="K8590" s="12"/>
      <c r="L8590" s="12"/>
      <c r="M8590" s="12"/>
      <c r="N8590" s="12"/>
      <c r="O8590" s="12"/>
    </row>
    <row r="8591" spans="1:15" ht="15">
      <c r="A8591" s="10"/>
      <c r="B8591" s="11"/>
      <c r="C8591" s="12"/>
      <c r="D8591" s="12"/>
      <c r="E8591" s="12"/>
      <c r="F8591" s="12"/>
      <c r="G8591" s="12"/>
      <c r="H8591" s="12"/>
      <c r="I8591" s="12"/>
      <c r="J8591" s="12"/>
      <c r="K8591" s="12"/>
      <c r="L8591" s="12"/>
      <c r="M8591" s="12"/>
      <c r="N8591" s="12"/>
      <c r="O8591" s="12"/>
    </row>
    <row r="8592" spans="1:15" ht="15">
      <c r="A8592" s="10"/>
      <c r="B8592" s="11"/>
      <c r="C8592" s="12"/>
      <c r="D8592" s="12"/>
      <c r="E8592" s="12"/>
      <c r="F8592" s="12"/>
      <c r="G8592" s="12"/>
      <c r="H8592" s="12"/>
      <c r="I8592" s="12"/>
      <c r="J8592" s="12"/>
      <c r="K8592" s="12"/>
      <c r="L8592" s="12"/>
      <c r="M8592" s="12"/>
      <c r="N8592" s="12"/>
      <c r="O8592" s="12"/>
    </row>
    <row r="8593" spans="1:15" ht="15">
      <c r="A8593" s="10"/>
      <c r="B8593" s="11"/>
      <c r="C8593" s="12"/>
      <c r="D8593" s="12"/>
      <c r="E8593" s="12"/>
      <c r="F8593" s="12"/>
      <c r="G8593" s="12"/>
      <c r="H8593" s="12"/>
      <c r="I8593" s="12"/>
      <c r="J8593" s="12"/>
      <c r="K8593" s="12"/>
      <c r="L8593" s="12"/>
      <c r="M8593" s="12"/>
      <c r="N8593" s="12"/>
      <c r="O8593" s="12"/>
    </row>
    <row r="8594" spans="1:15" ht="15">
      <c r="A8594" s="10"/>
      <c r="B8594" s="11"/>
      <c r="C8594" s="12"/>
      <c r="D8594" s="12"/>
      <c r="E8594" s="12"/>
      <c r="F8594" s="12"/>
      <c r="G8594" s="12"/>
      <c r="H8594" s="12"/>
      <c r="I8594" s="12"/>
      <c r="J8594" s="12"/>
      <c r="K8594" s="12"/>
      <c r="L8594" s="12"/>
      <c r="M8594" s="12"/>
      <c r="N8594" s="12"/>
      <c r="O8594" s="12"/>
    </row>
    <row r="8595" spans="1:15" ht="15">
      <c r="A8595" s="10"/>
      <c r="B8595" s="11"/>
      <c r="C8595" s="12"/>
      <c r="D8595" s="12"/>
      <c r="E8595" s="12"/>
      <c r="F8595" s="12"/>
      <c r="G8595" s="12"/>
      <c r="H8595" s="12"/>
      <c r="I8595" s="12"/>
      <c r="J8595" s="12"/>
      <c r="K8595" s="12"/>
      <c r="L8595" s="12"/>
      <c r="M8595" s="12"/>
      <c r="N8595" s="12"/>
      <c r="O8595" s="12"/>
    </row>
    <row r="8596" spans="1:15" ht="15">
      <c r="A8596" s="10"/>
      <c r="B8596" s="11"/>
      <c r="C8596" s="12"/>
      <c r="D8596" s="12"/>
      <c r="E8596" s="12"/>
      <c r="F8596" s="12"/>
      <c r="G8596" s="12"/>
      <c r="H8596" s="12"/>
      <c r="I8596" s="12"/>
      <c r="J8596" s="12"/>
      <c r="K8596" s="12"/>
      <c r="L8596" s="12"/>
      <c r="M8596" s="12"/>
      <c r="N8596" s="12"/>
      <c r="O8596" s="12"/>
    </row>
    <row r="8597" spans="1:15" ht="15">
      <c r="A8597" s="10"/>
      <c r="B8597" s="11"/>
      <c r="C8597" s="12"/>
      <c r="D8597" s="12"/>
      <c r="E8597" s="12"/>
      <c r="F8597" s="12"/>
      <c r="G8597" s="12"/>
      <c r="H8597" s="12"/>
      <c r="I8597" s="12"/>
      <c r="J8597" s="12"/>
      <c r="K8597" s="12"/>
      <c r="L8597" s="12"/>
      <c r="M8597" s="12"/>
      <c r="N8597" s="12"/>
      <c r="O8597" s="12"/>
    </row>
    <row r="8598" spans="1:15" ht="15">
      <c r="A8598" s="10"/>
      <c r="B8598" s="11"/>
      <c r="C8598" s="12"/>
      <c r="D8598" s="12"/>
      <c r="E8598" s="12"/>
      <c r="F8598" s="12"/>
      <c r="G8598" s="12"/>
      <c r="H8598" s="12"/>
      <c r="I8598" s="12"/>
      <c r="J8598" s="12"/>
      <c r="K8598" s="12"/>
      <c r="L8598" s="12"/>
      <c r="M8598" s="12"/>
      <c r="N8598" s="12"/>
      <c r="O8598" s="12"/>
    </row>
    <row r="8599" spans="1:15" ht="15">
      <c r="A8599" s="10"/>
      <c r="B8599" s="11"/>
      <c r="C8599" s="12"/>
      <c r="D8599" s="12"/>
      <c r="E8599" s="12"/>
      <c r="F8599" s="12"/>
      <c r="G8599" s="12"/>
      <c r="H8599" s="12"/>
      <c r="I8599" s="12"/>
      <c r="J8599" s="12"/>
      <c r="K8599" s="12"/>
      <c r="L8599" s="12"/>
      <c r="M8599" s="12"/>
      <c r="N8599" s="12"/>
      <c r="O8599" s="12"/>
    </row>
    <row r="8600" spans="1:15" ht="15">
      <c r="A8600" s="10"/>
      <c r="B8600" s="11"/>
      <c r="C8600" s="12"/>
      <c r="D8600" s="12"/>
      <c r="E8600" s="12"/>
      <c r="F8600" s="12"/>
      <c r="G8600" s="12"/>
      <c r="H8600" s="12"/>
      <c r="I8600" s="12"/>
      <c r="J8600" s="12"/>
      <c r="K8600" s="12"/>
      <c r="L8600" s="12"/>
      <c r="M8600" s="12"/>
      <c r="N8600" s="12"/>
      <c r="O8600" s="12"/>
    </row>
    <row r="8601" spans="1:15" ht="15">
      <c r="A8601" s="10"/>
      <c r="B8601" s="11"/>
      <c r="C8601" s="12"/>
      <c r="D8601" s="12"/>
      <c r="E8601" s="12"/>
      <c r="F8601" s="12"/>
      <c r="G8601" s="12"/>
      <c r="H8601" s="12"/>
      <c r="I8601" s="12"/>
      <c r="J8601" s="12"/>
      <c r="K8601" s="12"/>
      <c r="L8601" s="12"/>
      <c r="M8601" s="12"/>
      <c r="N8601" s="12"/>
      <c r="O8601" s="12"/>
    </row>
    <row r="8602" spans="1:15" ht="15">
      <c r="A8602" s="10"/>
      <c r="B8602" s="11"/>
      <c r="C8602" s="12"/>
      <c r="D8602" s="12"/>
      <c r="E8602" s="12"/>
      <c r="F8602" s="12"/>
      <c r="G8602" s="12"/>
      <c r="H8602" s="12"/>
      <c r="I8602" s="12"/>
      <c r="J8602" s="12"/>
      <c r="K8602" s="12"/>
      <c r="L8602" s="12"/>
      <c r="M8602" s="12"/>
      <c r="N8602" s="12"/>
      <c r="O8602" s="12"/>
    </row>
    <row r="8603" spans="1:15" ht="15">
      <c r="A8603" s="10"/>
      <c r="B8603" s="11"/>
      <c r="C8603" s="12"/>
      <c r="D8603" s="12"/>
      <c r="E8603" s="12"/>
      <c r="F8603" s="12"/>
      <c r="G8603" s="12"/>
      <c r="H8603" s="12"/>
      <c r="I8603" s="12"/>
      <c r="J8603" s="12"/>
      <c r="K8603" s="12"/>
      <c r="L8603" s="12"/>
      <c r="M8603" s="12"/>
      <c r="N8603" s="12"/>
      <c r="O8603" s="12"/>
    </row>
    <row r="8604" spans="1:15" ht="15">
      <c r="A8604" s="10"/>
      <c r="B8604" s="11"/>
      <c r="C8604" s="12"/>
      <c r="D8604" s="12"/>
      <c r="E8604" s="12"/>
      <c r="F8604" s="12"/>
      <c r="G8604" s="12"/>
      <c r="H8604" s="12"/>
      <c r="I8604" s="12"/>
      <c r="J8604" s="12"/>
      <c r="K8604" s="12"/>
      <c r="L8604" s="12"/>
      <c r="M8604" s="12"/>
      <c r="N8604" s="12"/>
      <c r="O8604" s="12"/>
    </row>
    <row r="8605" spans="1:15" ht="15">
      <c r="A8605" s="10"/>
      <c r="B8605" s="11"/>
      <c r="C8605" s="12"/>
      <c r="D8605" s="12"/>
      <c r="E8605" s="12"/>
      <c r="F8605" s="12"/>
      <c r="G8605" s="12"/>
      <c r="H8605" s="12"/>
      <c r="I8605" s="12"/>
      <c r="J8605" s="12"/>
      <c r="K8605" s="12"/>
      <c r="L8605" s="12"/>
      <c r="M8605" s="12"/>
      <c r="N8605" s="12"/>
      <c r="O8605" s="12"/>
    </row>
    <row r="8606" spans="1:15" ht="15">
      <c r="A8606" s="10"/>
      <c r="B8606" s="11"/>
      <c r="C8606" s="12"/>
      <c r="D8606" s="12"/>
      <c r="E8606" s="12"/>
      <c r="F8606" s="12"/>
      <c r="G8606" s="12"/>
      <c r="H8606" s="12"/>
      <c r="I8606" s="12"/>
      <c r="J8606" s="12"/>
      <c r="K8606" s="12"/>
      <c r="L8606" s="12"/>
      <c r="M8606" s="12"/>
      <c r="N8606" s="12"/>
      <c r="O8606" s="12"/>
    </row>
    <row r="8607" spans="1:15" ht="15">
      <c r="A8607" s="10"/>
      <c r="B8607" s="11"/>
      <c r="C8607" s="12"/>
      <c r="D8607" s="12"/>
      <c r="E8607" s="12"/>
      <c r="F8607" s="12"/>
      <c r="G8607" s="12"/>
      <c r="H8607" s="12"/>
      <c r="I8607" s="12"/>
      <c r="J8607" s="12"/>
      <c r="K8607" s="12"/>
      <c r="L8607" s="12"/>
      <c r="M8607" s="12"/>
      <c r="N8607" s="12"/>
      <c r="O8607" s="12"/>
    </row>
    <row r="8608" spans="1:15" ht="15">
      <c r="A8608" s="10"/>
      <c r="B8608" s="11"/>
      <c r="C8608" s="12"/>
      <c r="D8608" s="12"/>
      <c r="E8608" s="12"/>
      <c r="F8608" s="12"/>
      <c r="G8608" s="12"/>
      <c r="H8608" s="12"/>
      <c r="I8608" s="12"/>
      <c r="J8608" s="12"/>
      <c r="K8608" s="12"/>
      <c r="L8608" s="12"/>
      <c r="M8608" s="12"/>
      <c r="N8608" s="12"/>
      <c r="O8608" s="12"/>
    </row>
    <row r="8609" spans="1:15" ht="15">
      <c r="A8609" s="10"/>
      <c r="B8609" s="11"/>
      <c r="C8609" s="12"/>
      <c r="D8609" s="12"/>
      <c r="E8609" s="12"/>
      <c r="F8609" s="12"/>
      <c r="G8609" s="12"/>
      <c r="H8609" s="12"/>
      <c r="I8609" s="12"/>
      <c r="J8609" s="12"/>
      <c r="K8609" s="12"/>
      <c r="L8609" s="12"/>
      <c r="M8609" s="12"/>
      <c r="N8609" s="12"/>
      <c r="O8609" s="12"/>
    </row>
    <row r="8610" spans="1:15" ht="15">
      <c r="A8610" s="10"/>
      <c r="B8610" s="11"/>
      <c r="C8610" s="12"/>
      <c r="D8610" s="12"/>
      <c r="E8610" s="12"/>
      <c r="F8610" s="12"/>
      <c r="G8610" s="12"/>
      <c r="H8610" s="12"/>
      <c r="I8610" s="12"/>
      <c r="J8610" s="12"/>
      <c r="K8610" s="12"/>
      <c r="L8610" s="12"/>
      <c r="M8610" s="12"/>
      <c r="N8610" s="12"/>
      <c r="O8610" s="12"/>
    </row>
    <row r="8611" spans="1:15" ht="15">
      <c r="A8611" s="10"/>
      <c r="B8611" s="11"/>
      <c r="C8611" s="12"/>
      <c r="D8611" s="12"/>
      <c r="E8611" s="12"/>
      <c r="F8611" s="12"/>
      <c r="G8611" s="12"/>
      <c r="H8611" s="12"/>
      <c r="I8611" s="12"/>
      <c r="J8611" s="12"/>
      <c r="K8611" s="12"/>
      <c r="L8611" s="12"/>
      <c r="M8611" s="12"/>
      <c r="N8611" s="12"/>
      <c r="O8611" s="12"/>
    </row>
    <row r="8612" spans="1:15" ht="15">
      <c r="A8612" s="10"/>
      <c r="B8612" s="11"/>
      <c r="C8612" s="12"/>
      <c r="D8612" s="12"/>
      <c r="E8612" s="12"/>
      <c r="F8612" s="12"/>
      <c r="G8612" s="12"/>
      <c r="H8612" s="12"/>
      <c r="I8612" s="12"/>
      <c r="J8612" s="12"/>
      <c r="K8612" s="12"/>
      <c r="L8612" s="12"/>
      <c r="M8612" s="12"/>
      <c r="N8612" s="12"/>
      <c r="O8612" s="12"/>
    </row>
    <row r="8613" spans="1:15" ht="15">
      <c r="A8613" s="10"/>
      <c r="B8613" s="11"/>
      <c r="C8613" s="12"/>
      <c r="D8613" s="12"/>
      <c r="E8613" s="12"/>
      <c r="F8613" s="12"/>
      <c r="G8613" s="12"/>
      <c r="H8613" s="12"/>
      <c r="I8613" s="12"/>
      <c r="J8613" s="12"/>
      <c r="K8613" s="12"/>
      <c r="L8613" s="12"/>
      <c r="M8613" s="12"/>
      <c r="N8613" s="12"/>
      <c r="O8613" s="12"/>
    </row>
    <row r="8614" spans="1:15" ht="15">
      <c r="A8614" s="10"/>
      <c r="B8614" s="11"/>
      <c r="C8614" s="12"/>
      <c r="D8614" s="12"/>
      <c r="E8614" s="12"/>
      <c r="F8614" s="12"/>
      <c r="G8614" s="12"/>
      <c r="H8614" s="12"/>
      <c r="I8614" s="12"/>
      <c r="J8614" s="12"/>
      <c r="K8614" s="12"/>
      <c r="L8614" s="12"/>
      <c r="M8614" s="12"/>
      <c r="N8614" s="12"/>
      <c r="O8614" s="12"/>
    </row>
    <row r="8615" spans="1:15" ht="15">
      <c r="A8615" s="10"/>
      <c r="B8615" s="11"/>
      <c r="C8615" s="12"/>
      <c r="D8615" s="12"/>
      <c r="E8615" s="12"/>
      <c r="F8615" s="12"/>
      <c r="G8615" s="12"/>
      <c r="H8615" s="12"/>
      <c r="I8615" s="12"/>
      <c r="J8615" s="12"/>
      <c r="K8615" s="12"/>
      <c r="L8615" s="12"/>
      <c r="M8615" s="12"/>
      <c r="N8615" s="12"/>
      <c r="O8615" s="12"/>
    </row>
    <row r="8616" spans="1:15" ht="15">
      <c r="A8616" s="10"/>
      <c r="B8616" s="11"/>
      <c r="C8616" s="12"/>
      <c r="D8616" s="12"/>
      <c r="E8616" s="12"/>
      <c r="F8616" s="12"/>
      <c r="G8616" s="12"/>
      <c r="H8616" s="12"/>
      <c r="I8616" s="12"/>
      <c r="J8616" s="12"/>
      <c r="K8616" s="12"/>
      <c r="L8616" s="12"/>
      <c r="M8616" s="12"/>
      <c r="N8616" s="12"/>
      <c r="O8616" s="12"/>
    </row>
    <row r="8617" spans="1:15" ht="15">
      <c r="A8617" s="10"/>
      <c r="B8617" s="11"/>
      <c r="C8617" s="12"/>
      <c r="D8617" s="12"/>
      <c r="E8617" s="12"/>
      <c r="F8617" s="12"/>
      <c r="G8617" s="12"/>
      <c r="H8617" s="12"/>
      <c r="I8617" s="12"/>
      <c r="J8617" s="12"/>
      <c r="K8617" s="12"/>
      <c r="L8617" s="12"/>
      <c r="M8617" s="12"/>
      <c r="N8617" s="12"/>
      <c r="O8617" s="12"/>
    </row>
    <row r="8618" spans="1:15" ht="15">
      <c r="A8618" s="10"/>
      <c r="B8618" s="11"/>
      <c r="C8618" s="12"/>
      <c r="D8618" s="12"/>
      <c r="E8618" s="12"/>
      <c r="F8618" s="12"/>
      <c r="G8618" s="12"/>
      <c r="H8618" s="12"/>
      <c r="I8618" s="12"/>
      <c r="J8618" s="12"/>
      <c r="K8618" s="12"/>
      <c r="L8618" s="12"/>
      <c r="M8618" s="12"/>
      <c r="N8618" s="12"/>
      <c r="O8618" s="12"/>
    </row>
    <row r="8619" spans="1:15" ht="15">
      <c r="A8619" s="10"/>
      <c r="B8619" s="11"/>
      <c r="C8619" s="12"/>
      <c r="D8619" s="12"/>
      <c r="E8619" s="12"/>
      <c r="F8619" s="12"/>
      <c r="G8619" s="12"/>
      <c r="H8619" s="12"/>
      <c r="I8619" s="12"/>
      <c r="J8619" s="12"/>
      <c r="K8619" s="12"/>
      <c r="L8619" s="12"/>
      <c r="M8619" s="12"/>
      <c r="N8619" s="12"/>
      <c r="O8619" s="12"/>
    </row>
    <row r="8620" spans="1:15" ht="15">
      <c r="A8620" s="10"/>
      <c r="B8620" s="11"/>
      <c r="C8620" s="12"/>
      <c r="D8620" s="12"/>
      <c r="E8620" s="12"/>
      <c r="F8620" s="12"/>
      <c r="G8620" s="12"/>
      <c r="H8620" s="12"/>
      <c r="I8620" s="12"/>
      <c r="J8620" s="12"/>
      <c r="K8620" s="12"/>
      <c r="L8620" s="12"/>
      <c r="M8620" s="12"/>
      <c r="N8620" s="12"/>
      <c r="O8620" s="12"/>
    </row>
    <row r="8621" spans="1:15" ht="15">
      <c r="A8621" s="10"/>
      <c r="B8621" s="11"/>
      <c r="C8621" s="12"/>
      <c r="D8621" s="12"/>
      <c r="E8621" s="12"/>
      <c r="F8621" s="12"/>
      <c r="G8621" s="12"/>
      <c r="H8621" s="12"/>
      <c r="I8621" s="12"/>
      <c r="J8621" s="12"/>
      <c r="K8621" s="12"/>
      <c r="L8621" s="12"/>
      <c r="M8621" s="12"/>
      <c r="N8621" s="12"/>
      <c r="O8621" s="12"/>
    </row>
    <row r="8622" spans="1:15" ht="15">
      <c r="A8622" s="10"/>
      <c r="B8622" s="11"/>
      <c r="C8622" s="12"/>
      <c r="D8622" s="12"/>
      <c r="E8622" s="12"/>
      <c r="F8622" s="12"/>
      <c r="G8622" s="12"/>
      <c r="H8622" s="12"/>
      <c r="I8622" s="12"/>
      <c r="J8622" s="12"/>
      <c r="K8622" s="12"/>
      <c r="L8622" s="12"/>
      <c r="M8622" s="12"/>
      <c r="N8622" s="12"/>
      <c r="O8622" s="12"/>
    </row>
    <row r="8623" spans="1:15" ht="15">
      <c r="A8623" s="10"/>
      <c r="B8623" s="11"/>
      <c r="C8623" s="12"/>
      <c r="D8623" s="12"/>
      <c r="E8623" s="12"/>
      <c r="F8623" s="12"/>
      <c r="G8623" s="12"/>
      <c r="H8623" s="12"/>
      <c r="I8623" s="12"/>
      <c r="J8623" s="12"/>
      <c r="K8623" s="12"/>
      <c r="L8623" s="12"/>
      <c r="M8623" s="12"/>
      <c r="N8623" s="12"/>
      <c r="O8623" s="12"/>
    </row>
    <row r="8624" spans="1:15" ht="15">
      <c r="A8624" s="10"/>
      <c r="B8624" s="11"/>
      <c r="C8624" s="12"/>
      <c r="D8624" s="12"/>
      <c r="E8624" s="12"/>
      <c r="F8624" s="12"/>
      <c r="G8624" s="12"/>
      <c r="H8624" s="12"/>
      <c r="I8624" s="12"/>
      <c r="J8624" s="12"/>
      <c r="K8624" s="12"/>
      <c r="L8624" s="12"/>
      <c r="M8624" s="12"/>
      <c r="N8624" s="12"/>
      <c r="O8624" s="12"/>
    </row>
    <row r="8625" spans="1:15" ht="15">
      <c r="A8625" s="10"/>
      <c r="B8625" s="11"/>
      <c r="C8625" s="12"/>
      <c r="D8625" s="12"/>
      <c r="E8625" s="12"/>
      <c r="F8625" s="12"/>
      <c r="G8625" s="12"/>
      <c r="H8625" s="12"/>
      <c r="I8625" s="12"/>
      <c r="J8625" s="12"/>
      <c r="K8625" s="12"/>
      <c r="L8625" s="12"/>
      <c r="M8625" s="12"/>
      <c r="N8625" s="12"/>
      <c r="O8625" s="12"/>
    </row>
    <row r="8626" spans="1:15" ht="15">
      <c r="A8626" s="10"/>
      <c r="B8626" s="11"/>
      <c r="C8626" s="12"/>
      <c r="D8626" s="12"/>
      <c r="E8626" s="12"/>
      <c r="F8626" s="12"/>
      <c r="G8626" s="12"/>
      <c r="H8626" s="12"/>
      <c r="I8626" s="12"/>
      <c r="J8626" s="12"/>
      <c r="K8626" s="12"/>
      <c r="L8626" s="12"/>
      <c r="M8626" s="12"/>
      <c r="N8626" s="12"/>
      <c r="O8626" s="12"/>
    </row>
    <row r="8627" spans="1:15" ht="15">
      <c r="A8627" s="10"/>
      <c r="B8627" s="11"/>
      <c r="C8627" s="12"/>
      <c r="D8627" s="12"/>
      <c r="E8627" s="12"/>
      <c r="F8627" s="12"/>
      <c r="G8627" s="12"/>
      <c r="H8627" s="12"/>
      <c r="I8627" s="12"/>
      <c r="J8627" s="12"/>
      <c r="K8627" s="12"/>
      <c r="L8627" s="12"/>
      <c r="M8627" s="12"/>
      <c r="N8627" s="12"/>
      <c r="O8627" s="12"/>
    </row>
    <row r="8628" spans="1:15" ht="15">
      <c r="A8628" s="10"/>
      <c r="B8628" s="11"/>
      <c r="C8628" s="12"/>
      <c r="D8628" s="12"/>
      <c r="E8628" s="12"/>
      <c r="F8628" s="12"/>
      <c r="G8628" s="12"/>
      <c r="H8628" s="12"/>
      <c r="I8628" s="12"/>
      <c r="J8628" s="12"/>
      <c r="K8628" s="12"/>
      <c r="L8628" s="12"/>
      <c r="M8628" s="12"/>
      <c r="N8628" s="12"/>
      <c r="O8628" s="12"/>
    </row>
    <row r="8629" spans="1:15" ht="15">
      <c r="A8629" s="10"/>
      <c r="B8629" s="11"/>
      <c r="C8629" s="12"/>
      <c r="D8629" s="12"/>
      <c r="E8629" s="12"/>
      <c r="F8629" s="12"/>
      <c r="G8629" s="12"/>
      <c r="H8629" s="12"/>
      <c r="I8629" s="12"/>
      <c r="J8629" s="12"/>
      <c r="K8629" s="12"/>
      <c r="L8629" s="12"/>
      <c r="M8629" s="12"/>
      <c r="N8629" s="12"/>
      <c r="O8629" s="12"/>
    </row>
    <row r="8630" spans="1:15" ht="15">
      <c r="A8630" s="10"/>
      <c r="B8630" s="11"/>
      <c r="C8630" s="12"/>
      <c r="D8630" s="12"/>
      <c r="E8630" s="12"/>
      <c r="F8630" s="12"/>
      <c r="G8630" s="12"/>
      <c r="H8630" s="12"/>
      <c r="I8630" s="12"/>
      <c r="J8630" s="12"/>
      <c r="K8630" s="12"/>
      <c r="L8630" s="12"/>
      <c r="M8630" s="12"/>
      <c r="N8630" s="12"/>
      <c r="O8630" s="12"/>
    </row>
    <row r="8631" spans="1:15" ht="15">
      <c r="A8631" s="10"/>
      <c r="B8631" s="11"/>
      <c r="C8631" s="12"/>
      <c r="D8631" s="12"/>
      <c r="E8631" s="12"/>
      <c r="F8631" s="12"/>
      <c r="G8631" s="12"/>
      <c r="H8631" s="12"/>
      <c r="I8631" s="12"/>
      <c r="J8631" s="12"/>
      <c r="K8631" s="12"/>
      <c r="L8631" s="12"/>
      <c r="M8631" s="12"/>
      <c r="N8631" s="12"/>
      <c r="O8631" s="12"/>
    </row>
    <row r="8632" spans="1:15" ht="15">
      <c r="A8632" s="10"/>
      <c r="B8632" s="11"/>
      <c r="C8632" s="12"/>
      <c r="D8632" s="12"/>
      <c r="E8632" s="12"/>
      <c r="F8632" s="12"/>
      <c r="G8632" s="12"/>
      <c r="H8632" s="12"/>
      <c r="I8632" s="12"/>
      <c r="J8632" s="12"/>
      <c r="K8632" s="12"/>
      <c r="L8632" s="12"/>
      <c r="M8632" s="12"/>
      <c r="N8632" s="12"/>
      <c r="O8632" s="12"/>
    </row>
    <row r="8633" spans="1:15" ht="15">
      <c r="A8633" s="10"/>
      <c r="B8633" s="11"/>
      <c r="C8633" s="12"/>
      <c r="D8633" s="12"/>
      <c r="E8633" s="12"/>
      <c r="F8633" s="12"/>
      <c r="G8633" s="12"/>
      <c r="H8633" s="12"/>
      <c r="I8633" s="12"/>
      <c r="J8633" s="12"/>
      <c r="K8633" s="12"/>
      <c r="L8633" s="12"/>
      <c r="M8633" s="12"/>
      <c r="N8633" s="12"/>
      <c r="O8633" s="12"/>
    </row>
    <row r="8634" spans="1:15" ht="15">
      <c r="A8634" s="10"/>
      <c r="B8634" s="11"/>
      <c r="C8634" s="12"/>
      <c r="D8634" s="12"/>
      <c r="E8634" s="12"/>
      <c r="F8634" s="12"/>
      <c r="G8634" s="12"/>
      <c r="H8634" s="12"/>
      <c r="I8634" s="12"/>
      <c r="J8634" s="12"/>
      <c r="K8634" s="12"/>
      <c r="L8634" s="12"/>
      <c r="M8634" s="12"/>
      <c r="N8634" s="12"/>
      <c r="O8634" s="12"/>
    </row>
    <row r="8635" spans="1:15" ht="15">
      <c r="A8635" s="10"/>
      <c r="B8635" s="11"/>
      <c r="C8635" s="12"/>
      <c r="D8635" s="12"/>
      <c r="E8635" s="12"/>
      <c r="F8635" s="12"/>
      <c r="G8635" s="12"/>
      <c r="H8635" s="12"/>
      <c r="I8635" s="12"/>
      <c r="J8635" s="12"/>
      <c r="K8635" s="12"/>
      <c r="L8635" s="12"/>
      <c r="M8635" s="12"/>
      <c r="N8635" s="12"/>
      <c r="O8635" s="12"/>
    </row>
    <row r="8636" spans="1:15" ht="15">
      <c r="A8636" s="10"/>
      <c r="B8636" s="11"/>
      <c r="C8636" s="12"/>
      <c r="D8636" s="12"/>
      <c r="E8636" s="12"/>
      <c r="F8636" s="12"/>
      <c r="G8636" s="12"/>
      <c r="H8636" s="12"/>
      <c r="I8636" s="12"/>
      <c r="J8636" s="12"/>
      <c r="K8636" s="12"/>
      <c r="L8636" s="12"/>
      <c r="M8636" s="12"/>
      <c r="N8636" s="12"/>
      <c r="O8636" s="12"/>
    </row>
    <row r="8637" spans="1:15" ht="15">
      <c r="A8637" s="10"/>
      <c r="B8637" s="11"/>
      <c r="C8637" s="12"/>
      <c r="D8637" s="12"/>
      <c r="E8637" s="12"/>
      <c r="F8637" s="12"/>
      <c r="G8637" s="12"/>
      <c r="H8637" s="12"/>
      <c r="I8637" s="12"/>
      <c r="J8637" s="12"/>
      <c r="K8637" s="12"/>
      <c r="L8637" s="12"/>
      <c r="M8637" s="12"/>
      <c r="N8637" s="12"/>
      <c r="O8637" s="12"/>
    </row>
    <row r="8638" spans="1:15" ht="15">
      <c r="A8638" s="10"/>
      <c r="B8638" s="11"/>
      <c r="C8638" s="12"/>
      <c r="D8638" s="12"/>
      <c r="E8638" s="12"/>
      <c r="F8638" s="12"/>
      <c r="G8638" s="12"/>
      <c r="H8638" s="12"/>
      <c r="I8638" s="12"/>
      <c r="J8638" s="12"/>
      <c r="K8638" s="12"/>
      <c r="L8638" s="12"/>
      <c r="M8638" s="12"/>
      <c r="N8638" s="12"/>
      <c r="O8638" s="12"/>
    </row>
    <row r="8639" spans="1:15" ht="15">
      <c r="A8639" s="10"/>
      <c r="B8639" s="11"/>
      <c r="C8639" s="12"/>
      <c r="D8639" s="12"/>
      <c r="E8639" s="12"/>
      <c r="F8639" s="12"/>
      <c r="G8639" s="12"/>
      <c r="H8639" s="12"/>
      <c r="I8639" s="12"/>
      <c r="J8639" s="12"/>
      <c r="K8639" s="12"/>
      <c r="L8639" s="12"/>
      <c r="M8639" s="12"/>
      <c r="N8639" s="12"/>
      <c r="O8639" s="12"/>
    </row>
    <row r="8640" spans="1:15" ht="15">
      <c r="A8640" s="10"/>
      <c r="B8640" s="11"/>
      <c r="C8640" s="12"/>
      <c r="D8640" s="12"/>
      <c r="E8640" s="12"/>
      <c r="F8640" s="12"/>
      <c r="G8640" s="12"/>
      <c r="H8640" s="12"/>
      <c r="I8640" s="12"/>
      <c r="J8640" s="12"/>
      <c r="K8640" s="12"/>
      <c r="L8640" s="12"/>
      <c r="M8640" s="12"/>
      <c r="N8640" s="12"/>
      <c r="O8640" s="12"/>
    </row>
    <row r="8641" spans="1:15" ht="15">
      <c r="A8641" s="10"/>
      <c r="B8641" s="11"/>
      <c r="C8641" s="12"/>
      <c r="D8641" s="12"/>
      <c r="E8641" s="12"/>
      <c r="F8641" s="12"/>
      <c r="G8641" s="12"/>
      <c r="H8641" s="12"/>
      <c r="I8641" s="12"/>
      <c r="J8641" s="12"/>
      <c r="K8641" s="12"/>
      <c r="L8641" s="12"/>
      <c r="M8641" s="12"/>
      <c r="N8641" s="12"/>
      <c r="O8641" s="12"/>
    </row>
    <row r="8642" spans="1:15" ht="15">
      <c r="A8642" s="10"/>
      <c r="B8642" s="11"/>
      <c r="C8642" s="12"/>
      <c r="D8642" s="12"/>
      <c r="E8642" s="12"/>
      <c r="F8642" s="12"/>
      <c r="G8642" s="12"/>
      <c r="H8642" s="12"/>
      <c r="I8642" s="12"/>
      <c r="J8642" s="12"/>
      <c r="K8642" s="12"/>
      <c r="L8642" s="12"/>
      <c r="M8642" s="12"/>
      <c r="N8642" s="12"/>
      <c r="O8642" s="12"/>
    </row>
    <row r="8643" spans="1:15" ht="15">
      <c r="A8643" s="10"/>
      <c r="B8643" s="11"/>
      <c r="C8643" s="12"/>
      <c r="D8643" s="12"/>
      <c r="E8643" s="12"/>
      <c r="F8643" s="12"/>
      <c r="G8643" s="12"/>
      <c r="H8643" s="12"/>
      <c r="I8643" s="12"/>
      <c r="J8643" s="12"/>
      <c r="K8643" s="12"/>
      <c r="L8643" s="12"/>
      <c r="M8643" s="12"/>
      <c r="N8643" s="12"/>
      <c r="O8643" s="12"/>
    </row>
    <row r="8644" spans="1:15" ht="15">
      <c r="A8644" s="10"/>
      <c r="B8644" s="11"/>
      <c r="C8644" s="12"/>
      <c r="D8644" s="12"/>
      <c r="E8644" s="12"/>
      <c r="F8644" s="12"/>
      <c r="G8644" s="12"/>
      <c r="H8644" s="12"/>
      <c r="I8644" s="12"/>
      <c r="J8644" s="12"/>
      <c r="K8644" s="12"/>
      <c r="L8644" s="12"/>
      <c r="M8644" s="12"/>
      <c r="N8644" s="12"/>
      <c r="O8644" s="12"/>
    </row>
    <row r="8645" spans="1:15" ht="15">
      <c r="A8645" s="10"/>
      <c r="B8645" s="11"/>
      <c r="C8645" s="12"/>
      <c r="D8645" s="12"/>
      <c r="E8645" s="12"/>
      <c r="F8645" s="12"/>
      <c r="G8645" s="12"/>
      <c r="H8645" s="12"/>
      <c r="I8645" s="12"/>
      <c r="J8645" s="12"/>
      <c r="K8645" s="12"/>
      <c r="L8645" s="12"/>
      <c r="M8645" s="12"/>
      <c r="N8645" s="12"/>
      <c r="O8645" s="12"/>
    </row>
    <row r="8646" spans="1:15" ht="15">
      <c r="A8646" s="10"/>
      <c r="B8646" s="11"/>
      <c r="C8646" s="12"/>
      <c r="D8646" s="12"/>
      <c r="E8646" s="12"/>
      <c r="F8646" s="12"/>
      <c r="G8646" s="12"/>
      <c r="H8646" s="12"/>
      <c r="I8646" s="12"/>
      <c r="J8646" s="12"/>
      <c r="K8646" s="12"/>
      <c r="L8646" s="12"/>
      <c r="M8646" s="12"/>
      <c r="N8646" s="12"/>
      <c r="O8646" s="12"/>
    </row>
    <row r="8647" spans="1:15" ht="15">
      <c r="A8647" s="10"/>
      <c r="B8647" s="11"/>
      <c r="C8647" s="12"/>
      <c r="D8647" s="12"/>
      <c r="E8647" s="12"/>
      <c r="F8647" s="12"/>
      <c r="G8647" s="12"/>
      <c r="H8647" s="12"/>
      <c r="I8647" s="12"/>
      <c r="J8647" s="12"/>
      <c r="K8647" s="12"/>
      <c r="L8647" s="12"/>
      <c r="M8647" s="12"/>
      <c r="N8647" s="12"/>
      <c r="O8647" s="12"/>
    </row>
    <row r="8648" spans="1:15" ht="15">
      <c r="A8648" s="10"/>
      <c r="B8648" s="11"/>
      <c r="C8648" s="12"/>
      <c r="D8648" s="12"/>
      <c r="E8648" s="12"/>
      <c r="F8648" s="12"/>
      <c r="G8648" s="12"/>
      <c r="H8648" s="12"/>
      <c r="I8648" s="12"/>
      <c r="J8648" s="12"/>
      <c r="K8648" s="12"/>
      <c r="L8648" s="12"/>
      <c r="M8648" s="12"/>
      <c r="N8648" s="12"/>
      <c r="O8648" s="12"/>
    </row>
    <row r="8649" spans="1:15" ht="15">
      <c r="A8649" s="10"/>
      <c r="B8649" s="11"/>
      <c r="C8649" s="12"/>
      <c r="D8649" s="12"/>
      <c r="E8649" s="12"/>
      <c r="F8649" s="12"/>
      <c r="G8649" s="12"/>
      <c r="H8649" s="12"/>
      <c r="I8649" s="12"/>
      <c r="J8649" s="12"/>
      <c r="K8649" s="12"/>
      <c r="L8649" s="12"/>
      <c r="M8649" s="12"/>
      <c r="N8649" s="12"/>
      <c r="O8649" s="12"/>
    </row>
    <row r="8650" spans="1:15" ht="15">
      <c r="A8650" s="10"/>
      <c r="B8650" s="11"/>
      <c r="C8650" s="12"/>
      <c r="D8650" s="12"/>
      <c r="E8650" s="12"/>
      <c r="F8650" s="12"/>
      <c r="G8650" s="12"/>
      <c r="H8650" s="12"/>
      <c r="I8650" s="12"/>
      <c r="J8650" s="12"/>
      <c r="K8650" s="12"/>
      <c r="L8650" s="12"/>
      <c r="M8650" s="12"/>
      <c r="N8650" s="12"/>
      <c r="O8650" s="12"/>
    </row>
    <row r="8651" spans="1:15" ht="15">
      <c r="A8651" s="10"/>
      <c r="B8651" s="11"/>
      <c r="C8651" s="12"/>
      <c r="D8651" s="12"/>
      <c r="E8651" s="12"/>
      <c r="F8651" s="12"/>
      <c r="G8651" s="12"/>
      <c r="H8651" s="12"/>
      <c r="I8651" s="12"/>
      <c r="J8651" s="12"/>
      <c r="K8651" s="12"/>
      <c r="L8651" s="12"/>
      <c r="M8651" s="12"/>
      <c r="N8651" s="12"/>
      <c r="O8651" s="12"/>
    </row>
    <row r="8652" spans="1:15" ht="15">
      <c r="A8652" s="10"/>
      <c r="B8652" s="11"/>
      <c r="C8652" s="12"/>
      <c r="D8652" s="12"/>
      <c r="E8652" s="12"/>
      <c r="F8652" s="12"/>
      <c r="G8652" s="12"/>
      <c r="H8652" s="12"/>
      <c r="I8652" s="12"/>
      <c r="J8652" s="12"/>
      <c r="K8652" s="12"/>
      <c r="L8652" s="12"/>
      <c r="M8652" s="12"/>
      <c r="N8652" s="12"/>
      <c r="O8652" s="12"/>
    </row>
    <row r="8653" spans="1:15" ht="15">
      <c r="A8653" s="10"/>
      <c r="B8653" s="11"/>
      <c r="C8653" s="12"/>
      <c r="D8653" s="12"/>
      <c r="E8653" s="12"/>
      <c r="F8653" s="12"/>
      <c r="G8653" s="12"/>
      <c r="H8653" s="12"/>
      <c r="I8653" s="12"/>
      <c r="J8653" s="12"/>
      <c r="K8653" s="12"/>
      <c r="L8653" s="12"/>
      <c r="M8653" s="12"/>
      <c r="N8653" s="12"/>
      <c r="O8653" s="12"/>
    </row>
    <row r="8654" spans="1:15" ht="15">
      <c r="A8654" s="10"/>
      <c r="B8654" s="11"/>
      <c r="C8654" s="12"/>
      <c r="D8654" s="12"/>
      <c r="E8654" s="12"/>
      <c r="F8654" s="12"/>
      <c r="G8654" s="12"/>
      <c r="H8654" s="12"/>
      <c r="I8654" s="12"/>
      <c r="J8654" s="12"/>
      <c r="K8654" s="12"/>
      <c r="L8654" s="12"/>
      <c r="M8654" s="12"/>
      <c r="N8654" s="12"/>
      <c r="O8654" s="12"/>
    </row>
    <row r="8655" spans="1:15" ht="15">
      <c r="A8655" s="10"/>
      <c r="B8655" s="11"/>
      <c r="C8655" s="12"/>
      <c r="D8655" s="12"/>
      <c r="E8655" s="12"/>
      <c r="F8655" s="12"/>
      <c r="G8655" s="12"/>
      <c r="H8655" s="12"/>
      <c r="I8655" s="12"/>
      <c r="J8655" s="12"/>
      <c r="K8655" s="12"/>
      <c r="L8655" s="12"/>
      <c r="M8655" s="12"/>
      <c r="N8655" s="12"/>
      <c r="O8655" s="12"/>
    </row>
    <row r="8656" spans="1:15" ht="15">
      <c r="A8656" s="10"/>
      <c r="B8656" s="11"/>
      <c r="C8656" s="12"/>
      <c r="D8656" s="12"/>
      <c r="E8656" s="12"/>
      <c r="F8656" s="12"/>
      <c r="G8656" s="12"/>
      <c r="H8656" s="12"/>
      <c r="I8656" s="12"/>
      <c r="J8656" s="12"/>
      <c r="K8656" s="12"/>
      <c r="L8656" s="12"/>
      <c r="M8656" s="12"/>
      <c r="N8656" s="12"/>
      <c r="O8656" s="12"/>
    </row>
    <row r="8657" spans="1:15" ht="15">
      <c r="A8657" s="10"/>
      <c r="B8657" s="11"/>
      <c r="C8657" s="12"/>
      <c r="D8657" s="12"/>
      <c r="E8657" s="12"/>
      <c r="F8657" s="12"/>
      <c r="G8657" s="12"/>
      <c r="H8657" s="12"/>
      <c r="I8657" s="12"/>
      <c r="J8657" s="12"/>
      <c r="K8657" s="12"/>
      <c r="L8657" s="12"/>
      <c r="M8657" s="12"/>
      <c r="N8657" s="12"/>
      <c r="O8657" s="12"/>
    </row>
    <row r="8658" spans="1:15" ht="15">
      <c r="A8658" s="10"/>
      <c r="B8658" s="11"/>
      <c r="C8658" s="12"/>
      <c r="D8658" s="12"/>
      <c r="E8658" s="12"/>
      <c r="F8658" s="12"/>
      <c r="G8658" s="12"/>
      <c r="H8658" s="12"/>
      <c r="I8658" s="12"/>
      <c r="J8658" s="12"/>
      <c r="K8658" s="12"/>
      <c r="L8658" s="12"/>
      <c r="M8658" s="12"/>
      <c r="N8658" s="12"/>
      <c r="O8658" s="12"/>
    </row>
    <row r="8659" spans="1:15" ht="15">
      <c r="A8659" s="10"/>
      <c r="B8659" s="11"/>
      <c r="C8659" s="12"/>
      <c r="D8659" s="12"/>
      <c r="E8659" s="12"/>
      <c r="F8659" s="12"/>
      <c r="G8659" s="12"/>
      <c r="H8659" s="12"/>
      <c r="I8659" s="12"/>
      <c r="J8659" s="12"/>
      <c r="K8659" s="12"/>
      <c r="L8659" s="12"/>
      <c r="M8659" s="12"/>
      <c r="N8659" s="12"/>
      <c r="O8659" s="12"/>
    </row>
    <row r="8660" spans="1:15" ht="15">
      <c r="A8660" s="10"/>
      <c r="B8660" s="11"/>
      <c r="C8660" s="12"/>
      <c r="D8660" s="12"/>
      <c r="E8660" s="12"/>
      <c r="F8660" s="12"/>
      <c r="G8660" s="12"/>
      <c r="H8660" s="12"/>
      <c r="I8660" s="12"/>
      <c r="J8660" s="12"/>
      <c r="K8660" s="12"/>
      <c r="L8660" s="12"/>
      <c r="M8660" s="12"/>
      <c r="N8660" s="12"/>
      <c r="O8660" s="12"/>
    </row>
    <row r="8661" spans="1:15" ht="15">
      <c r="A8661" s="10"/>
      <c r="B8661" s="11"/>
      <c r="C8661" s="12"/>
      <c r="D8661" s="12"/>
      <c r="E8661" s="12"/>
      <c r="F8661" s="12"/>
      <c r="G8661" s="12"/>
      <c r="H8661" s="12"/>
      <c r="I8661" s="12"/>
      <c r="J8661" s="12"/>
      <c r="K8661" s="12"/>
      <c r="L8661" s="12"/>
      <c r="M8661" s="12"/>
      <c r="N8661" s="12"/>
      <c r="O8661" s="12"/>
    </row>
    <row r="8662" spans="1:15" ht="15">
      <c r="A8662" s="10"/>
      <c r="B8662" s="11"/>
      <c r="C8662" s="12"/>
      <c r="D8662" s="12"/>
      <c r="E8662" s="12"/>
      <c r="F8662" s="12"/>
      <c r="G8662" s="12"/>
      <c r="H8662" s="12"/>
      <c r="I8662" s="12"/>
      <c r="J8662" s="12"/>
      <c r="K8662" s="12"/>
      <c r="L8662" s="12"/>
      <c r="M8662" s="12"/>
      <c r="N8662" s="12"/>
      <c r="O8662" s="12"/>
    </row>
    <row r="8663" spans="1:15" ht="15">
      <c r="A8663" s="10"/>
      <c r="B8663" s="11"/>
      <c r="C8663" s="12"/>
      <c r="D8663" s="12"/>
      <c r="E8663" s="12"/>
      <c r="F8663" s="12"/>
      <c r="G8663" s="12"/>
      <c r="H8663" s="12"/>
      <c r="I8663" s="12"/>
      <c r="J8663" s="12"/>
      <c r="K8663" s="12"/>
      <c r="L8663" s="12"/>
      <c r="M8663" s="12"/>
      <c r="N8663" s="12"/>
      <c r="O8663" s="12"/>
    </row>
    <row r="8664" spans="1:15" ht="15">
      <c r="A8664" s="10"/>
      <c r="B8664" s="11"/>
      <c r="C8664" s="12"/>
      <c r="D8664" s="12"/>
      <c r="E8664" s="12"/>
      <c r="F8664" s="12"/>
      <c r="G8664" s="12"/>
      <c r="H8664" s="12"/>
      <c r="I8664" s="12"/>
      <c r="J8664" s="12"/>
      <c r="K8664" s="12"/>
      <c r="L8664" s="12"/>
      <c r="M8664" s="12"/>
      <c r="N8664" s="12"/>
      <c r="O8664" s="12"/>
    </row>
    <row r="8665" spans="1:15" ht="15">
      <c r="A8665" s="10"/>
      <c r="B8665" s="11"/>
      <c r="C8665" s="12"/>
      <c r="D8665" s="12"/>
      <c r="E8665" s="12"/>
      <c r="F8665" s="12"/>
      <c r="G8665" s="12"/>
      <c r="H8665" s="12"/>
      <c r="I8665" s="12"/>
      <c r="J8665" s="12"/>
      <c r="K8665" s="12"/>
      <c r="L8665" s="12"/>
      <c r="M8665" s="12"/>
      <c r="N8665" s="12"/>
      <c r="O8665" s="12"/>
    </row>
    <row r="8666" spans="1:15" ht="15">
      <c r="A8666" s="10"/>
      <c r="B8666" s="11"/>
      <c r="C8666" s="12"/>
      <c r="D8666" s="12"/>
      <c r="E8666" s="12"/>
      <c r="F8666" s="12"/>
      <c r="G8666" s="12"/>
      <c r="H8666" s="12"/>
      <c r="I8666" s="12"/>
      <c r="J8666" s="12"/>
      <c r="K8666" s="12"/>
      <c r="L8666" s="12"/>
      <c r="M8666" s="12"/>
      <c r="N8666" s="12"/>
      <c r="O8666" s="12"/>
    </row>
    <row r="8667" spans="1:15" ht="15">
      <c r="A8667" s="10"/>
      <c r="B8667" s="11"/>
      <c r="C8667" s="12"/>
      <c r="D8667" s="12"/>
      <c r="E8667" s="12"/>
      <c r="F8667" s="12"/>
      <c r="G8667" s="12"/>
      <c r="H8667" s="12"/>
      <c r="I8667" s="12"/>
      <c r="J8667" s="12"/>
      <c r="K8667" s="12"/>
      <c r="L8667" s="12"/>
      <c r="M8667" s="12"/>
      <c r="N8667" s="12"/>
      <c r="O8667" s="12"/>
    </row>
    <row r="8668" spans="1:15" ht="15">
      <c r="A8668" s="10"/>
      <c r="B8668" s="11"/>
      <c r="C8668" s="12"/>
      <c r="D8668" s="12"/>
      <c r="E8668" s="12"/>
      <c r="F8668" s="12"/>
      <c r="G8668" s="12"/>
      <c r="H8668" s="12"/>
      <c r="I8668" s="12"/>
      <c r="J8668" s="12"/>
      <c r="K8668" s="12"/>
      <c r="L8668" s="12"/>
      <c r="M8668" s="12"/>
      <c r="N8668" s="12"/>
      <c r="O8668" s="12"/>
    </row>
    <row r="8669" spans="1:15" ht="15">
      <c r="A8669" s="10"/>
      <c r="B8669" s="11"/>
      <c r="C8669" s="12"/>
      <c r="D8669" s="12"/>
      <c r="E8669" s="12"/>
      <c r="F8669" s="12"/>
      <c r="G8669" s="12"/>
      <c r="H8669" s="12"/>
      <c r="I8669" s="12"/>
      <c r="J8669" s="12"/>
      <c r="K8669" s="12"/>
      <c r="L8669" s="12"/>
      <c r="M8669" s="12"/>
      <c r="N8669" s="12"/>
      <c r="O8669" s="12"/>
    </row>
    <row r="8670" spans="1:15" ht="15">
      <c r="A8670" s="10"/>
      <c r="B8670" s="11"/>
      <c r="C8670" s="12"/>
      <c r="D8670" s="12"/>
      <c r="E8670" s="12"/>
      <c r="F8670" s="12"/>
      <c r="G8670" s="12"/>
      <c r="H8670" s="12"/>
      <c r="I8670" s="12"/>
      <c r="J8670" s="12"/>
      <c r="K8670" s="12"/>
      <c r="L8670" s="12"/>
      <c r="M8670" s="12"/>
      <c r="N8670" s="12"/>
      <c r="O8670" s="12"/>
    </row>
    <row r="8671" spans="1:15" ht="15">
      <c r="A8671" s="10"/>
      <c r="B8671" s="11"/>
      <c r="C8671" s="12"/>
      <c r="D8671" s="12"/>
      <c r="E8671" s="12"/>
      <c r="F8671" s="12"/>
      <c r="G8671" s="12"/>
      <c r="H8671" s="12"/>
      <c r="I8671" s="12"/>
      <c r="J8671" s="12"/>
      <c r="K8671" s="12"/>
      <c r="L8671" s="12"/>
      <c r="M8671" s="12"/>
      <c r="N8671" s="12"/>
      <c r="O8671" s="12"/>
    </row>
    <row r="8672" spans="1:15" ht="15">
      <c r="A8672" s="10"/>
      <c r="B8672" s="11"/>
      <c r="C8672" s="12"/>
      <c r="D8672" s="12"/>
      <c r="E8672" s="12"/>
      <c r="F8672" s="12"/>
      <c r="G8672" s="12"/>
      <c r="H8672" s="12"/>
      <c r="I8672" s="12"/>
      <c r="J8672" s="12"/>
      <c r="K8672" s="12"/>
      <c r="L8672" s="12"/>
      <c r="M8672" s="12"/>
      <c r="N8672" s="12"/>
      <c r="O8672" s="12"/>
    </row>
    <row r="8673" spans="1:15" ht="15">
      <c r="A8673" s="10"/>
      <c r="B8673" s="11"/>
      <c r="C8673" s="12"/>
      <c r="D8673" s="12"/>
      <c r="E8673" s="12"/>
      <c r="F8673" s="12"/>
      <c r="G8673" s="12"/>
      <c r="H8673" s="12"/>
      <c r="I8673" s="12"/>
      <c r="J8673" s="12"/>
      <c r="K8673" s="12"/>
      <c r="L8673" s="12"/>
      <c r="M8673" s="12"/>
      <c r="N8673" s="12"/>
      <c r="O8673" s="12"/>
    </row>
    <row r="8674" spans="1:15" ht="15">
      <c r="A8674" s="10"/>
      <c r="B8674" s="11"/>
      <c r="C8674" s="12"/>
      <c r="D8674" s="12"/>
      <c r="E8674" s="12"/>
      <c r="F8674" s="12"/>
      <c r="G8674" s="12"/>
      <c r="H8674" s="12"/>
      <c r="I8674" s="12"/>
      <c r="J8674" s="12"/>
      <c r="K8674" s="12"/>
      <c r="L8674" s="12"/>
      <c r="M8674" s="12"/>
      <c r="N8674" s="12"/>
      <c r="O8674" s="12"/>
    </row>
    <row r="8675" spans="1:15" ht="15">
      <c r="A8675" s="10"/>
      <c r="B8675" s="11"/>
      <c r="C8675" s="12"/>
      <c r="D8675" s="12"/>
      <c r="E8675" s="12"/>
      <c r="F8675" s="12"/>
      <c r="G8675" s="12"/>
      <c r="H8675" s="12"/>
      <c r="I8675" s="12"/>
      <c r="J8675" s="12"/>
      <c r="K8675" s="12"/>
      <c r="L8675" s="12"/>
      <c r="M8675" s="12"/>
      <c r="N8675" s="12"/>
      <c r="O8675" s="12"/>
    </row>
    <row r="8676" spans="1:15" ht="15">
      <c r="A8676" s="10"/>
      <c r="B8676" s="11"/>
      <c r="C8676" s="12"/>
      <c r="D8676" s="12"/>
      <c r="E8676" s="12"/>
      <c r="F8676" s="12"/>
      <c r="G8676" s="12"/>
      <c r="H8676" s="12"/>
      <c r="I8676" s="12"/>
      <c r="J8676" s="12"/>
      <c r="K8676" s="12"/>
      <c r="L8676" s="12"/>
      <c r="M8676" s="12"/>
      <c r="N8676" s="12"/>
      <c r="O8676" s="12"/>
    </row>
    <row r="8677" spans="1:15" ht="15">
      <c r="A8677" s="10"/>
      <c r="B8677" s="11"/>
      <c r="C8677" s="12"/>
      <c r="D8677" s="12"/>
      <c r="E8677" s="12"/>
      <c r="F8677" s="12"/>
      <c r="G8677" s="12"/>
      <c r="H8677" s="12"/>
      <c r="I8677" s="12"/>
      <c r="J8677" s="12"/>
      <c r="K8677" s="12"/>
      <c r="L8677" s="12"/>
      <c r="M8677" s="12"/>
      <c r="N8677" s="12"/>
      <c r="O8677" s="12"/>
    </row>
    <row r="8678" spans="1:15" ht="15">
      <c r="A8678" s="10"/>
      <c r="B8678" s="11"/>
      <c r="C8678" s="12"/>
      <c r="D8678" s="12"/>
      <c r="E8678" s="12"/>
      <c r="F8678" s="12"/>
      <c r="G8678" s="12"/>
      <c r="H8678" s="12"/>
      <c r="I8678" s="12"/>
      <c r="J8678" s="12"/>
      <c r="K8678" s="12"/>
      <c r="L8678" s="12"/>
      <c r="M8678" s="12"/>
      <c r="N8678" s="12"/>
      <c r="O8678" s="12"/>
    </row>
    <row r="8679" spans="1:15" ht="15">
      <c r="A8679" s="10"/>
      <c r="B8679" s="11"/>
      <c r="C8679" s="12"/>
      <c r="D8679" s="12"/>
      <c r="E8679" s="12"/>
      <c r="F8679" s="12"/>
      <c r="G8679" s="12"/>
      <c r="H8679" s="12"/>
      <c r="I8679" s="12"/>
      <c r="J8679" s="12"/>
      <c r="K8679" s="12"/>
      <c r="L8679" s="12"/>
      <c r="M8679" s="12"/>
      <c r="N8679" s="12"/>
      <c r="O8679" s="12"/>
    </row>
    <row r="8680" spans="1:15" ht="15">
      <c r="A8680" s="10"/>
      <c r="B8680" s="11"/>
      <c r="C8680" s="12"/>
      <c r="D8680" s="12"/>
      <c r="E8680" s="12"/>
      <c r="F8680" s="12"/>
      <c r="G8680" s="12"/>
      <c r="H8680" s="12"/>
      <c r="I8680" s="12"/>
      <c r="J8680" s="12"/>
      <c r="K8680" s="12"/>
      <c r="L8680" s="12"/>
      <c r="M8680" s="12"/>
      <c r="N8680" s="12"/>
      <c r="O8680" s="12"/>
    </row>
    <row r="8681" spans="1:15" ht="15">
      <c r="A8681" s="10"/>
      <c r="B8681" s="11"/>
      <c r="C8681" s="12"/>
      <c r="D8681" s="12"/>
      <c r="E8681" s="12"/>
      <c r="F8681" s="12"/>
      <c r="G8681" s="12"/>
      <c r="H8681" s="12"/>
      <c r="I8681" s="12"/>
      <c r="J8681" s="12"/>
      <c r="K8681" s="12"/>
      <c r="L8681" s="12"/>
      <c r="M8681" s="12"/>
      <c r="N8681" s="12"/>
      <c r="O8681" s="12"/>
    </row>
    <row r="8682" spans="1:15" ht="15">
      <c r="A8682" s="10"/>
      <c r="B8682" s="11"/>
      <c r="C8682" s="12"/>
      <c r="D8682" s="12"/>
      <c r="E8682" s="12"/>
      <c r="F8682" s="12"/>
      <c r="G8682" s="12"/>
      <c r="H8682" s="12"/>
      <c r="I8682" s="12"/>
      <c r="J8682" s="12"/>
      <c r="K8682" s="12"/>
      <c r="L8682" s="12"/>
      <c r="M8682" s="12"/>
      <c r="N8682" s="12"/>
      <c r="O8682" s="12"/>
    </row>
    <row r="8683" spans="1:15" ht="15">
      <c r="A8683" s="10"/>
      <c r="B8683" s="11"/>
      <c r="C8683" s="12"/>
      <c r="D8683" s="12"/>
      <c r="E8683" s="12"/>
      <c r="F8683" s="12"/>
      <c r="G8683" s="12"/>
      <c r="H8683" s="12"/>
      <c r="I8683" s="12"/>
      <c r="J8683" s="12"/>
      <c r="K8683" s="12"/>
      <c r="L8683" s="12"/>
      <c r="M8683" s="12"/>
      <c r="N8683" s="12"/>
      <c r="O8683" s="12"/>
    </row>
    <row r="8684" spans="1:15" ht="15">
      <c r="A8684" s="10"/>
      <c r="B8684" s="11"/>
      <c r="C8684" s="12"/>
      <c r="D8684" s="12"/>
      <c r="E8684" s="12"/>
      <c r="F8684" s="12"/>
      <c r="G8684" s="12"/>
      <c r="H8684" s="12"/>
      <c r="I8684" s="12"/>
      <c r="J8684" s="12"/>
      <c r="K8684" s="12"/>
      <c r="L8684" s="12"/>
      <c r="M8684" s="12"/>
      <c r="N8684" s="12"/>
      <c r="O8684" s="12"/>
    </row>
    <row r="8685" spans="1:15" ht="15">
      <c r="A8685" s="10"/>
      <c r="B8685" s="11"/>
      <c r="C8685" s="12"/>
      <c r="D8685" s="12"/>
      <c r="E8685" s="12"/>
      <c r="F8685" s="12"/>
      <c r="G8685" s="12"/>
      <c r="H8685" s="12"/>
      <c r="I8685" s="12"/>
      <c r="J8685" s="12"/>
      <c r="K8685" s="12"/>
      <c r="L8685" s="12"/>
      <c r="M8685" s="12"/>
      <c r="N8685" s="12"/>
      <c r="O8685" s="12"/>
    </row>
    <row r="8686" spans="1:15" ht="15">
      <c r="A8686" s="10"/>
      <c r="B8686" s="11"/>
      <c r="C8686" s="12"/>
      <c r="D8686" s="12"/>
      <c r="E8686" s="12"/>
      <c r="F8686" s="12"/>
      <c r="G8686" s="12"/>
      <c r="H8686" s="12"/>
      <c r="I8686" s="12"/>
      <c r="J8686" s="12"/>
      <c r="K8686" s="12"/>
      <c r="L8686" s="12"/>
      <c r="M8686" s="12"/>
      <c r="N8686" s="12"/>
      <c r="O8686" s="12"/>
    </row>
    <row r="8687" spans="1:15" ht="15">
      <c r="A8687" s="10"/>
      <c r="B8687" s="11"/>
      <c r="C8687" s="12"/>
      <c r="D8687" s="12"/>
      <c r="E8687" s="12"/>
      <c r="F8687" s="12"/>
      <c r="G8687" s="12"/>
      <c r="H8687" s="12"/>
      <c r="I8687" s="12"/>
      <c r="J8687" s="12"/>
      <c r="K8687" s="12"/>
      <c r="L8687" s="12"/>
      <c r="M8687" s="12"/>
      <c r="N8687" s="12"/>
      <c r="O8687" s="12"/>
    </row>
    <row r="8688" spans="1:15" ht="15">
      <c r="A8688" s="10"/>
      <c r="B8688" s="11"/>
      <c r="C8688" s="12"/>
      <c r="D8688" s="12"/>
      <c r="E8688" s="12"/>
      <c r="F8688" s="12"/>
      <c r="G8688" s="12"/>
      <c r="H8688" s="12"/>
      <c r="I8688" s="12"/>
      <c r="J8688" s="12"/>
      <c r="K8688" s="12"/>
      <c r="L8688" s="12"/>
      <c r="M8688" s="12"/>
      <c r="N8688" s="12"/>
      <c r="O8688" s="12"/>
    </row>
    <row r="8689" spans="1:15" ht="15">
      <c r="A8689" s="10"/>
      <c r="B8689" s="11"/>
      <c r="C8689" s="12"/>
      <c r="D8689" s="12"/>
      <c r="E8689" s="12"/>
      <c r="F8689" s="12"/>
      <c r="G8689" s="12"/>
      <c r="H8689" s="12"/>
      <c r="I8689" s="12"/>
      <c r="J8689" s="12"/>
      <c r="K8689" s="12"/>
      <c r="L8689" s="12"/>
      <c r="M8689" s="12"/>
      <c r="N8689" s="12"/>
      <c r="O8689" s="12"/>
    </row>
    <row r="8690" spans="1:15" ht="15">
      <c r="A8690" s="10"/>
      <c r="B8690" s="11"/>
      <c r="C8690" s="12"/>
      <c r="D8690" s="12"/>
      <c r="E8690" s="12"/>
      <c r="F8690" s="12"/>
      <c r="G8690" s="12"/>
      <c r="H8690" s="12"/>
      <c r="I8690" s="12"/>
      <c r="J8690" s="12"/>
      <c r="K8690" s="12"/>
      <c r="L8690" s="12"/>
      <c r="M8690" s="12"/>
      <c r="N8690" s="12"/>
      <c r="O8690" s="12"/>
    </row>
    <row r="8691" spans="1:15" ht="15">
      <c r="A8691" s="10"/>
      <c r="B8691" s="11"/>
      <c r="C8691" s="12"/>
      <c r="D8691" s="12"/>
      <c r="E8691" s="12"/>
      <c r="F8691" s="12"/>
      <c r="G8691" s="12"/>
      <c r="H8691" s="12"/>
      <c r="I8691" s="12"/>
      <c r="J8691" s="12"/>
      <c r="K8691" s="12"/>
      <c r="L8691" s="12"/>
      <c r="M8691" s="12"/>
      <c r="N8691" s="12"/>
      <c r="O8691" s="12"/>
    </row>
    <row r="8692" spans="1:15" ht="15">
      <c r="A8692" s="10"/>
      <c r="B8692" s="11"/>
      <c r="C8692" s="12"/>
      <c r="D8692" s="12"/>
      <c r="E8692" s="12"/>
      <c r="F8692" s="12"/>
      <c r="G8692" s="12"/>
      <c r="H8692" s="12"/>
      <c r="I8692" s="12"/>
      <c r="J8692" s="12"/>
      <c r="K8692" s="12"/>
      <c r="L8692" s="12"/>
      <c r="M8692" s="12"/>
      <c r="N8692" s="12"/>
      <c r="O8692" s="12"/>
    </row>
    <row r="8693" spans="1:15" ht="15">
      <c r="A8693" s="10"/>
      <c r="B8693" s="11"/>
      <c r="C8693" s="12"/>
      <c r="D8693" s="12"/>
      <c r="E8693" s="12"/>
      <c r="F8693" s="12"/>
      <c r="G8693" s="12"/>
      <c r="H8693" s="12"/>
      <c r="I8693" s="12"/>
      <c r="J8693" s="12"/>
      <c r="K8693" s="12"/>
      <c r="L8693" s="12"/>
      <c r="M8693" s="12"/>
      <c r="N8693" s="12"/>
      <c r="O8693" s="12"/>
    </row>
    <row r="8694" spans="1:15" ht="15">
      <c r="A8694" s="10"/>
      <c r="B8694" s="11"/>
      <c r="C8694" s="12"/>
      <c r="D8694" s="12"/>
      <c r="E8694" s="12"/>
      <c r="F8694" s="12"/>
      <c r="G8694" s="12"/>
      <c r="H8694" s="12"/>
      <c r="I8694" s="12"/>
      <c r="J8694" s="12"/>
      <c r="K8694" s="12"/>
      <c r="L8694" s="12"/>
      <c r="M8694" s="12"/>
      <c r="N8694" s="12"/>
      <c r="O8694" s="12"/>
    </row>
    <row r="8695" spans="1:15" ht="15">
      <c r="A8695" s="10"/>
      <c r="B8695" s="11"/>
      <c r="C8695" s="12"/>
      <c r="D8695" s="12"/>
      <c r="E8695" s="12"/>
      <c r="F8695" s="12"/>
      <c r="G8695" s="12"/>
      <c r="H8695" s="12"/>
      <c r="I8695" s="12"/>
      <c r="J8695" s="12"/>
      <c r="K8695" s="12"/>
      <c r="L8695" s="12"/>
      <c r="M8695" s="12"/>
      <c r="N8695" s="12"/>
      <c r="O8695" s="12"/>
    </row>
    <row r="8696" spans="1:15" ht="15">
      <c r="A8696" s="10"/>
      <c r="B8696" s="11"/>
      <c r="C8696" s="12"/>
      <c r="D8696" s="12"/>
      <c r="E8696" s="12"/>
      <c r="F8696" s="12"/>
      <c r="G8696" s="12"/>
      <c r="H8696" s="12"/>
      <c r="I8696" s="12"/>
      <c r="J8696" s="12"/>
      <c r="K8696" s="12"/>
      <c r="L8696" s="12"/>
      <c r="M8696" s="12"/>
      <c r="N8696" s="12"/>
      <c r="O8696" s="12"/>
    </row>
    <row r="8697" spans="1:15" ht="15">
      <c r="A8697" s="10"/>
      <c r="B8697" s="11"/>
      <c r="C8697" s="12"/>
      <c r="D8697" s="12"/>
      <c r="E8697" s="12"/>
      <c r="F8697" s="12"/>
      <c r="G8697" s="12"/>
      <c r="H8697" s="12"/>
      <c r="I8697" s="12"/>
      <c r="J8697" s="12"/>
      <c r="K8697" s="12"/>
      <c r="L8697" s="12"/>
      <c r="M8697" s="12"/>
      <c r="N8697" s="12"/>
      <c r="O8697" s="12"/>
    </row>
    <row r="8698" spans="1:15" ht="15">
      <c r="A8698" s="10"/>
      <c r="B8698" s="11"/>
      <c r="C8698" s="12"/>
      <c r="D8698" s="12"/>
      <c r="E8698" s="12"/>
      <c r="F8698" s="12"/>
      <c r="G8698" s="12"/>
      <c r="H8698" s="12"/>
      <c r="I8698" s="12"/>
      <c r="J8698" s="12"/>
      <c r="K8698" s="12"/>
      <c r="L8698" s="12"/>
      <c r="M8698" s="12"/>
      <c r="N8698" s="12"/>
      <c r="O8698" s="12"/>
    </row>
    <row r="8699" spans="1:15" ht="15">
      <c r="A8699" s="10"/>
      <c r="B8699" s="11"/>
      <c r="C8699" s="12"/>
      <c r="D8699" s="12"/>
      <c r="E8699" s="12"/>
      <c r="F8699" s="12"/>
      <c r="G8699" s="12"/>
      <c r="H8699" s="12"/>
      <c r="I8699" s="12"/>
      <c r="J8699" s="12"/>
      <c r="K8699" s="12"/>
      <c r="L8699" s="12"/>
      <c r="M8699" s="12"/>
      <c r="N8699" s="12"/>
      <c r="O8699" s="12"/>
    </row>
    <row r="8700" spans="1:15" ht="15">
      <c r="A8700" s="10"/>
      <c r="B8700" s="11"/>
      <c r="C8700" s="12"/>
      <c r="D8700" s="12"/>
      <c r="E8700" s="12"/>
      <c r="F8700" s="12"/>
      <c r="G8700" s="12"/>
      <c r="H8700" s="12"/>
      <c r="I8700" s="12"/>
      <c r="J8700" s="12"/>
      <c r="K8700" s="12"/>
      <c r="L8700" s="12"/>
      <c r="M8700" s="12"/>
      <c r="N8700" s="12"/>
      <c r="O8700" s="12"/>
    </row>
    <row r="8701" spans="1:15" ht="15">
      <c r="A8701" s="10"/>
      <c r="B8701" s="11"/>
      <c r="C8701" s="12"/>
      <c r="D8701" s="12"/>
      <c r="E8701" s="12"/>
      <c r="F8701" s="12"/>
      <c r="G8701" s="12"/>
      <c r="H8701" s="12"/>
      <c r="I8701" s="12"/>
      <c r="J8701" s="12"/>
      <c r="K8701" s="12"/>
      <c r="L8701" s="12"/>
      <c r="M8701" s="12"/>
      <c r="N8701" s="12"/>
      <c r="O8701" s="12"/>
    </row>
    <row r="8702" spans="1:15" ht="15">
      <c r="A8702" s="10"/>
      <c r="B8702" s="11"/>
      <c r="C8702" s="12"/>
      <c r="D8702" s="12"/>
      <c r="E8702" s="12"/>
      <c r="F8702" s="12"/>
      <c r="G8702" s="12"/>
      <c r="H8702" s="12"/>
      <c r="I8702" s="12"/>
      <c r="J8702" s="12"/>
      <c r="K8702" s="12"/>
      <c r="L8702" s="12"/>
      <c r="M8702" s="12"/>
      <c r="N8702" s="12"/>
      <c r="O8702" s="12"/>
    </row>
    <row r="8703" spans="1:15" ht="15">
      <c r="A8703" s="10"/>
      <c r="B8703" s="11"/>
      <c r="C8703" s="12"/>
      <c r="D8703" s="12"/>
      <c r="E8703" s="12"/>
      <c r="F8703" s="12"/>
      <c r="G8703" s="12"/>
      <c r="H8703" s="12"/>
      <c r="I8703" s="12"/>
      <c r="J8703" s="12"/>
      <c r="K8703" s="12"/>
      <c r="L8703" s="12"/>
      <c r="M8703" s="12"/>
      <c r="N8703" s="12"/>
      <c r="O8703" s="12"/>
    </row>
    <row r="8704" spans="1:15" ht="15">
      <c r="A8704" s="10"/>
      <c r="B8704" s="11"/>
      <c r="C8704" s="12"/>
      <c r="D8704" s="12"/>
      <c r="E8704" s="12"/>
      <c r="F8704" s="12"/>
      <c r="G8704" s="12"/>
      <c r="H8704" s="12"/>
      <c r="I8704" s="12"/>
      <c r="J8704" s="12"/>
      <c r="K8704" s="12"/>
      <c r="L8704" s="12"/>
      <c r="M8704" s="12"/>
      <c r="N8704" s="12"/>
      <c r="O8704" s="12"/>
    </row>
    <row r="8705" spans="1:15" ht="15">
      <c r="A8705" s="10"/>
      <c r="B8705" s="11"/>
      <c r="C8705" s="12"/>
      <c r="D8705" s="12"/>
      <c r="E8705" s="12"/>
      <c r="F8705" s="12"/>
      <c r="G8705" s="12"/>
      <c r="H8705" s="12"/>
      <c r="I8705" s="12"/>
      <c r="J8705" s="12"/>
      <c r="K8705" s="12"/>
      <c r="L8705" s="12"/>
      <c r="M8705" s="12"/>
      <c r="N8705" s="12"/>
      <c r="O8705" s="12"/>
    </row>
    <row r="8706" spans="1:15" ht="15">
      <c r="A8706" s="10"/>
      <c r="B8706" s="11"/>
      <c r="C8706" s="12"/>
      <c r="D8706" s="12"/>
      <c r="E8706" s="12"/>
      <c r="F8706" s="12"/>
      <c r="G8706" s="12"/>
      <c r="H8706" s="12"/>
      <c r="I8706" s="12"/>
      <c r="J8706" s="12"/>
      <c r="K8706" s="12"/>
      <c r="L8706" s="12"/>
      <c r="M8706" s="12"/>
      <c r="N8706" s="12"/>
      <c r="O8706" s="12"/>
    </row>
    <row r="8707" spans="1:15" ht="15">
      <c r="A8707" s="10"/>
      <c r="B8707" s="11"/>
      <c r="C8707" s="12"/>
      <c r="D8707" s="12"/>
      <c r="E8707" s="12"/>
      <c r="F8707" s="12"/>
      <c r="G8707" s="12"/>
      <c r="H8707" s="12"/>
      <c r="I8707" s="12"/>
      <c r="J8707" s="12"/>
      <c r="K8707" s="12"/>
      <c r="L8707" s="12"/>
      <c r="M8707" s="12"/>
      <c r="N8707" s="12"/>
      <c r="O8707" s="12"/>
    </row>
    <row r="8708" spans="1:15" ht="15">
      <c r="A8708" s="10"/>
      <c r="B8708" s="11"/>
      <c r="C8708" s="12"/>
      <c r="D8708" s="12"/>
      <c r="E8708" s="12"/>
      <c r="F8708" s="12"/>
      <c r="G8708" s="12"/>
      <c r="H8708" s="12"/>
      <c r="I8708" s="12"/>
      <c r="J8708" s="12"/>
      <c r="K8708" s="12"/>
      <c r="L8708" s="12"/>
      <c r="M8708" s="12"/>
      <c r="N8708" s="12"/>
      <c r="O8708" s="12"/>
    </row>
    <row r="8709" spans="1:15" ht="15">
      <c r="A8709" s="10"/>
      <c r="B8709" s="11"/>
      <c r="C8709" s="12"/>
      <c r="D8709" s="12"/>
      <c r="E8709" s="12"/>
      <c r="F8709" s="12"/>
      <c r="G8709" s="12"/>
      <c r="H8709" s="12"/>
      <c r="I8709" s="12"/>
      <c r="J8709" s="12"/>
      <c r="K8709" s="12"/>
      <c r="L8709" s="12"/>
      <c r="M8709" s="12"/>
      <c r="N8709" s="12"/>
      <c r="O8709" s="12"/>
    </row>
    <row r="8710" spans="1:15" ht="15">
      <c r="A8710" s="10"/>
      <c r="B8710" s="11"/>
      <c r="C8710" s="12"/>
      <c r="D8710" s="12"/>
      <c r="E8710" s="12"/>
      <c r="F8710" s="12"/>
      <c r="G8710" s="12"/>
      <c r="H8710" s="12"/>
      <c r="I8710" s="12"/>
      <c r="J8710" s="12"/>
      <c r="K8710" s="12"/>
      <c r="L8710" s="12"/>
      <c r="M8710" s="12"/>
      <c r="N8710" s="12"/>
      <c r="O8710" s="12"/>
    </row>
    <row r="8711" spans="1:15" ht="15">
      <c r="A8711" s="10"/>
      <c r="B8711" s="11"/>
      <c r="C8711" s="12"/>
      <c r="D8711" s="12"/>
      <c r="E8711" s="12"/>
      <c r="F8711" s="12"/>
      <c r="G8711" s="12"/>
      <c r="H8711" s="12"/>
      <c r="I8711" s="12"/>
      <c r="J8711" s="12"/>
      <c r="K8711" s="12"/>
      <c r="L8711" s="12"/>
      <c r="M8711" s="12"/>
      <c r="N8711" s="12"/>
      <c r="O8711" s="12"/>
    </row>
    <row r="8712" spans="1:15" ht="15">
      <c r="A8712" s="10"/>
      <c r="B8712" s="11"/>
      <c r="C8712" s="12"/>
      <c r="D8712" s="12"/>
      <c r="E8712" s="12"/>
      <c r="F8712" s="12"/>
      <c r="G8712" s="12"/>
      <c r="H8712" s="12"/>
      <c r="I8712" s="12"/>
      <c r="J8712" s="12"/>
      <c r="K8712" s="12"/>
      <c r="L8712" s="12"/>
      <c r="M8712" s="12"/>
      <c r="N8712" s="12"/>
      <c r="O8712" s="12"/>
    </row>
    <row r="8713" spans="1:15" ht="15">
      <c r="A8713" s="10"/>
      <c r="B8713" s="11"/>
      <c r="C8713" s="12"/>
      <c r="D8713" s="12"/>
      <c r="E8713" s="12"/>
      <c r="F8713" s="12"/>
      <c r="G8713" s="12"/>
      <c r="H8713" s="12"/>
      <c r="I8713" s="12"/>
      <c r="J8713" s="12"/>
      <c r="K8713" s="12"/>
      <c r="L8713" s="12"/>
      <c r="M8713" s="12"/>
      <c r="N8713" s="12"/>
      <c r="O8713" s="12"/>
    </row>
    <row r="8714" spans="1:15" ht="15">
      <c r="A8714" s="10"/>
      <c r="B8714" s="11"/>
      <c r="C8714" s="12"/>
      <c r="D8714" s="12"/>
      <c r="E8714" s="12"/>
      <c r="F8714" s="12"/>
      <c r="G8714" s="12"/>
      <c r="H8714" s="12"/>
      <c r="I8714" s="12"/>
      <c r="J8714" s="12"/>
      <c r="K8714" s="12"/>
      <c r="L8714" s="12"/>
      <c r="M8714" s="12"/>
      <c r="N8714" s="12"/>
      <c r="O8714" s="12"/>
    </row>
    <row r="8715" spans="1:15" ht="15">
      <c r="A8715" s="10"/>
      <c r="B8715" s="11"/>
      <c r="C8715" s="12"/>
      <c r="D8715" s="12"/>
      <c r="E8715" s="12"/>
      <c r="F8715" s="12"/>
      <c r="G8715" s="12"/>
      <c r="H8715" s="12"/>
      <c r="I8715" s="12"/>
      <c r="J8715" s="12"/>
      <c r="K8715" s="12"/>
      <c r="L8715" s="12"/>
      <c r="M8715" s="12"/>
      <c r="N8715" s="12"/>
      <c r="O8715" s="12"/>
    </row>
    <row r="8716" spans="1:15" ht="15">
      <c r="A8716" s="10"/>
      <c r="B8716" s="11"/>
      <c r="C8716" s="12"/>
      <c r="D8716" s="12"/>
      <c r="E8716" s="12"/>
      <c r="F8716" s="12"/>
      <c r="G8716" s="12"/>
      <c r="H8716" s="12"/>
      <c r="I8716" s="12"/>
      <c r="J8716" s="12"/>
      <c r="K8716" s="12"/>
      <c r="L8716" s="12"/>
      <c r="M8716" s="12"/>
      <c r="N8716" s="12"/>
      <c r="O8716" s="12"/>
    </row>
    <row r="8717" spans="1:15" ht="15">
      <c r="A8717" s="10"/>
      <c r="B8717" s="11"/>
      <c r="C8717" s="12"/>
      <c r="D8717" s="12"/>
      <c r="E8717" s="12"/>
      <c r="F8717" s="12"/>
      <c r="G8717" s="12"/>
      <c r="H8717" s="12"/>
      <c r="I8717" s="12"/>
      <c r="J8717" s="12"/>
      <c r="K8717" s="12"/>
      <c r="L8717" s="12"/>
      <c r="M8717" s="12"/>
      <c r="N8717" s="12"/>
      <c r="O8717" s="12"/>
    </row>
    <row r="8718" spans="1:15" ht="15">
      <c r="A8718" s="10"/>
      <c r="B8718" s="11"/>
      <c r="C8718" s="12"/>
      <c r="D8718" s="12"/>
      <c r="E8718" s="12"/>
      <c r="F8718" s="12"/>
      <c r="G8718" s="12"/>
      <c r="H8718" s="12"/>
      <c r="I8718" s="12"/>
      <c r="J8718" s="12"/>
      <c r="K8718" s="12"/>
      <c r="L8718" s="12"/>
      <c r="M8718" s="12"/>
      <c r="N8718" s="12"/>
      <c r="O8718" s="12"/>
    </row>
    <row r="8719" spans="1:15" ht="15">
      <c r="A8719" s="10"/>
      <c r="B8719" s="11"/>
      <c r="C8719" s="12"/>
      <c r="D8719" s="12"/>
      <c r="E8719" s="12"/>
      <c r="F8719" s="12"/>
      <c r="G8719" s="12"/>
      <c r="H8719" s="12"/>
      <c r="I8719" s="12"/>
      <c r="J8719" s="12"/>
      <c r="K8719" s="12"/>
      <c r="L8719" s="12"/>
      <c r="M8719" s="12"/>
      <c r="N8719" s="12"/>
      <c r="O8719" s="12"/>
    </row>
    <row r="8720" spans="1:15" ht="15">
      <c r="A8720" s="10"/>
      <c r="B8720" s="11"/>
      <c r="C8720" s="12"/>
      <c r="D8720" s="12"/>
      <c r="E8720" s="12"/>
      <c r="F8720" s="12"/>
      <c r="G8720" s="12"/>
      <c r="H8720" s="12"/>
      <c r="I8720" s="12"/>
      <c r="J8720" s="12"/>
      <c r="K8720" s="12"/>
      <c r="L8720" s="12"/>
      <c r="M8720" s="12"/>
      <c r="N8720" s="12"/>
      <c r="O8720" s="12"/>
    </row>
    <row r="8721" spans="1:15" ht="15">
      <c r="A8721" s="10"/>
      <c r="B8721" s="11"/>
      <c r="C8721" s="12"/>
      <c r="D8721" s="12"/>
      <c r="E8721" s="12"/>
      <c r="F8721" s="12"/>
      <c r="G8721" s="12"/>
      <c r="H8721" s="12"/>
      <c r="I8721" s="12"/>
      <c r="J8721" s="12"/>
      <c r="K8721" s="12"/>
      <c r="L8721" s="12"/>
      <c r="M8721" s="12"/>
      <c r="N8721" s="12"/>
      <c r="O8721" s="12"/>
    </row>
    <row r="8722" spans="1:15" ht="15">
      <c r="A8722" s="10"/>
      <c r="B8722" s="11"/>
      <c r="C8722" s="12"/>
      <c r="D8722" s="12"/>
      <c r="E8722" s="12"/>
      <c r="F8722" s="12"/>
      <c r="G8722" s="12"/>
      <c r="H8722" s="12"/>
      <c r="I8722" s="12"/>
      <c r="J8722" s="12"/>
      <c r="K8722" s="12"/>
      <c r="L8722" s="12"/>
      <c r="M8722" s="12"/>
      <c r="N8722" s="12"/>
      <c r="O8722" s="12"/>
    </row>
    <row r="8723" spans="1:15" ht="15">
      <c r="A8723" s="10"/>
      <c r="B8723" s="11"/>
      <c r="C8723" s="12"/>
      <c r="D8723" s="12"/>
      <c r="E8723" s="12"/>
      <c r="F8723" s="12"/>
      <c r="G8723" s="12"/>
      <c r="H8723" s="12"/>
      <c r="I8723" s="12"/>
      <c r="J8723" s="12"/>
      <c r="K8723" s="12"/>
      <c r="L8723" s="12"/>
      <c r="M8723" s="12"/>
      <c r="N8723" s="12"/>
      <c r="O8723" s="12"/>
    </row>
    <row r="8724" spans="1:15" ht="15">
      <c r="A8724" s="10"/>
      <c r="B8724" s="11"/>
      <c r="C8724" s="12"/>
      <c r="D8724" s="12"/>
      <c r="E8724" s="12"/>
      <c r="F8724" s="12"/>
      <c r="G8724" s="12"/>
      <c r="H8724" s="12"/>
      <c r="I8724" s="12"/>
      <c r="J8724" s="12"/>
      <c r="K8724" s="12"/>
      <c r="L8724" s="12"/>
      <c r="M8724" s="12"/>
      <c r="N8724" s="12"/>
      <c r="O8724" s="12"/>
    </row>
    <row r="8725" spans="1:15" ht="15">
      <c r="A8725" s="10"/>
      <c r="B8725" s="11"/>
      <c r="C8725" s="12"/>
      <c r="D8725" s="12"/>
      <c r="E8725" s="12"/>
      <c r="F8725" s="12"/>
      <c r="G8725" s="12"/>
      <c r="H8725" s="12"/>
      <c r="I8725" s="12"/>
      <c r="J8725" s="12"/>
      <c r="K8725" s="12"/>
      <c r="L8725" s="12"/>
      <c r="M8725" s="12"/>
      <c r="N8725" s="12"/>
      <c r="O8725" s="12"/>
    </row>
    <row r="8726" spans="1:15" ht="15">
      <c r="A8726" s="10"/>
      <c r="B8726" s="11"/>
      <c r="C8726" s="12"/>
      <c r="D8726" s="12"/>
      <c r="E8726" s="12"/>
      <c r="F8726" s="12"/>
      <c r="G8726" s="12"/>
      <c r="H8726" s="12"/>
      <c r="I8726" s="12"/>
      <c r="J8726" s="12"/>
      <c r="K8726" s="12"/>
      <c r="L8726" s="12"/>
      <c r="M8726" s="12"/>
      <c r="N8726" s="12"/>
      <c r="O8726" s="12"/>
    </row>
    <row r="8727" spans="1:15" ht="15">
      <c r="A8727" s="10"/>
      <c r="B8727" s="11"/>
      <c r="C8727" s="12"/>
      <c r="D8727" s="12"/>
      <c r="E8727" s="12"/>
      <c r="F8727" s="12"/>
      <c r="G8727" s="12"/>
      <c r="H8727" s="12"/>
      <c r="I8727" s="12"/>
      <c r="J8727" s="12"/>
      <c r="K8727" s="12"/>
      <c r="L8727" s="12"/>
      <c r="M8727" s="12"/>
      <c r="N8727" s="12"/>
      <c r="O8727" s="12"/>
    </row>
    <row r="8728" spans="1:15" ht="15">
      <c r="A8728" s="10"/>
      <c r="B8728" s="11"/>
      <c r="C8728" s="12"/>
      <c r="D8728" s="12"/>
      <c r="E8728" s="12"/>
      <c r="F8728" s="12"/>
      <c r="G8728" s="12"/>
      <c r="H8728" s="12"/>
      <c r="I8728" s="12"/>
      <c r="J8728" s="12"/>
      <c r="K8728" s="12"/>
      <c r="L8728" s="12"/>
      <c r="M8728" s="12"/>
      <c r="N8728" s="12"/>
      <c r="O8728" s="12"/>
    </row>
    <row r="8729" spans="1:15" ht="15">
      <c r="A8729" s="10"/>
      <c r="B8729" s="11"/>
      <c r="C8729" s="12"/>
      <c r="D8729" s="12"/>
      <c r="E8729" s="12"/>
      <c r="F8729" s="12"/>
      <c r="G8729" s="12"/>
      <c r="H8729" s="12"/>
      <c r="I8729" s="12"/>
      <c r="J8729" s="12"/>
      <c r="K8729" s="12"/>
      <c r="L8729" s="12"/>
      <c r="M8729" s="12"/>
      <c r="N8729" s="12"/>
      <c r="O8729" s="12"/>
    </row>
    <row r="8730" spans="1:15" ht="15">
      <c r="A8730" s="10"/>
      <c r="B8730" s="11"/>
      <c r="C8730" s="12"/>
      <c r="D8730" s="12"/>
      <c r="E8730" s="12"/>
      <c r="F8730" s="12"/>
      <c r="G8730" s="12"/>
      <c r="H8730" s="12"/>
      <c r="I8730" s="12"/>
      <c r="J8730" s="12"/>
      <c r="K8730" s="12"/>
      <c r="L8730" s="12"/>
      <c r="M8730" s="12"/>
      <c r="N8730" s="12"/>
      <c r="O8730" s="12"/>
    </row>
    <row r="8731" spans="1:15" ht="15">
      <c r="A8731" s="10"/>
      <c r="B8731" s="11"/>
      <c r="C8731" s="12"/>
      <c r="D8731" s="12"/>
      <c r="E8731" s="12"/>
      <c r="F8731" s="12"/>
      <c r="G8731" s="12"/>
      <c r="H8731" s="12"/>
      <c r="I8731" s="12"/>
      <c r="J8731" s="12"/>
      <c r="K8731" s="12"/>
      <c r="L8731" s="12"/>
      <c r="M8731" s="12"/>
      <c r="N8731" s="12"/>
      <c r="O8731" s="12"/>
    </row>
    <row r="8732" spans="1:15" ht="15">
      <c r="A8732" s="10"/>
      <c r="B8732" s="11"/>
      <c r="C8732" s="12"/>
      <c r="D8732" s="12"/>
      <c r="E8732" s="12"/>
      <c r="F8732" s="12"/>
      <c r="G8732" s="12"/>
      <c r="H8732" s="12"/>
      <c r="I8732" s="12"/>
      <c r="J8732" s="12"/>
      <c r="K8732" s="12"/>
      <c r="L8732" s="12"/>
      <c r="M8732" s="12"/>
      <c r="N8732" s="12"/>
      <c r="O8732" s="12"/>
    </row>
    <row r="8733" spans="1:15" ht="15">
      <c r="A8733" s="10"/>
      <c r="B8733" s="11"/>
      <c r="C8733" s="12"/>
      <c r="D8733" s="12"/>
      <c r="E8733" s="12"/>
      <c r="F8733" s="12"/>
      <c r="G8733" s="12"/>
      <c r="H8733" s="12"/>
      <c r="I8733" s="12"/>
      <c r="J8733" s="12"/>
      <c r="K8733" s="12"/>
      <c r="L8733" s="12"/>
      <c r="M8733" s="12"/>
      <c r="N8733" s="12"/>
      <c r="O8733" s="12"/>
    </row>
    <row r="8734" spans="1:15" ht="15">
      <c r="A8734" s="10"/>
      <c r="B8734" s="11"/>
      <c r="C8734" s="12"/>
      <c r="D8734" s="12"/>
      <c r="E8734" s="12"/>
      <c r="F8734" s="12"/>
      <c r="G8734" s="12"/>
      <c r="H8734" s="12"/>
      <c r="I8734" s="12"/>
      <c r="J8734" s="12"/>
      <c r="K8734" s="12"/>
      <c r="L8734" s="12"/>
      <c r="M8734" s="12"/>
      <c r="N8734" s="12"/>
      <c r="O8734" s="12"/>
    </row>
    <row r="8735" spans="1:15" ht="15">
      <c r="A8735" s="10"/>
      <c r="B8735" s="11"/>
      <c r="C8735" s="12"/>
      <c r="D8735" s="12"/>
      <c r="E8735" s="12"/>
      <c r="F8735" s="12"/>
      <c r="G8735" s="12"/>
      <c r="H8735" s="12"/>
      <c r="I8735" s="12"/>
      <c r="J8735" s="12"/>
      <c r="K8735" s="12"/>
      <c r="L8735" s="12"/>
      <c r="M8735" s="12"/>
      <c r="N8735" s="12"/>
      <c r="O8735" s="12"/>
    </row>
    <row r="8736" spans="1:15" ht="15">
      <c r="A8736" s="10"/>
      <c r="B8736" s="11"/>
      <c r="C8736" s="12"/>
      <c r="D8736" s="12"/>
      <c r="E8736" s="12"/>
      <c r="F8736" s="12"/>
      <c r="G8736" s="12"/>
      <c r="H8736" s="12"/>
      <c r="I8736" s="12"/>
      <c r="J8736" s="12"/>
      <c r="K8736" s="12"/>
      <c r="L8736" s="12"/>
      <c r="M8736" s="12"/>
      <c r="N8736" s="12"/>
      <c r="O8736" s="12"/>
    </row>
    <row r="8737" spans="1:15" ht="15">
      <c r="A8737" s="10"/>
      <c r="B8737" s="11"/>
      <c r="C8737" s="12"/>
      <c r="D8737" s="12"/>
      <c r="E8737" s="12"/>
      <c r="F8737" s="12"/>
      <c r="G8737" s="12"/>
      <c r="H8737" s="12"/>
      <c r="I8737" s="12"/>
      <c r="J8737" s="12"/>
      <c r="K8737" s="12"/>
      <c r="L8737" s="12"/>
      <c r="M8737" s="12"/>
      <c r="N8737" s="12"/>
      <c r="O8737" s="12"/>
    </row>
    <row r="8738" spans="1:15" ht="15">
      <c r="A8738" s="10"/>
      <c r="B8738" s="11"/>
      <c r="C8738" s="12"/>
      <c r="D8738" s="12"/>
      <c r="E8738" s="12"/>
      <c r="F8738" s="12"/>
      <c r="G8738" s="12"/>
      <c r="H8738" s="12"/>
      <c r="I8738" s="12"/>
      <c r="J8738" s="12"/>
      <c r="K8738" s="12"/>
      <c r="L8738" s="12"/>
      <c r="M8738" s="12"/>
      <c r="N8738" s="12"/>
      <c r="O8738" s="12"/>
    </row>
    <row r="8739" spans="1:15" ht="15">
      <c r="A8739" s="10"/>
      <c r="B8739" s="11"/>
      <c r="C8739" s="12"/>
      <c r="D8739" s="12"/>
      <c r="E8739" s="12"/>
      <c r="F8739" s="12"/>
      <c r="G8739" s="12"/>
      <c r="H8739" s="12"/>
      <c r="I8739" s="12"/>
      <c r="J8739" s="12"/>
      <c r="K8739" s="12"/>
      <c r="L8739" s="12"/>
      <c r="M8739" s="12"/>
      <c r="N8739" s="12"/>
      <c r="O8739" s="12"/>
    </row>
    <row r="8740" spans="1:15" ht="15">
      <c r="A8740" s="10"/>
      <c r="B8740" s="11"/>
      <c r="C8740" s="12"/>
      <c r="D8740" s="12"/>
      <c r="E8740" s="12"/>
      <c r="F8740" s="12"/>
      <c r="G8740" s="12"/>
      <c r="H8740" s="12"/>
      <c r="I8740" s="12"/>
      <c r="J8740" s="12"/>
      <c r="K8740" s="12"/>
      <c r="L8740" s="12"/>
      <c r="M8740" s="12"/>
      <c r="N8740" s="12"/>
      <c r="O8740" s="12"/>
    </row>
    <row r="8741" spans="1:15" ht="15">
      <c r="A8741" s="10"/>
      <c r="B8741" s="11"/>
      <c r="C8741" s="12"/>
      <c r="D8741" s="12"/>
      <c r="E8741" s="12"/>
      <c r="F8741" s="12"/>
      <c r="G8741" s="12"/>
      <c r="H8741" s="12"/>
      <c r="I8741" s="12"/>
      <c r="J8741" s="12"/>
      <c r="K8741" s="12"/>
      <c r="L8741" s="12"/>
      <c r="M8741" s="12"/>
      <c r="N8741" s="12"/>
      <c r="O8741" s="12"/>
    </row>
    <row r="8742" spans="1:15" ht="15">
      <c r="A8742" s="10"/>
      <c r="B8742" s="11"/>
      <c r="C8742" s="12"/>
      <c r="D8742" s="12"/>
      <c r="E8742" s="12"/>
      <c r="F8742" s="12"/>
      <c r="G8742" s="12"/>
      <c r="H8742" s="12"/>
      <c r="I8742" s="12"/>
      <c r="J8742" s="12"/>
      <c r="K8742" s="12"/>
      <c r="L8742" s="12"/>
      <c r="M8742" s="12"/>
      <c r="N8742" s="12"/>
      <c r="O8742" s="12"/>
    </row>
    <row r="8743" spans="1:15" ht="15">
      <c r="A8743" s="10"/>
      <c r="B8743" s="11"/>
      <c r="C8743" s="12"/>
      <c r="D8743" s="12"/>
      <c r="E8743" s="12"/>
      <c r="F8743" s="12"/>
      <c r="G8743" s="12"/>
      <c r="H8743" s="12"/>
      <c r="I8743" s="12"/>
      <c r="J8743" s="12"/>
      <c r="K8743" s="12"/>
      <c r="L8743" s="12"/>
      <c r="M8743" s="12"/>
      <c r="N8743" s="12"/>
      <c r="O8743" s="12"/>
    </row>
    <row r="8744" spans="1:15" ht="15">
      <c r="A8744" s="10"/>
      <c r="B8744" s="11"/>
      <c r="C8744" s="12"/>
      <c r="D8744" s="12"/>
      <c r="E8744" s="12"/>
      <c r="F8744" s="12"/>
      <c r="G8744" s="12"/>
      <c r="H8744" s="12"/>
      <c r="I8744" s="12"/>
      <c r="J8744" s="12"/>
      <c r="K8744" s="12"/>
      <c r="L8744" s="12"/>
      <c r="M8744" s="12"/>
      <c r="N8744" s="12"/>
      <c r="O8744" s="12"/>
    </row>
    <row r="8745" spans="1:15" ht="15">
      <c r="A8745" s="10"/>
      <c r="B8745" s="11"/>
      <c r="C8745" s="12"/>
      <c r="D8745" s="12"/>
      <c r="E8745" s="12"/>
      <c r="F8745" s="12"/>
      <c r="G8745" s="12"/>
      <c r="H8745" s="12"/>
      <c r="I8745" s="12"/>
      <c r="J8745" s="12"/>
      <c r="K8745" s="12"/>
      <c r="L8745" s="12"/>
      <c r="M8745" s="12"/>
      <c r="N8745" s="12"/>
      <c r="O8745" s="12"/>
    </row>
    <row r="8746" spans="1:15" ht="15">
      <c r="A8746" s="10"/>
      <c r="B8746" s="11"/>
      <c r="C8746" s="12"/>
      <c r="D8746" s="12"/>
      <c r="E8746" s="12"/>
      <c r="F8746" s="12"/>
      <c r="G8746" s="12"/>
      <c r="H8746" s="12"/>
      <c r="I8746" s="12"/>
      <c r="J8746" s="12"/>
      <c r="K8746" s="12"/>
      <c r="L8746" s="12"/>
      <c r="M8746" s="12"/>
      <c r="N8746" s="12"/>
      <c r="O8746" s="12"/>
    </row>
    <row r="8747" spans="1:15" ht="15">
      <c r="A8747" s="10"/>
      <c r="B8747" s="11"/>
      <c r="C8747" s="12"/>
      <c r="D8747" s="12"/>
      <c r="E8747" s="12"/>
      <c r="F8747" s="12"/>
      <c r="G8747" s="12"/>
      <c r="H8747" s="12"/>
      <c r="I8747" s="12"/>
      <c r="J8747" s="12"/>
      <c r="K8747" s="12"/>
      <c r="L8747" s="12"/>
      <c r="M8747" s="12"/>
      <c r="N8747" s="12"/>
      <c r="O8747" s="12"/>
    </row>
    <row r="8748" spans="1:15" ht="15">
      <c r="A8748" s="10"/>
      <c r="B8748" s="11"/>
      <c r="C8748" s="12"/>
      <c r="D8748" s="12"/>
      <c r="E8748" s="12"/>
      <c r="F8748" s="12"/>
      <c r="G8748" s="12"/>
      <c r="H8748" s="12"/>
      <c r="I8748" s="12"/>
      <c r="J8748" s="12"/>
      <c r="K8748" s="12"/>
      <c r="L8748" s="12"/>
      <c r="M8748" s="12"/>
      <c r="N8748" s="12"/>
      <c r="O8748" s="12"/>
    </row>
    <row r="8749" spans="1:15" ht="15">
      <c r="A8749" s="10"/>
      <c r="B8749" s="11"/>
      <c r="C8749" s="12"/>
      <c r="D8749" s="12"/>
      <c r="E8749" s="12"/>
      <c r="F8749" s="12"/>
      <c r="G8749" s="12"/>
      <c r="H8749" s="12"/>
      <c r="I8749" s="12"/>
      <c r="J8749" s="12"/>
      <c r="K8749" s="12"/>
      <c r="L8749" s="12"/>
      <c r="M8749" s="12"/>
      <c r="N8749" s="12"/>
      <c r="O8749" s="12"/>
    </row>
    <row r="8750" spans="1:15" ht="15">
      <c r="A8750" s="10"/>
      <c r="B8750" s="11"/>
      <c r="C8750" s="12"/>
      <c r="D8750" s="12"/>
      <c r="E8750" s="12"/>
      <c r="F8750" s="12"/>
      <c r="G8750" s="12"/>
      <c r="H8750" s="12"/>
      <c r="I8750" s="12"/>
      <c r="J8750" s="12"/>
      <c r="K8750" s="12"/>
      <c r="L8750" s="12"/>
      <c r="M8750" s="12"/>
      <c r="N8750" s="12"/>
      <c r="O8750" s="12"/>
    </row>
    <row r="8751" spans="1:15" ht="15">
      <c r="A8751" s="10"/>
      <c r="B8751" s="11"/>
      <c r="C8751" s="12"/>
      <c r="D8751" s="12"/>
      <c r="E8751" s="12"/>
      <c r="F8751" s="12"/>
      <c r="G8751" s="12"/>
      <c r="H8751" s="12"/>
      <c r="I8751" s="12"/>
      <c r="J8751" s="12"/>
      <c r="K8751" s="12"/>
      <c r="L8751" s="12"/>
      <c r="M8751" s="12"/>
      <c r="N8751" s="12"/>
      <c r="O8751" s="12"/>
    </row>
    <row r="8752" spans="1:15" ht="15">
      <c r="A8752" s="10"/>
      <c r="B8752" s="11"/>
      <c r="C8752" s="12"/>
      <c r="D8752" s="12"/>
      <c r="E8752" s="12"/>
      <c r="F8752" s="12"/>
      <c r="G8752" s="12"/>
      <c r="H8752" s="12"/>
      <c r="I8752" s="12"/>
      <c r="J8752" s="12"/>
      <c r="K8752" s="12"/>
      <c r="L8752" s="12"/>
      <c r="M8752" s="12"/>
      <c r="N8752" s="12"/>
      <c r="O8752" s="12"/>
    </row>
    <row r="8753" spans="1:15" ht="15">
      <c r="A8753" s="10"/>
      <c r="B8753" s="11"/>
      <c r="C8753" s="12"/>
      <c r="D8753" s="12"/>
      <c r="E8753" s="12"/>
      <c r="F8753" s="12"/>
      <c r="G8753" s="12"/>
      <c r="H8753" s="12"/>
      <c r="I8753" s="12"/>
      <c r="J8753" s="12"/>
      <c r="K8753" s="12"/>
      <c r="L8753" s="12"/>
      <c r="M8753" s="12"/>
      <c r="N8753" s="12"/>
      <c r="O8753" s="12"/>
    </row>
    <row r="8754" spans="1:15" ht="15">
      <c r="A8754" s="10"/>
      <c r="B8754" s="11"/>
      <c r="C8754" s="12"/>
      <c r="D8754" s="12"/>
      <c r="E8754" s="12"/>
      <c r="F8754" s="12"/>
      <c r="G8754" s="12"/>
      <c r="H8754" s="12"/>
      <c r="I8754" s="12"/>
      <c r="J8754" s="12"/>
      <c r="K8754" s="12"/>
      <c r="L8754" s="12"/>
      <c r="M8754" s="12"/>
      <c r="N8754" s="12"/>
      <c r="O8754" s="12"/>
    </row>
    <row r="8755" spans="1:15" ht="15">
      <c r="A8755" s="10"/>
      <c r="B8755" s="11"/>
      <c r="C8755" s="12"/>
      <c r="D8755" s="12"/>
      <c r="E8755" s="12"/>
      <c r="F8755" s="12"/>
      <c r="G8755" s="12"/>
      <c r="H8755" s="12"/>
      <c r="I8755" s="12"/>
      <c r="J8755" s="12"/>
      <c r="K8755" s="12"/>
      <c r="L8755" s="12"/>
      <c r="M8755" s="12"/>
      <c r="N8755" s="12"/>
      <c r="O8755" s="12"/>
    </row>
    <row r="8756" spans="1:15" ht="15">
      <c r="A8756" s="10"/>
      <c r="B8756" s="11"/>
      <c r="C8756" s="12"/>
      <c r="D8756" s="12"/>
      <c r="E8756" s="12"/>
      <c r="F8756" s="12"/>
      <c r="G8756" s="12"/>
      <c r="H8756" s="12"/>
      <c r="I8756" s="12"/>
      <c r="J8756" s="12"/>
      <c r="K8756" s="12"/>
      <c r="L8756" s="12"/>
      <c r="M8756" s="12"/>
      <c r="N8756" s="12"/>
      <c r="O8756" s="12"/>
    </row>
    <row r="8757" spans="1:15" ht="15">
      <c r="A8757" s="10"/>
      <c r="B8757" s="11"/>
      <c r="C8757" s="12"/>
      <c r="D8757" s="12"/>
      <c r="E8757" s="12"/>
      <c r="F8757" s="12"/>
      <c r="G8757" s="12"/>
      <c r="H8757" s="12"/>
      <c r="I8757" s="12"/>
      <c r="J8757" s="12"/>
      <c r="K8757" s="12"/>
      <c r="L8757" s="12"/>
      <c r="M8757" s="12"/>
      <c r="N8757" s="12"/>
      <c r="O8757" s="12"/>
    </row>
    <row r="8758" spans="1:15" ht="15">
      <c r="A8758" s="10"/>
      <c r="B8758" s="11"/>
      <c r="C8758" s="12"/>
      <c r="D8758" s="12"/>
      <c r="E8758" s="12"/>
      <c r="F8758" s="12"/>
      <c r="G8758" s="12"/>
      <c r="H8758" s="12"/>
      <c r="I8758" s="12"/>
      <c r="J8758" s="12"/>
      <c r="K8758" s="12"/>
      <c r="L8758" s="12"/>
      <c r="M8758" s="12"/>
      <c r="N8758" s="12"/>
      <c r="O8758" s="12"/>
    </row>
    <row r="8759" spans="1:15" ht="15">
      <c r="A8759" s="10"/>
      <c r="B8759" s="11"/>
      <c r="C8759" s="12"/>
      <c r="D8759" s="12"/>
      <c r="E8759" s="12"/>
      <c r="F8759" s="12"/>
      <c r="G8759" s="12"/>
      <c r="H8759" s="12"/>
      <c r="I8759" s="12"/>
      <c r="J8759" s="12"/>
      <c r="K8759" s="12"/>
      <c r="L8759" s="12"/>
      <c r="M8759" s="12"/>
      <c r="N8759" s="12"/>
      <c r="O8759" s="12"/>
    </row>
    <row r="8760" spans="1:15" ht="15">
      <c r="A8760" s="10"/>
      <c r="B8760" s="11"/>
      <c r="C8760" s="12"/>
      <c r="D8760" s="12"/>
      <c r="E8760" s="12"/>
      <c r="F8760" s="12"/>
      <c r="G8760" s="12"/>
      <c r="H8760" s="12"/>
      <c r="I8760" s="12"/>
      <c r="J8760" s="12"/>
      <c r="K8760" s="12"/>
      <c r="L8760" s="12"/>
      <c r="M8760" s="12"/>
      <c r="N8760" s="12"/>
      <c r="O8760" s="12"/>
    </row>
    <row r="8761" spans="1:15" ht="15">
      <c r="A8761" s="10"/>
      <c r="B8761" s="11"/>
      <c r="C8761" s="12"/>
      <c r="D8761" s="12"/>
      <c r="E8761" s="12"/>
      <c r="F8761" s="12"/>
      <c r="G8761" s="12"/>
      <c r="H8761" s="12"/>
      <c r="I8761" s="12"/>
      <c r="J8761" s="12"/>
      <c r="K8761" s="12"/>
      <c r="L8761" s="12"/>
      <c r="M8761" s="12"/>
      <c r="N8761" s="12"/>
      <c r="O8761" s="12"/>
    </row>
    <row r="8762" spans="1:15" ht="15">
      <c r="A8762" s="10"/>
      <c r="B8762" s="11"/>
      <c r="C8762" s="12"/>
      <c r="D8762" s="12"/>
      <c r="E8762" s="12"/>
      <c r="F8762" s="12"/>
      <c r="G8762" s="12"/>
      <c r="H8762" s="12"/>
      <c r="I8762" s="12"/>
      <c r="J8762" s="12"/>
      <c r="K8762" s="12"/>
      <c r="L8762" s="12"/>
      <c r="M8762" s="12"/>
      <c r="N8762" s="12"/>
      <c r="O8762" s="12"/>
    </row>
    <row r="8763" spans="1:15" ht="15">
      <c r="A8763" s="10"/>
      <c r="B8763" s="11"/>
      <c r="C8763" s="12"/>
      <c r="D8763" s="12"/>
      <c r="E8763" s="12"/>
      <c r="F8763" s="12"/>
      <c r="G8763" s="12"/>
      <c r="H8763" s="12"/>
      <c r="I8763" s="12"/>
      <c r="J8763" s="12"/>
      <c r="K8763" s="12"/>
      <c r="L8763" s="12"/>
      <c r="M8763" s="12"/>
      <c r="N8763" s="12"/>
      <c r="O8763" s="12"/>
    </row>
    <row r="8764" spans="1:15" ht="15">
      <c r="A8764" s="10"/>
      <c r="B8764" s="11"/>
      <c r="C8764" s="12"/>
      <c r="D8764" s="12"/>
      <c r="E8764" s="12"/>
      <c r="F8764" s="12"/>
      <c r="G8764" s="12"/>
      <c r="H8764" s="12"/>
      <c r="I8764" s="12"/>
      <c r="J8764" s="12"/>
      <c r="K8764" s="12"/>
      <c r="L8764" s="12"/>
      <c r="M8764" s="12"/>
      <c r="N8764" s="12"/>
      <c r="O8764" s="12"/>
    </row>
    <row r="8765" spans="1:15" ht="15">
      <c r="A8765" s="10"/>
      <c r="B8765" s="11"/>
      <c r="C8765" s="12"/>
      <c r="D8765" s="12"/>
      <c r="E8765" s="12"/>
      <c r="F8765" s="12"/>
      <c r="G8765" s="12"/>
      <c r="H8765" s="12"/>
      <c r="I8765" s="12"/>
      <c r="J8765" s="12"/>
      <c r="K8765" s="12"/>
      <c r="L8765" s="12"/>
      <c r="M8765" s="12"/>
      <c r="N8765" s="12"/>
      <c r="O8765" s="12"/>
    </row>
    <row r="8766" spans="1:15" ht="15">
      <c r="A8766" s="10"/>
      <c r="B8766" s="11"/>
      <c r="C8766" s="12"/>
      <c r="D8766" s="12"/>
      <c r="E8766" s="12"/>
      <c r="F8766" s="12"/>
      <c r="G8766" s="12"/>
      <c r="H8766" s="12"/>
      <c r="I8766" s="12"/>
      <c r="J8766" s="12"/>
      <c r="K8766" s="12"/>
      <c r="L8766" s="12"/>
      <c r="M8766" s="12"/>
      <c r="N8766" s="12"/>
      <c r="O8766" s="12"/>
    </row>
    <row r="8767" spans="1:15" ht="15">
      <c r="A8767" s="10"/>
      <c r="B8767" s="11"/>
      <c r="C8767" s="12"/>
      <c r="D8767" s="12"/>
      <c r="E8767" s="12"/>
      <c r="F8767" s="12"/>
      <c r="G8767" s="12"/>
      <c r="H8767" s="12"/>
      <c r="I8767" s="12"/>
      <c r="J8767" s="12"/>
      <c r="K8767" s="12"/>
      <c r="L8767" s="12"/>
      <c r="M8767" s="12"/>
      <c r="N8767" s="12"/>
      <c r="O8767" s="12"/>
    </row>
    <row r="8768" spans="1:15" ht="15">
      <c r="A8768" s="10"/>
      <c r="B8768" s="11"/>
      <c r="C8768" s="12"/>
      <c r="D8768" s="12"/>
      <c r="E8768" s="12"/>
      <c r="F8768" s="12"/>
      <c r="G8768" s="12"/>
      <c r="H8768" s="12"/>
      <c r="I8768" s="12"/>
      <c r="J8768" s="12"/>
      <c r="K8768" s="12"/>
      <c r="L8768" s="12"/>
      <c r="M8768" s="12"/>
      <c r="N8768" s="12"/>
      <c r="O8768" s="12"/>
    </row>
    <row r="8769" spans="1:15" ht="15">
      <c r="A8769" s="10"/>
      <c r="B8769" s="11"/>
      <c r="C8769" s="12"/>
      <c r="D8769" s="12"/>
      <c r="E8769" s="12"/>
      <c r="F8769" s="12"/>
      <c r="G8769" s="12"/>
      <c r="H8769" s="12"/>
      <c r="I8769" s="12"/>
      <c r="J8769" s="12"/>
      <c r="K8769" s="12"/>
      <c r="L8769" s="12"/>
      <c r="M8769" s="12"/>
      <c r="N8769" s="12"/>
      <c r="O8769" s="12"/>
    </row>
    <row r="8770" spans="1:15" ht="15">
      <c r="A8770" s="10"/>
      <c r="B8770" s="11"/>
      <c r="C8770" s="12"/>
      <c r="D8770" s="12"/>
      <c r="E8770" s="12"/>
      <c r="F8770" s="12"/>
      <c r="G8770" s="12"/>
      <c r="H8770" s="12"/>
      <c r="I8770" s="12"/>
      <c r="J8770" s="12"/>
      <c r="K8770" s="12"/>
      <c r="L8770" s="12"/>
      <c r="M8770" s="12"/>
      <c r="N8770" s="12"/>
      <c r="O8770" s="12"/>
    </row>
    <row r="8771" spans="1:15" ht="15">
      <c r="A8771" s="10"/>
      <c r="B8771" s="11"/>
      <c r="C8771" s="12"/>
      <c r="D8771" s="12"/>
      <c r="E8771" s="12"/>
      <c r="F8771" s="12"/>
      <c r="G8771" s="12"/>
      <c r="H8771" s="12"/>
      <c r="I8771" s="12"/>
      <c r="J8771" s="12"/>
      <c r="K8771" s="12"/>
      <c r="L8771" s="12"/>
      <c r="M8771" s="12"/>
      <c r="N8771" s="12"/>
      <c r="O8771" s="12"/>
    </row>
    <row r="8772" spans="1:15" ht="15">
      <c r="A8772" s="10"/>
      <c r="B8772" s="11"/>
      <c r="C8772" s="12"/>
      <c r="D8772" s="12"/>
      <c r="E8772" s="12"/>
      <c r="F8772" s="12"/>
      <c r="G8772" s="12"/>
      <c r="H8772" s="12"/>
      <c r="I8772" s="12"/>
      <c r="J8772" s="12"/>
      <c r="K8772" s="12"/>
      <c r="L8772" s="12"/>
      <c r="M8772" s="12"/>
      <c r="N8772" s="12"/>
      <c r="O8772" s="12"/>
    </row>
    <row r="8773" spans="1:15" ht="15">
      <c r="A8773" s="10"/>
      <c r="B8773" s="11"/>
      <c r="C8773" s="12"/>
      <c r="D8773" s="12"/>
      <c r="E8773" s="12"/>
      <c r="F8773" s="12"/>
      <c r="G8773" s="12"/>
      <c r="H8773" s="12"/>
      <c r="I8773" s="12"/>
      <c r="J8773" s="12"/>
      <c r="K8773" s="12"/>
      <c r="L8773" s="12"/>
      <c r="M8773" s="12"/>
      <c r="N8773" s="12"/>
      <c r="O8773" s="12"/>
    </row>
    <row r="8774" spans="1:15" ht="15">
      <c r="A8774" s="10"/>
      <c r="B8774" s="11"/>
      <c r="C8774" s="12"/>
      <c r="D8774" s="12"/>
      <c r="E8774" s="12"/>
      <c r="F8774" s="12"/>
      <c r="G8774" s="12"/>
      <c r="H8774" s="12"/>
      <c r="I8774" s="12"/>
      <c r="J8774" s="12"/>
      <c r="K8774" s="12"/>
      <c r="L8774" s="12"/>
      <c r="M8774" s="12"/>
      <c r="N8774" s="12"/>
      <c r="O8774" s="12"/>
    </row>
    <row r="8775" spans="1:15" ht="15">
      <c r="A8775" s="10"/>
      <c r="B8775" s="11"/>
      <c r="C8775" s="12"/>
      <c r="D8775" s="12"/>
      <c r="E8775" s="12"/>
      <c r="F8775" s="12"/>
      <c r="G8775" s="12"/>
      <c r="H8775" s="12"/>
      <c r="I8775" s="12"/>
      <c r="J8775" s="12"/>
      <c r="K8775" s="12"/>
      <c r="L8775" s="12"/>
      <c r="M8775" s="12"/>
      <c r="N8775" s="12"/>
      <c r="O8775" s="12"/>
    </row>
    <row r="8776" spans="1:15" ht="15">
      <c r="A8776" s="10"/>
      <c r="B8776" s="11"/>
      <c r="C8776" s="12"/>
      <c r="D8776" s="12"/>
      <c r="E8776" s="12"/>
      <c r="F8776" s="12"/>
      <c r="G8776" s="12"/>
      <c r="H8776" s="12"/>
      <c r="I8776" s="12"/>
      <c r="J8776" s="12"/>
      <c r="K8776" s="12"/>
      <c r="L8776" s="12"/>
      <c r="M8776" s="12"/>
      <c r="N8776" s="12"/>
      <c r="O8776" s="12"/>
    </row>
    <row r="8777" spans="1:15" ht="15">
      <c r="A8777" s="10"/>
      <c r="B8777" s="11"/>
      <c r="C8777" s="12"/>
      <c r="D8777" s="12"/>
      <c r="E8777" s="12"/>
      <c r="F8777" s="12"/>
      <c r="G8777" s="12"/>
      <c r="H8777" s="12"/>
      <c r="I8777" s="12"/>
      <c r="J8777" s="12"/>
      <c r="K8777" s="12"/>
      <c r="L8777" s="12"/>
      <c r="M8777" s="12"/>
      <c r="N8777" s="12"/>
      <c r="O8777" s="12"/>
    </row>
    <row r="8778" spans="1:15" ht="15">
      <c r="A8778" s="10"/>
      <c r="B8778" s="11"/>
      <c r="C8778" s="12"/>
      <c r="D8778" s="12"/>
      <c r="E8778" s="12"/>
      <c r="F8778" s="12"/>
      <c r="G8778" s="12"/>
      <c r="H8778" s="12"/>
      <c r="I8778" s="12"/>
      <c r="J8778" s="12"/>
      <c r="K8778" s="12"/>
      <c r="L8778" s="12"/>
      <c r="M8778" s="12"/>
      <c r="N8778" s="12"/>
      <c r="O8778" s="12"/>
    </row>
    <row r="8779" spans="1:15" ht="15">
      <c r="A8779" s="10"/>
      <c r="B8779" s="11"/>
      <c r="C8779" s="12"/>
      <c r="D8779" s="12"/>
      <c r="E8779" s="12"/>
      <c r="F8779" s="12"/>
      <c r="G8779" s="12"/>
      <c r="H8779" s="12"/>
      <c r="I8779" s="12"/>
      <c r="J8779" s="12"/>
      <c r="K8779" s="12"/>
      <c r="L8779" s="12"/>
      <c r="M8779" s="12"/>
      <c r="N8779" s="12"/>
      <c r="O8779" s="12"/>
    </row>
    <row r="8780" spans="1:15" ht="15">
      <c r="A8780" s="10"/>
      <c r="B8780" s="11"/>
      <c r="C8780" s="12"/>
      <c r="D8780" s="12"/>
      <c r="E8780" s="12"/>
      <c r="F8780" s="12"/>
      <c r="G8780" s="12"/>
      <c r="H8780" s="12"/>
      <c r="I8780" s="12"/>
      <c r="J8780" s="12"/>
      <c r="K8780" s="12"/>
      <c r="L8780" s="12"/>
      <c r="M8780" s="12"/>
      <c r="N8780" s="12"/>
      <c r="O8780" s="12"/>
    </row>
    <row r="8781" spans="1:15" ht="15">
      <c r="A8781" s="10"/>
      <c r="B8781" s="11"/>
      <c r="C8781" s="12"/>
      <c r="D8781" s="12"/>
      <c r="E8781" s="12"/>
      <c r="F8781" s="12"/>
      <c r="G8781" s="12"/>
      <c r="H8781" s="12"/>
      <c r="I8781" s="12"/>
      <c r="J8781" s="12"/>
      <c r="K8781" s="12"/>
      <c r="L8781" s="12"/>
      <c r="M8781" s="12"/>
      <c r="N8781" s="12"/>
      <c r="O8781" s="12"/>
    </row>
    <row r="8782" spans="1:15" ht="15">
      <c r="A8782" s="10"/>
      <c r="B8782" s="11"/>
      <c r="C8782" s="12"/>
      <c r="D8782" s="12"/>
      <c r="E8782" s="12"/>
      <c r="F8782" s="12"/>
      <c r="G8782" s="12"/>
      <c r="H8782" s="12"/>
      <c r="I8782" s="12"/>
      <c r="J8782" s="12"/>
      <c r="K8782" s="12"/>
      <c r="L8782" s="12"/>
      <c r="M8782" s="12"/>
      <c r="N8782" s="12"/>
      <c r="O8782" s="12"/>
    </row>
    <row r="8783" spans="1:15" ht="15">
      <c r="A8783" s="10"/>
      <c r="B8783" s="11"/>
      <c r="C8783" s="12"/>
      <c r="D8783" s="12"/>
      <c r="E8783" s="12"/>
      <c r="F8783" s="12"/>
      <c r="G8783" s="12"/>
      <c r="H8783" s="12"/>
      <c r="I8783" s="12"/>
      <c r="J8783" s="12"/>
      <c r="K8783" s="12"/>
      <c r="L8783" s="12"/>
      <c r="M8783" s="12"/>
      <c r="N8783" s="12"/>
      <c r="O8783" s="12"/>
    </row>
    <row r="8784" spans="1:15" ht="15">
      <c r="A8784" s="10"/>
      <c r="B8784" s="11"/>
      <c r="C8784" s="12"/>
      <c r="D8784" s="12"/>
      <c r="E8784" s="12"/>
      <c r="F8784" s="12"/>
      <c r="G8784" s="12"/>
      <c r="H8784" s="12"/>
      <c r="I8784" s="12"/>
      <c r="J8784" s="12"/>
      <c r="K8784" s="12"/>
      <c r="L8784" s="12"/>
      <c r="M8784" s="12"/>
      <c r="N8784" s="12"/>
      <c r="O8784" s="12"/>
    </row>
    <row r="8785" spans="1:15" ht="15">
      <c r="A8785" s="10"/>
      <c r="B8785" s="11"/>
      <c r="C8785" s="12"/>
      <c r="D8785" s="12"/>
      <c r="E8785" s="12"/>
      <c r="F8785" s="12"/>
      <c r="G8785" s="12"/>
      <c r="H8785" s="12"/>
      <c r="I8785" s="12"/>
      <c r="J8785" s="12"/>
      <c r="K8785" s="12"/>
      <c r="L8785" s="12"/>
      <c r="M8785" s="12"/>
      <c r="N8785" s="12"/>
      <c r="O8785" s="12"/>
    </row>
    <row r="8786" spans="1:15" ht="15">
      <c r="A8786" s="10"/>
      <c r="B8786" s="11"/>
      <c r="C8786" s="12"/>
      <c r="D8786" s="12"/>
      <c r="E8786" s="12"/>
      <c r="F8786" s="12"/>
      <c r="G8786" s="12"/>
      <c r="H8786" s="12"/>
      <c r="I8786" s="12"/>
      <c r="J8786" s="12"/>
      <c r="K8786" s="12"/>
      <c r="L8786" s="12"/>
      <c r="M8786" s="12"/>
      <c r="N8786" s="12"/>
      <c r="O8786" s="12"/>
    </row>
    <row r="8787" spans="1:15" ht="15">
      <c r="A8787" s="10"/>
      <c r="B8787" s="11"/>
      <c r="C8787" s="12"/>
      <c r="D8787" s="12"/>
      <c r="E8787" s="12"/>
      <c r="F8787" s="12"/>
      <c r="G8787" s="12"/>
      <c r="H8787" s="12"/>
      <c r="I8787" s="12"/>
      <c r="J8787" s="12"/>
      <c r="K8787" s="12"/>
      <c r="L8787" s="12"/>
      <c r="M8787" s="12"/>
      <c r="N8787" s="12"/>
      <c r="O8787" s="12"/>
    </row>
    <row r="8788" spans="1:15" ht="15">
      <c r="A8788" s="10"/>
      <c r="B8788" s="11"/>
      <c r="C8788" s="12"/>
      <c r="D8788" s="12"/>
      <c r="E8788" s="12"/>
      <c r="F8788" s="12"/>
      <c r="G8788" s="12"/>
      <c r="H8788" s="12"/>
      <c r="I8788" s="12"/>
      <c r="J8788" s="12"/>
      <c r="K8788" s="12"/>
      <c r="L8788" s="12"/>
      <c r="M8788" s="12"/>
      <c r="N8788" s="12"/>
      <c r="O8788" s="12"/>
    </row>
    <row r="8789" spans="1:15" ht="15">
      <c r="A8789" s="10"/>
      <c r="B8789" s="11"/>
      <c r="C8789" s="12"/>
      <c r="D8789" s="12"/>
      <c r="E8789" s="12"/>
      <c r="F8789" s="12"/>
      <c r="G8789" s="12"/>
      <c r="H8789" s="12"/>
      <c r="I8789" s="12"/>
      <c r="J8789" s="12"/>
      <c r="K8789" s="12"/>
      <c r="L8789" s="12"/>
      <c r="M8789" s="12"/>
      <c r="N8789" s="12"/>
      <c r="O8789" s="12"/>
    </row>
    <row r="8790" spans="1:15" ht="15">
      <c r="A8790" s="10"/>
      <c r="B8790" s="11"/>
      <c r="C8790" s="12"/>
      <c r="D8790" s="12"/>
      <c r="E8790" s="12"/>
      <c r="F8790" s="12"/>
      <c r="G8790" s="12"/>
      <c r="H8790" s="12"/>
      <c r="I8790" s="12"/>
      <c r="J8790" s="12"/>
      <c r="K8790" s="12"/>
      <c r="L8790" s="12"/>
      <c r="M8790" s="12"/>
      <c r="N8790" s="12"/>
      <c r="O8790" s="12"/>
    </row>
    <row r="8791" spans="1:15" ht="15">
      <c r="A8791" s="10"/>
      <c r="B8791" s="11"/>
      <c r="C8791" s="12"/>
      <c r="D8791" s="12"/>
      <c r="E8791" s="12"/>
      <c r="F8791" s="12"/>
      <c r="G8791" s="12"/>
      <c r="H8791" s="12"/>
      <c r="I8791" s="12"/>
      <c r="J8791" s="12"/>
      <c r="K8791" s="12"/>
      <c r="L8791" s="12"/>
      <c r="M8791" s="12"/>
      <c r="N8791" s="12"/>
      <c r="O8791" s="12"/>
    </row>
    <row r="8792" spans="1:15" ht="15">
      <c r="A8792" s="10"/>
      <c r="B8792" s="11"/>
      <c r="C8792" s="12"/>
      <c r="D8792" s="12"/>
      <c r="E8792" s="12"/>
      <c r="F8792" s="12"/>
      <c r="G8792" s="12"/>
      <c r="H8792" s="12"/>
      <c r="I8792" s="12"/>
      <c r="J8792" s="12"/>
      <c r="K8792" s="12"/>
      <c r="L8792" s="12"/>
      <c r="M8792" s="12"/>
      <c r="N8792" s="12"/>
      <c r="O8792" s="12"/>
    </row>
    <row r="8793" spans="1:15" ht="15">
      <c r="A8793" s="10"/>
      <c r="B8793" s="11"/>
      <c r="C8793" s="12"/>
      <c r="D8793" s="12"/>
      <c r="E8793" s="12"/>
      <c r="F8793" s="12"/>
      <c r="G8793" s="12"/>
      <c r="H8793" s="12"/>
      <c r="I8793" s="12"/>
      <c r="J8793" s="12"/>
      <c r="K8793" s="12"/>
      <c r="L8793" s="12"/>
      <c r="M8793" s="12"/>
      <c r="N8793" s="12"/>
      <c r="O8793" s="12"/>
    </row>
    <row r="8794" spans="1:15" ht="15">
      <c r="A8794" s="10"/>
      <c r="B8794" s="11"/>
      <c r="C8794" s="12"/>
      <c r="D8794" s="12"/>
      <c r="E8794" s="12"/>
      <c r="F8794" s="12"/>
      <c r="G8794" s="12"/>
      <c r="H8794" s="12"/>
      <c r="I8794" s="12"/>
      <c r="J8794" s="12"/>
      <c r="K8794" s="12"/>
      <c r="L8794" s="12"/>
      <c r="M8794" s="12"/>
      <c r="N8794" s="12"/>
      <c r="O8794" s="12"/>
    </row>
    <row r="8795" spans="1:15" ht="15">
      <c r="A8795" s="10"/>
      <c r="B8795" s="11"/>
      <c r="C8795" s="12"/>
      <c r="D8795" s="12"/>
      <c r="E8795" s="12"/>
      <c r="F8795" s="12"/>
      <c r="G8795" s="12"/>
      <c r="H8795" s="12"/>
      <c r="I8795" s="12"/>
      <c r="J8795" s="12"/>
      <c r="K8795" s="12"/>
      <c r="L8795" s="12"/>
      <c r="M8795" s="12"/>
      <c r="N8795" s="12"/>
      <c r="O8795" s="12"/>
    </row>
    <row r="8796" spans="1:15" ht="15">
      <c r="A8796" s="10"/>
      <c r="B8796" s="11"/>
      <c r="C8796" s="12"/>
      <c r="D8796" s="12"/>
      <c r="E8796" s="12"/>
      <c r="F8796" s="12"/>
      <c r="G8796" s="12"/>
      <c r="H8796" s="12"/>
      <c r="I8796" s="12"/>
      <c r="J8796" s="12"/>
      <c r="K8796" s="12"/>
      <c r="L8796" s="12"/>
      <c r="M8796" s="12"/>
      <c r="N8796" s="12"/>
      <c r="O8796" s="12"/>
    </row>
    <row r="8797" spans="1:15" ht="15">
      <c r="A8797" s="10"/>
      <c r="B8797" s="11"/>
      <c r="C8797" s="12"/>
      <c r="D8797" s="12"/>
      <c r="E8797" s="12"/>
      <c r="F8797" s="12"/>
      <c r="G8797" s="12"/>
      <c r="H8797" s="12"/>
      <c r="I8797" s="12"/>
      <c r="J8797" s="12"/>
      <c r="K8797" s="12"/>
      <c r="L8797" s="12"/>
      <c r="M8797" s="12"/>
      <c r="N8797" s="12"/>
      <c r="O8797" s="12"/>
    </row>
    <row r="8798" spans="1:15" ht="15">
      <c r="A8798" s="10"/>
      <c r="B8798" s="11"/>
      <c r="C8798" s="12"/>
      <c r="D8798" s="12"/>
      <c r="E8798" s="12"/>
      <c r="F8798" s="12"/>
      <c r="G8798" s="12"/>
      <c r="H8798" s="12"/>
      <c r="I8798" s="12"/>
      <c r="J8798" s="12"/>
      <c r="K8798" s="12"/>
      <c r="L8798" s="12"/>
      <c r="M8798" s="12"/>
      <c r="N8798" s="12"/>
      <c r="O8798" s="12"/>
    </row>
    <row r="8799" spans="1:15" ht="15">
      <c r="A8799" s="10"/>
      <c r="B8799" s="11"/>
      <c r="C8799" s="12"/>
      <c r="D8799" s="12"/>
      <c r="E8799" s="12"/>
      <c r="F8799" s="12"/>
      <c r="G8799" s="12"/>
      <c r="H8799" s="12"/>
      <c r="I8799" s="12"/>
      <c r="J8799" s="12"/>
      <c r="K8799" s="12"/>
      <c r="L8799" s="12"/>
      <c r="M8799" s="12"/>
      <c r="N8799" s="12"/>
      <c r="O8799" s="12"/>
    </row>
    <row r="8800" spans="1:15" ht="15">
      <c r="A8800" s="10"/>
      <c r="B8800" s="11"/>
      <c r="C8800" s="12"/>
      <c r="D8800" s="12"/>
      <c r="E8800" s="12"/>
      <c r="F8800" s="12"/>
      <c r="G8800" s="12"/>
      <c r="H8800" s="12"/>
      <c r="I8800" s="12"/>
      <c r="J8800" s="12"/>
      <c r="K8800" s="12"/>
      <c r="L8800" s="12"/>
      <c r="M8800" s="12"/>
      <c r="N8800" s="12"/>
      <c r="O8800" s="12"/>
    </row>
    <row r="8801" spans="1:15" ht="15">
      <c r="A8801" s="10"/>
      <c r="B8801" s="11"/>
      <c r="C8801" s="12"/>
      <c r="D8801" s="12"/>
      <c r="E8801" s="12"/>
      <c r="F8801" s="12"/>
      <c r="G8801" s="12"/>
      <c r="H8801" s="12"/>
      <c r="I8801" s="12"/>
      <c r="J8801" s="12"/>
      <c r="K8801" s="12"/>
      <c r="L8801" s="12"/>
      <c r="M8801" s="12"/>
      <c r="N8801" s="12"/>
      <c r="O8801" s="12"/>
    </row>
    <row r="8802" spans="1:15" ht="15">
      <c r="A8802" s="10"/>
      <c r="B8802" s="11"/>
      <c r="C8802" s="12"/>
      <c r="D8802" s="12"/>
      <c r="E8802" s="12"/>
      <c r="F8802" s="12"/>
      <c r="G8802" s="12"/>
      <c r="H8802" s="12"/>
      <c r="I8802" s="12"/>
      <c r="J8802" s="12"/>
      <c r="K8802" s="12"/>
      <c r="L8802" s="12"/>
      <c r="M8802" s="12"/>
      <c r="N8802" s="12"/>
      <c r="O8802" s="12"/>
    </row>
    <row r="8803" spans="1:15" ht="15">
      <c r="A8803" s="10"/>
      <c r="B8803" s="11"/>
      <c r="C8803" s="12"/>
      <c r="D8803" s="12"/>
      <c r="E8803" s="12"/>
      <c r="F8803" s="12"/>
      <c r="G8803" s="12"/>
      <c r="H8803" s="12"/>
      <c r="I8803" s="12"/>
      <c r="J8803" s="12"/>
      <c r="K8803" s="12"/>
      <c r="L8803" s="12"/>
      <c r="M8803" s="12"/>
      <c r="N8803" s="12"/>
      <c r="O8803" s="12"/>
    </row>
    <row r="8804" spans="1:15" ht="15">
      <c r="A8804" s="10"/>
      <c r="B8804" s="11"/>
      <c r="C8804" s="12"/>
      <c r="D8804" s="12"/>
      <c r="E8804" s="12"/>
      <c r="F8804" s="12"/>
      <c r="G8804" s="12"/>
      <c r="H8804" s="12"/>
      <c r="I8804" s="12"/>
      <c r="J8804" s="12"/>
      <c r="K8804" s="12"/>
      <c r="L8804" s="12"/>
      <c r="M8804" s="12"/>
      <c r="N8804" s="12"/>
      <c r="O8804" s="12"/>
    </row>
    <row r="8805" spans="1:15" ht="15">
      <c r="A8805" s="10"/>
      <c r="B8805" s="11"/>
      <c r="C8805" s="12"/>
      <c r="D8805" s="12"/>
      <c r="E8805" s="12"/>
      <c r="F8805" s="12"/>
      <c r="G8805" s="12"/>
      <c r="H8805" s="12"/>
      <c r="I8805" s="12"/>
      <c r="J8805" s="12"/>
      <c r="K8805" s="12"/>
      <c r="L8805" s="12"/>
      <c r="M8805" s="12"/>
      <c r="N8805" s="12"/>
      <c r="O8805" s="12"/>
    </row>
    <row r="8806" spans="1:15" ht="15">
      <c r="A8806" s="10"/>
      <c r="B8806" s="11"/>
      <c r="C8806" s="12"/>
      <c r="D8806" s="12"/>
      <c r="E8806" s="12"/>
      <c r="F8806" s="12"/>
      <c r="G8806" s="12"/>
      <c r="H8806" s="12"/>
      <c r="I8806" s="12"/>
      <c r="J8806" s="12"/>
      <c r="K8806" s="12"/>
      <c r="L8806" s="12"/>
      <c r="M8806" s="12"/>
      <c r="N8806" s="12"/>
      <c r="O8806" s="12"/>
    </row>
    <row r="8807" spans="1:15" ht="15">
      <c r="A8807" s="10"/>
      <c r="B8807" s="11"/>
      <c r="C8807" s="12"/>
      <c r="D8807" s="12"/>
      <c r="E8807" s="12"/>
      <c r="F8807" s="12"/>
      <c r="G8807" s="12"/>
      <c r="H8807" s="12"/>
      <c r="I8807" s="12"/>
      <c r="J8807" s="12"/>
      <c r="K8807" s="12"/>
      <c r="L8807" s="12"/>
      <c r="M8807" s="12"/>
      <c r="N8807" s="12"/>
      <c r="O8807" s="12"/>
    </row>
    <row r="8808" spans="1:15" ht="15">
      <c r="A8808" s="10"/>
      <c r="B8808" s="11"/>
      <c r="C8808" s="12"/>
      <c r="D8808" s="12"/>
      <c r="E8808" s="12"/>
      <c r="F8808" s="12"/>
      <c r="G8808" s="12"/>
      <c r="H8808" s="12"/>
      <c r="I8808" s="12"/>
      <c r="J8808" s="12"/>
      <c r="K8808" s="12"/>
      <c r="L8808" s="12"/>
      <c r="M8808" s="12"/>
      <c r="N8808" s="12"/>
      <c r="O8808" s="12"/>
    </row>
    <row r="8809" spans="1:15" ht="15">
      <c r="A8809" s="10"/>
      <c r="B8809" s="11"/>
      <c r="C8809" s="12"/>
      <c r="D8809" s="12"/>
      <c r="E8809" s="12"/>
      <c r="F8809" s="12"/>
      <c r="G8809" s="12"/>
      <c r="H8809" s="12"/>
      <c r="I8809" s="12"/>
      <c r="J8809" s="12"/>
      <c r="K8809" s="12"/>
      <c r="L8809" s="12"/>
      <c r="M8809" s="12"/>
      <c r="N8809" s="12"/>
      <c r="O8809" s="12"/>
    </row>
    <row r="8810" spans="1:15" ht="15">
      <c r="A8810" s="10"/>
      <c r="B8810" s="11"/>
      <c r="C8810" s="12"/>
      <c r="D8810" s="12"/>
      <c r="E8810" s="12"/>
      <c r="F8810" s="12"/>
      <c r="G8810" s="12"/>
      <c r="H8810" s="12"/>
      <c r="I8810" s="12"/>
      <c r="J8810" s="12"/>
      <c r="K8810" s="12"/>
      <c r="L8810" s="12"/>
      <c r="M8810" s="12"/>
      <c r="N8810" s="12"/>
      <c r="O8810" s="12"/>
    </row>
    <row r="8811" spans="1:15" ht="15">
      <c r="A8811" s="10"/>
      <c r="B8811" s="11"/>
      <c r="C8811" s="12"/>
      <c r="D8811" s="12"/>
      <c r="E8811" s="12"/>
      <c r="F8811" s="12"/>
      <c r="G8811" s="12"/>
      <c r="H8811" s="12"/>
      <c r="I8811" s="12"/>
      <c r="J8811" s="12"/>
      <c r="K8811" s="12"/>
      <c r="L8811" s="12"/>
      <c r="M8811" s="12"/>
      <c r="N8811" s="12"/>
      <c r="O8811" s="12"/>
    </row>
    <row r="8812" spans="1:15" ht="15">
      <c r="A8812" s="10"/>
      <c r="B8812" s="11"/>
      <c r="C8812" s="12"/>
      <c r="D8812" s="12"/>
      <c r="E8812" s="12"/>
      <c r="F8812" s="12"/>
      <c r="G8812" s="12"/>
      <c r="H8812" s="12"/>
      <c r="I8812" s="12"/>
      <c r="J8812" s="12"/>
      <c r="K8812" s="12"/>
      <c r="L8812" s="12"/>
      <c r="M8812" s="12"/>
      <c r="N8812" s="12"/>
      <c r="O8812" s="12"/>
    </row>
    <row r="8813" spans="1:15" ht="15">
      <c r="A8813" s="10"/>
      <c r="B8813" s="11"/>
      <c r="C8813" s="12"/>
      <c r="D8813" s="12"/>
      <c r="E8813" s="12"/>
      <c r="F8813" s="12"/>
      <c r="G8813" s="12"/>
      <c r="H8813" s="12"/>
      <c r="I8813" s="12"/>
      <c r="J8813" s="12"/>
      <c r="K8813" s="12"/>
      <c r="L8813" s="12"/>
      <c r="M8813" s="12"/>
      <c r="N8813" s="12"/>
      <c r="O8813" s="12"/>
    </row>
    <row r="8814" spans="1:15" ht="15">
      <c r="A8814" s="10"/>
      <c r="B8814" s="11"/>
      <c r="C8814" s="12"/>
      <c r="D8814" s="12"/>
      <c r="E8814" s="12"/>
      <c r="F8814" s="12"/>
      <c r="G8814" s="12"/>
      <c r="H8814" s="12"/>
      <c r="I8814" s="12"/>
      <c r="J8814" s="12"/>
      <c r="K8814" s="12"/>
      <c r="L8814" s="12"/>
      <c r="M8814" s="12"/>
      <c r="N8814" s="12"/>
      <c r="O8814" s="12"/>
    </row>
    <row r="8815" spans="1:15" ht="15">
      <c r="A8815" s="10"/>
      <c r="B8815" s="11"/>
      <c r="C8815" s="12"/>
      <c r="D8815" s="12"/>
      <c r="E8815" s="12"/>
      <c r="F8815" s="12"/>
      <c r="G8815" s="12"/>
      <c r="H8815" s="12"/>
      <c r="I8815" s="12"/>
      <c r="J8815" s="12"/>
      <c r="K8815" s="12"/>
      <c r="L8815" s="12"/>
      <c r="M8815" s="12"/>
      <c r="N8815" s="12"/>
      <c r="O8815" s="12"/>
    </row>
    <row r="8816" spans="1:15" ht="15">
      <c r="A8816" s="10"/>
      <c r="B8816" s="11"/>
      <c r="C8816" s="12"/>
      <c r="D8816" s="12"/>
      <c r="E8816" s="12"/>
      <c r="F8816" s="12"/>
      <c r="G8816" s="12"/>
      <c r="H8816" s="12"/>
      <c r="I8816" s="12"/>
      <c r="J8816" s="12"/>
      <c r="K8816" s="12"/>
      <c r="L8816" s="12"/>
      <c r="M8816" s="12"/>
      <c r="N8816" s="12"/>
      <c r="O8816" s="12"/>
    </row>
    <row r="8817" spans="1:15" ht="15">
      <c r="A8817" s="10"/>
      <c r="B8817" s="11"/>
      <c r="C8817" s="12"/>
      <c r="D8817" s="12"/>
      <c r="E8817" s="12"/>
      <c r="F8817" s="12"/>
      <c r="G8817" s="12"/>
      <c r="H8817" s="12"/>
      <c r="I8817" s="12"/>
      <c r="J8817" s="12"/>
      <c r="K8817" s="12"/>
      <c r="L8817" s="12"/>
      <c r="M8817" s="12"/>
      <c r="N8817" s="12"/>
      <c r="O8817" s="12"/>
    </row>
    <row r="8818" spans="1:15" ht="15">
      <c r="A8818" s="10"/>
      <c r="B8818" s="11"/>
      <c r="C8818" s="12"/>
      <c r="D8818" s="12"/>
      <c r="E8818" s="12"/>
      <c r="F8818" s="12"/>
      <c r="G8818" s="12"/>
      <c r="H8818" s="12"/>
      <c r="I8818" s="12"/>
      <c r="J8818" s="12"/>
      <c r="K8818" s="12"/>
      <c r="L8818" s="12"/>
      <c r="M8818" s="12"/>
      <c r="N8818" s="12"/>
      <c r="O8818" s="12"/>
    </row>
    <row r="8819" spans="1:15" ht="15">
      <c r="A8819" s="10"/>
      <c r="B8819" s="11"/>
      <c r="C8819" s="12"/>
      <c r="D8819" s="12"/>
      <c r="E8819" s="12"/>
      <c r="F8819" s="12"/>
      <c r="G8819" s="12"/>
      <c r="H8819" s="12"/>
      <c r="I8819" s="12"/>
      <c r="J8819" s="12"/>
      <c r="K8819" s="12"/>
      <c r="L8819" s="12"/>
      <c r="M8819" s="12"/>
      <c r="N8819" s="12"/>
      <c r="O8819" s="12"/>
    </row>
    <row r="8820" spans="1:15" ht="15">
      <c r="A8820" s="10"/>
      <c r="B8820" s="11"/>
      <c r="C8820" s="12"/>
      <c r="D8820" s="12"/>
      <c r="E8820" s="12"/>
      <c r="F8820" s="12"/>
      <c r="G8820" s="12"/>
      <c r="H8820" s="12"/>
      <c r="I8820" s="12"/>
      <c r="J8820" s="12"/>
      <c r="K8820" s="12"/>
      <c r="L8820" s="12"/>
      <c r="M8820" s="12"/>
      <c r="N8820" s="12"/>
      <c r="O8820" s="12"/>
    </row>
    <row r="8821" spans="1:15" ht="15">
      <c r="A8821" s="10"/>
      <c r="B8821" s="11"/>
      <c r="C8821" s="12"/>
      <c r="D8821" s="12"/>
      <c r="E8821" s="12"/>
      <c r="F8821" s="12"/>
      <c r="G8821" s="12"/>
      <c r="H8821" s="12"/>
      <c r="I8821" s="12"/>
      <c r="J8821" s="12"/>
      <c r="K8821" s="12"/>
      <c r="L8821" s="12"/>
      <c r="M8821" s="12"/>
      <c r="N8821" s="12"/>
      <c r="O8821" s="12"/>
    </row>
    <row r="8822" spans="1:15" ht="15">
      <c r="A8822" s="10"/>
      <c r="B8822" s="11"/>
      <c r="C8822" s="12"/>
      <c r="D8822" s="12"/>
      <c r="E8822" s="12"/>
      <c r="F8822" s="12"/>
      <c r="G8822" s="12"/>
      <c r="H8822" s="12"/>
      <c r="I8822" s="12"/>
      <c r="J8822" s="12"/>
      <c r="K8822" s="12"/>
      <c r="L8822" s="12"/>
      <c r="M8822" s="12"/>
      <c r="N8822" s="12"/>
      <c r="O8822" s="12"/>
    </row>
    <row r="8823" spans="1:15" ht="15">
      <c r="A8823" s="10"/>
      <c r="B8823" s="11"/>
      <c r="C8823" s="12"/>
      <c r="D8823" s="12"/>
      <c r="E8823" s="12"/>
      <c r="F8823" s="12"/>
      <c r="G8823" s="12"/>
      <c r="H8823" s="12"/>
      <c r="I8823" s="12"/>
      <c r="J8823" s="12"/>
      <c r="K8823" s="12"/>
      <c r="L8823" s="12"/>
      <c r="M8823" s="12"/>
      <c r="N8823" s="12"/>
      <c r="O8823" s="12"/>
    </row>
    <row r="8824" spans="1:15" ht="15">
      <c r="A8824" s="10"/>
      <c r="B8824" s="11"/>
      <c r="C8824" s="12"/>
      <c r="D8824" s="12"/>
      <c r="E8824" s="12"/>
      <c r="F8824" s="12"/>
      <c r="G8824" s="12"/>
      <c r="H8824" s="12"/>
      <c r="I8824" s="12"/>
      <c r="J8824" s="12"/>
      <c r="K8824" s="12"/>
      <c r="L8824" s="12"/>
      <c r="M8824" s="12"/>
      <c r="N8824" s="12"/>
      <c r="O8824" s="12"/>
    </row>
    <row r="8825" spans="1:15" ht="15">
      <c r="A8825" s="10"/>
      <c r="B8825" s="11"/>
      <c r="C8825" s="12"/>
      <c r="D8825" s="12"/>
      <c r="E8825" s="12"/>
      <c r="F8825" s="12"/>
      <c r="G8825" s="12"/>
      <c r="H8825" s="12"/>
      <c r="I8825" s="12"/>
      <c r="J8825" s="12"/>
      <c r="K8825" s="12"/>
      <c r="L8825" s="12"/>
      <c r="M8825" s="12"/>
      <c r="N8825" s="12"/>
      <c r="O8825" s="12"/>
    </row>
    <row r="8826" spans="1:15" ht="15">
      <c r="A8826" s="10"/>
      <c r="B8826" s="11"/>
      <c r="C8826" s="12"/>
      <c r="D8826" s="12"/>
      <c r="E8826" s="12"/>
      <c r="F8826" s="12"/>
      <c r="G8826" s="12"/>
      <c r="H8826" s="12"/>
      <c r="I8826" s="12"/>
      <c r="J8826" s="12"/>
      <c r="K8826" s="12"/>
      <c r="L8826" s="12"/>
      <c r="M8826" s="12"/>
      <c r="N8826" s="12"/>
      <c r="O8826" s="12"/>
    </row>
    <row r="8827" spans="1:15" ht="15">
      <c r="A8827" s="10"/>
      <c r="B8827" s="11"/>
      <c r="C8827" s="12"/>
      <c r="D8827" s="12"/>
      <c r="E8827" s="12"/>
      <c r="F8827" s="12"/>
      <c r="G8827" s="12"/>
      <c r="H8827" s="12"/>
      <c r="I8827" s="12"/>
      <c r="J8827" s="12"/>
      <c r="K8827" s="12"/>
      <c r="L8827" s="12"/>
      <c r="M8827" s="12"/>
      <c r="N8827" s="12"/>
      <c r="O8827" s="12"/>
    </row>
    <row r="8828" spans="1:15" ht="15">
      <c r="A8828" s="10"/>
      <c r="B8828" s="11"/>
      <c r="C8828" s="12"/>
      <c r="D8828" s="12"/>
      <c r="E8828" s="12"/>
      <c r="F8828" s="12"/>
      <c r="G8828" s="12"/>
      <c r="H8828" s="12"/>
      <c r="I8828" s="12"/>
      <c r="J8828" s="12"/>
      <c r="K8828" s="12"/>
      <c r="L8828" s="12"/>
      <c r="M8828" s="12"/>
      <c r="N8828" s="12"/>
      <c r="O8828" s="12"/>
    </row>
    <row r="8829" spans="1:15" ht="15">
      <c r="A8829" s="10"/>
      <c r="B8829" s="11"/>
      <c r="C8829" s="12"/>
      <c r="D8829" s="12"/>
      <c r="E8829" s="12"/>
      <c r="F8829" s="12"/>
      <c r="G8829" s="12"/>
      <c r="H8829" s="12"/>
      <c r="I8829" s="12"/>
      <c r="J8829" s="12"/>
      <c r="K8829" s="12"/>
      <c r="L8829" s="12"/>
      <c r="M8829" s="12"/>
      <c r="N8829" s="12"/>
      <c r="O8829" s="12"/>
    </row>
    <row r="8830" spans="1:15" ht="15">
      <c r="A8830" s="10"/>
      <c r="B8830" s="11"/>
      <c r="C8830" s="12"/>
      <c r="D8830" s="12"/>
      <c r="E8830" s="12"/>
      <c r="F8830" s="12"/>
      <c r="G8830" s="12"/>
      <c r="H8830" s="12"/>
      <c r="I8830" s="12"/>
      <c r="J8830" s="12"/>
      <c r="K8830" s="12"/>
      <c r="L8830" s="12"/>
      <c r="M8830" s="12"/>
      <c r="N8830" s="12"/>
      <c r="O8830" s="12"/>
    </row>
    <row r="8831" spans="1:15" ht="15">
      <c r="A8831" s="10"/>
      <c r="B8831" s="11"/>
      <c r="C8831" s="12"/>
      <c r="D8831" s="12"/>
      <c r="E8831" s="12"/>
      <c r="F8831" s="12"/>
      <c r="G8831" s="12"/>
      <c r="H8831" s="12"/>
      <c r="I8831" s="12"/>
      <c r="J8831" s="12"/>
      <c r="K8831" s="12"/>
      <c r="L8831" s="12"/>
      <c r="M8831" s="12"/>
      <c r="N8831" s="12"/>
      <c r="O8831" s="12"/>
    </row>
    <row r="8832" spans="1:15" ht="15">
      <c r="A8832" s="10"/>
      <c r="B8832" s="11"/>
      <c r="C8832" s="12"/>
      <c r="D8832" s="12"/>
      <c r="E8832" s="12"/>
      <c r="F8832" s="12"/>
      <c r="G8832" s="12"/>
      <c r="H8832" s="12"/>
      <c r="I8832" s="12"/>
      <c r="J8832" s="12"/>
      <c r="K8832" s="12"/>
      <c r="L8832" s="12"/>
      <c r="M8832" s="12"/>
      <c r="N8832" s="12"/>
      <c r="O8832" s="12"/>
    </row>
    <row r="8833" spans="1:15" ht="15">
      <c r="A8833" s="10"/>
      <c r="B8833" s="11"/>
      <c r="C8833" s="12"/>
      <c r="D8833" s="12"/>
      <c r="E8833" s="12"/>
      <c r="F8833" s="12"/>
      <c r="G8833" s="12"/>
      <c r="H8833" s="12"/>
      <c r="I8833" s="12"/>
      <c r="J8833" s="12"/>
      <c r="K8833" s="12"/>
      <c r="L8833" s="12"/>
      <c r="M8833" s="12"/>
      <c r="N8833" s="12"/>
      <c r="O8833" s="12"/>
    </row>
    <row r="8834" spans="1:15" ht="15">
      <c r="A8834" s="10"/>
      <c r="B8834" s="11"/>
      <c r="C8834" s="12"/>
      <c r="D8834" s="12"/>
      <c r="E8834" s="12"/>
      <c r="F8834" s="12"/>
      <c r="G8834" s="12"/>
      <c r="H8834" s="12"/>
      <c r="I8834" s="12"/>
      <c r="J8834" s="12"/>
      <c r="K8834" s="12"/>
      <c r="L8834" s="12"/>
      <c r="M8834" s="12"/>
      <c r="N8834" s="12"/>
      <c r="O8834" s="12"/>
    </row>
    <row r="8835" spans="1:15" ht="15">
      <c r="A8835" s="10"/>
      <c r="B8835" s="11"/>
      <c r="C8835" s="12"/>
      <c r="D8835" s="12"/>
      <c r="E8835" s="12"/>
      <c r="F8835" s="12"/>
      <c r="G8835" s="12"/>
      <c r="H8835" s="12"/>
      <c r="I8835" s="12"/>
      <c r="J8835" s="12"/>
      <c r="K8835" s="12"/>
      <c r="L8835" s="12"/>
      <c r="M8835" s="12"/>
      <c r="N8835" s="12"/>
      <c r="O8835" s="12"/>
    </row>
    <row r="8836" spans="1:15" ht="15">
      <c r="A8836" s="10"/>
      <c r="B8836" s="11"/>
      <c r="C8836" s="12"/>
      <c r="D8836" s="12"/>
      <c r="E8836" s="12"/>
      <c r="F8836" s="12"/>
      <c r="G8836" s="12"/>
      <c r="H8836" s="12"/>
      <c r="I8836" s="12"/>
      <c r="J8836" s="12"/>
      <c r="K8836" s="12"/>
      <c r="L8836" s="12"/>
      <c r="M8836" s="12"/>
      <c r="N8836" s="12"/>
      <c r="O8836" s="12"/>
    </row>
    <row r="8837" spans="1:15" ht="15">
      <c r="A8837" s="10"/>
      <c r="B8837" s="11"/>
      <c r="C8837" s="12"/>
      <c r="D8837" s="12"/>
      <c r="E8837" s="12"/>
      <c r="F8837" s="12"/>
      <c r="G8837" s="12"/>
      <c r="H8837" s="12"/>
      <c r="I8837" s="12"/>
      <c r="J8837" s="12"/>
      <c r="K8837" s="12"/>
      <c r="L8837" s="12"/>
      <c r="M8837" s="12"/>
      <c r="N8837" s="12"/>
      <c r="O8837" s="12"/>
    </row>
    <row r="8838" spans="1:15" ht="15">
      <c r="A8838" s="10"/>
      <c r="B8838" s="11"/>
      <c r="C8838" s="12"/>
      <c r="D8838" s="12"/>
      <c r="E8838" s="12"/>
      <c r="F8838" s="12"/>
      <c r="G8838" s="12"/>
      <c r="H8838" s="12"/>
      <c r="I8838" s="12"/>
      <c r="J8838" s="12"/>
      <c r="K8838" s="12"/>
      <c r="L8838" s="12"/>
      <c r="M8838" s="12"/>
      <c r="N8838" s="12"/>
      <c r="O8838" s="12"/>
    </row>
    <row r="8839" spans="1:15" ht="15">
      <c r="A8839" s="10"/>
      <c r="B8839" s="11"/>
      <c r="C8839" s="12"/>
      <c r="D8839" s="12"/>
      <c r="E8839" s="12"/>
      <c r="F8839" s="12"/>
      <c r="G8839" s="12"/>
      <c r="H8839" s="12"/>
      <c r="I8839" s="12"/>
      <c r="J8839" s="12"/>
      <c r="K8839" s="12"/>
      <c r="L8839" s="12"/>
      <c r="M8839" s="12"/>
      <c r="N8839" s="12"/>
      <c r="O8839" s="12"/>
    </row>
    <row r="8840" spans="1:15" ht="15">
      <c r="A8840" s="10"/>
      <c r="B8840" s="11"/>
      <c r="C8840" s="12"/>
      <c r="D8840" s="12"/>
      <c r="E8840" s="12"/>
      <c r="F8840" s="12"/>
      <c r="G8840" s="12"/>
      <c r="H8840" s="12"/>
      <c r="I8840" s="12"/>
      <c r="J8840" s="12"/>
      <c r="K8840" s="12"/>
      <c r="L8840" s="12"/>
      <c r="M8840" s="12"/>
      <c r="N8840" s="12"/>
      <c r="O8840" s="12"/>
    </row>
    <row r="8841" spans="1:15" ht="15">
      <c r="A8841" s="10"/>
      <c r="B8841" s="11"/>
      <c r="C8841" s="12"/>
      <c r="D8841" s="12"/>
      <c r="E8841" s="12"/>
      <c r="F8841" s="12"/>
      <c r="G8841" s="12"/>
      <c r="H8841" s="12"/>
      <c r="I8841" s="12"/>
      <c r="J8841" s="12"/>
      <c r="K8841" s="12"/>
      <c r="L8841" s="12"/>
      <c r="M8841" s="12"/>
      <c r="N8841" s="12"/>
      <c r="O8841" s="12"/>
    </row>
    <row r="8842" spans="1:15" ht="15">
      <c r="A8842" s="10"/>
      <c r="B8842" s="11"/>
      <c r="C8842" s="12"/>
      <c r="D8842" s="12"/>
      <c r="E8842" s="12"/>
      <c r="F8842" s="12"/>
      <c r="G8842" s="12"/>
      <c r="H8842" s="12"/>
      <c r="I8842" s="12"/>
      <c r="J8842" s="12"/>
      <c r="K8842" s="12"/>
      <c r="L8842" s="12"/>
      <c r="M8842" s="12"/>
      <c r="N8842" s="12"/>
      <c r="O8842" s="12"/>
    </row>
    <row r="8843" spans="1:15" ht="15">
      <c r="A8843" s="10"/>
      <c r="B8843" s="11"/>
      <c r="C8843" s="12"/>
      <c r="D8843" s="12"/>
      <c r="E8843" s="12"/>
      <c r="F8843" s="12"/>
      <c r="G8843" s="12"/>
      <c r="H8843" s="12"/>
      <c r="I8843" s="12"/>
      <c r="J8843" s="12"/>
      <c r="K8843" s="12"/>
      <c r="L8843" s="12"/>
      <c r="M8843" s="12"/>
      <c r="N8843" s="12"/>
      <c r="O8843" s="12"/>
    </row>
    <row r="8844" spans="1:15" ht="15">
      <c r="A8844" s="10"/>
      <c r="B8844" s="11"/>
      <c r="C8844" s="12"/>
      <c r="D8844" s="12"/>
      <c r="E8844" s="12"/>
      <c r="F8844" s="12"/>
      <c r="G8844" s="12"/>
      <c r="H8844" s="12"/>
      <c r="I8844" s="12"/>
      <c r="J8844" s="12"/>
      <c r="K8844" s="12"/>
      <c r="L8844" s="12"/>
      <c r="M8844" s="12"/>
      <c r="N8844" s="12"/>
      <c r="O8844" s="12"/>
    </row>
    <row r="8845" spans="1:15" ht="15">
      <c r="A8845" s="10"/>
      <c r="B8845" s="11"/>
      <c r="C8845" s="12"/>
      <c r="D8845" s="12"/>
      <c r="E8845" s="12"/>
      <c r="F8845" s="12"/>
      <c r="G8845" s="12"/>
      <c r="H8845" s="12"/>
      <c r="I8845" s="12"/>
      <c r="J8845" s="12"/>
      <c r="K8845" s="12"/>
      <c r="L8845" s="12"/>
      <c r="M8845" s="12"/>
      <c r="N8845" s="12"/>
      <c r="O8845" s="12"/>
    </row>
    <row r="8846" spans="1:15" ht="15">
      <c r="A8846" s="10"/>
      <c r="B8846" s="11"/>
      <c r="C8846" s="12"/>
      <c r="D8846" s="12"/>
      <c r="E8846" s="12"/>
      <c r="F8846" s="12"/>
      <c r="G8846" s="12"/>
      <c r="H8846" s="12"/>
      <c r="I8846" s="12"/>
      <c r="J8846" s="12"/>
      <c r="K8846" s="12"/>
      <c r="L8846" s="12"/>
      <c r="M8846" s="12"/>
      <c r="N8846" s="12"/>
      <c r="O8846" s="12"/>
    </row>
    <row r="8847" spans="1:15" ht="15">
      <c r="A8847" s="10"/>
      <c r="B8847" s="11"/>
      <c r="C8847" s="12"/>
      <c r="D8847" s="12"/>
      <c r="E8847" s="12"/>
      <c r="F8847" s="12"/>
      <c r="G8847" s="12"/>
      <c r="H8847" s="12"/>
      <c r="I8847" s="12"/>
      <c r="J8847" s="12"/>
      <c r="K8847" s="12"/>
      <c r="L8847" s="12"/>
      <c r="M8847" s="12"/>
      <c r="N8847" s="12"/>
      <c r="O8847" s="12"/>
    </row>
    <row r="8848" spans="1:15" ht="15">
      <c r="A8848" s="10"/>
      <c r="B8848" s="11"/>
      <c r="C8848" s="12"/>
      <c r="D8848" s="12"/>
      <c r="E8848" s="12"/>
      <c r="F8848" s="12"/>
      <c r="G8848" s="12"/>
      <c r="H8848" s="12"/>
      <c r="I8848" s="12"/>
      <c r="J8848" s="12"/>
      <c r="K8848" s="12"/>
      <c r="L8848" s="12"/>
      <c r="M8848" s="12"/>
      <c r="N8848" s="12"/>
      <c r="O8848" s="12"/>
    </row>
    <row r="8849" spans="1:15" ht="15">
      <c r="A8849" s="10"/>
      <c r="B8849" s="11"/>
      <c r="C8849" s="12"/>
      <c r="D8849" s="12"/>
      <c r="E8849" s="12"/>
      <c r="F8849" s="12"/>
      <c r="G8849" s="12"/>
      <c r="H8849" s="12"/>
      <c r="I8849" s="12"/>
      <c r="J8849" s="12"/>
      <c r="K8849" s="12"/>
      <c r="L8849" s="12"/>
      <c r="M8849" s="12"/>
      <c r="N8849" s="12"/>
      <c r="O8849" s="12"/>
    </row>
    <row r="8850" spans="1:15" ht="15">
      <c r="A8850" s="10"/>
      <c r="B8850" s="11"/>
      <c r="C8850" s="12"/>
      <c r="D8850" s="12"/>
      <c r="E8850" s="12"/>
      <c r="F8850" s="12"/>
      <c r="G8850" s="12"/>
      <c r="H8850" s="12"/>
      <c r="I8850" s="12"/>
      <c r="J8850" s="12"/>
      <c r="K8850" s="12"/>
      <c r="L8850" s="12"/>
      <c r="M8850" s="12"/>
      <c r="N8850" s="12"/>
      <c r="O8850" s="12"/>
    </row>
    <row r="8851" spans="1:15" ht="15">
      <c r="A8851" s="10"/>
      <c r="B8851" s="11"/>
      <c r="C8851" s="12"/>
      <c r="D8851" s="12"/>
      <c r="E8851" s="12"/>
      <c r="F8851" s="12"/>
      <c r="G8851" s="12"/>
      <c r="H8851" s="12"/>
      <c r="I8851" s="12"/>
      <c r="J8851" s="12"/>
      <c r="K8851" s="12"/>
      <c r="L8851" s="12"/>
      <c r="M8851" s="12"/>
      <c r="N8851" s="12"/>
      <c r="O8851" s="12"/>
    </row>
    <row r="8852" spans="1:15" ht="15">
      <c r="A8852" s="10"/>
      <c r="B8852" s="11"/>
      <c r="C8852" s="12"/>
      <c r="D8852" s="12"/>
      <c r="E8852" s="12"/>
      <c r="F8852" s="12"/>
      <c r="G8852" s="12"/>
      <c r="H8852" s="12"/>
      <c r="I8852" s="12"/>
      <c r="J8852" s="12"/>
      <c r="K8852" s="12"/>
      <c r="L8852" s="12"/>
      <c r="M8852" s="12"/>
      <c r="N8852" s="12"/>
      <c r="O8852" s="12"/>
    </row>
    <row r="8853" spans="1:15" ht="15">
      <c r="A8853" s="10"/>
      <c r="B8853" s="11"/>
      <c r="C8853" s="12"/>
      <c r="D8853" s="12"/>
      <c r="E8853" s="12"/>
      <c r="F8853" s="12"/>
      <c r="G8853" s="12"/>
      <c r="H8853" s="12"/>
      <c r="I8853" s="12"/>
      <c r="J8853" s="12"/>
      <c r="K8853" s="12"/>
      <c r="L8853" s="12"/>
      <c r="M8853" s="12"/>
      <c r="N8853" s="12"/>
      <c r="O8853" s="12"/>
    </row>
    <row r="8854" spans="1:15" ht="15">
      <c r="A8854" s="10"/>
      <c r="B8854" s="11"/>
      <c r="C8854" s="12"/>
      <c r="D8854" s="12"/>
      <c r="E8854" s="12"/>
      <c r="F8854" s="12"/>
      <c r="G8854" s="12"/>
      <c r="H8854" s="12"/>
      <c r="I8854" s="12"/>
      <c r="J8854" s="12"/>
      <c r="K8854" s="12"/>
      <c r="L8854" s="12"/>
      <c r="M8854" s="12"/>
      <c r="N8854" s="12"/>
      <c r="O8854" s="12"/>
    </row>
    <row r="8855" spans="1:15" ht="15">
      <c r="A8855" s="10"/>
      <c r="B8855" s="11"/>
      <c r="C8855" s="12"/>
      <c r="D8855" s="12"/>
      <c r="E8855" s="12"/>
      <c r="F8855" s="12"/>
      <c r="G8855" s="12"/>
      <c r="H8855" s="12"/>
      <c r="I8855" s="12"/>
      <c r="J8855" s="12"/>
      <c r="K8855" s="12"/>
      <c r="L8855" s="12"/>
      <c r="M8855" s="12"/>
      <c r="N8855" s="12"/>
      <c r="O8855" s="12"/>
    </row>
    <row r="8856" spans="1:15" ht="15">
      <c r="A8856" s="10"/>
      <c r="B8856" s="11"/>
      <c r="C8856" s="12"/>
      <c r="D8856" s="12"/>
      <c r="E8856" s="12"/>
      <c r="F8856" s="12"/>
      <c r="G8856" s="12"/>
      <c r="H8856" s="12"/>
      <c r="I8856" s="12"/>
      <c r="J8856" s="12"/>
      <c r="K8856" s="12"/>
      <c r="L8856" s="12"/>
      <c r="M8856" s="12"/>
      <c r="N8856" s="12"/>
      <c r="O8856" s="12"/>
    </row>
    <row r="8857" spans="1:15" ht="15">
      <c r="A8857" s="10"/>
      <c r="B8857" s="11"/>
      <c r="C8857" s="12"/>
      <c r="D8857" s="12"/>
      <c r="E8857" s="12"/>
      <c r="F8857" s="12"/>
      <c r="G8857" s="12"/>
      <c r="H8857" s="12"/>
      <c r="I8857" s="12"/>
      <c r="J8857" s="12"/>
      <c r="K8857" s="12"/>
      <c r="L8857" s="12"/>
      <c r="M8857" s="12"/>
      <c r="N8857" s="12"/>
      <c r="O8857" s="12"/>
    </row>
    <row r="8858" spans="1:15" ht="15">
      <c r="A8858" s="10"/>
      <c r="B8858" s="11"/>
      <c r="C8858" s="12"/>
      <c r="D8858" s="12"/>
      <c r="E8858" s="12"/>
      <c r="F8858" s="12"/>
      <c r="G8858" s="12"/>
      <c r="H8858" s="12"/>
      <c r="I8858" s="12"/>
      <c r="J8858" s="12"/>
      <c r="K8858" s="12"/>
      <c r="L8858" s="12"/>
      <c r="M8858" s="12"/>
      <c r="N8858" s="12"/>
      <c r="O8858" s="12"/>
    </row>
    <row r="8859" spans="1:15" ht="15">
      <c r="A8859" s="10"/>
      <c r="B8859" s="11"/>
      <c r="C8859" s="12"/>
      <c r="D8859" s="12"/>
      <c r="E8859" s="12"/>
      <c r="F8859" s="12"/>
      <c r="G8859" s="12"/>
      <c r="H8859" s="12"/>
      <c r="I8859" s="12"/>
      <c r="J8859" s="12"/>
      <c r="K8859" s="12"/>
      <c r="L8859" s="12"/>
      <c r="M8859" s="12"/>
      <c r="N8859" s="12"/>
      <c r="O8859" s="12"/>
    </row>
    <row r="8860" spans="1:15" ht="15">
      <c r="A8860" s="10"/>
      <c r="B8860" s="11"/>
      <c r="C8860" s="12"/>
      <c r="D8860" s="12"/>
      <c r="E8860" s="12"/>
      <c r="F8860" s="12"/>
      <c r="G8860" s="12"/>
      <c r="H8860" s="12"/>
      <c r="I8860" s="12"/>
      <c r="J8860" s="12"/>
      <c r="K8860" s="12"/>
      <c r="L8860" s="12"/>
      <c r="M8860" s="12"/>
      <c r="N8860" s="12"/>
      <c r="O8860" s="12"/>
    </row>
    <row r="8861" spans="1:15" ht="15">
      <c r="A8861" s="10"/>
      <c r="B8861" s="11"/>
      <c r="C8861" s="12"/>
      <c r="D8861" s="12"/>
      <c r="E8861" s="12"/>
      <c r="F8861" s="12"/>
      <c r="G8861" s="12"/>
      <c r="H8861" s="12"/>
      <c r="I8861" s="12"/>
      <c r="J8861" s="12"/>
      <c r="K8861" s="12"/>
      <c r="L8861" s="12"/>
      <c r="M8861" s="12"/>
      <c r="N8861" s="12"/>
      <c r="O8861" s="12"/>
    </row>
    <row r="8862" spans="1:15" ht="15">
      <c r="A8862" s="10"/>
      <c r="B8862" s="11"/>
      <c r="C8862" s="12"/>
      <c r="D8862" s="12"/>
      <c r="E8862" s="12"/>
      <c r="F8862" s="12"/>
      <c r="G8862" s="12"/>
      <c r="H8862" s="12"/>
      <c r="I8862" s="12"/>
      <c r="J8862" s="12"/>
      <c r="K8862" s="12"/>
      <c r="L8862" s="12"/>
      <c r="M8862" s="12"/>
      <c r="N8862" s="12"/>
      <c r="O8862" s="12"/>
    </row>
    <row r="8863" spans="1:15" ht="15">
      <c r="A8863" s="10"/>
      <c r="B8863" s="11"/>
      <c r="C8863" s="12"/>
      <c r="D8863" s="12"/>
      <c r="E8863" s="12"/>
      <c r="F8863" s="12"/>
      <c r="G8863" s="12"/>
      <c r="H8863" s="12"/>
      <c r="I8863" s="12"/>
      <c r="J8863" s="12"/>
      <c r="K8863" s="12"/>
      <c r="L8863" s="12"/>
      <c r="M8863" s="12"/>
      <c r="N8863" s="12"/>
      <c r="O8863" s="12"/>
    </row>
    <row r="8864" spans="1:15" ht="15">
      <c r="A8864" s="10"/>
      <c r="B8864" s="11"/>
      <c r="C8864" s="12"/>
      <c r="D8864" s="12"/>
      <c r="E8864" s="12"/>
      <c r="F8864" s="12"/>
      <c r="G8864" s="12"/>
      <c r="H8864" s="12"/>
      <c r="I8864" s="12"/>
      <c r="J8864" s="12"/>
      <c r="K8864" s="12"/>
      <c r="L8864" s="12"/>
      <c r="M8864" s="12"/>
      <c r="N8864" s="12"/>
      <c r="O8864" s="12"/>
    </row>
    <row r="8865" spans="1:15" ht="15">
      <c r="A8865" s="10"/>
      <c r="B8865" s="11"/>
      <c r="C8865" s="12"/>
      <c r="D8865" s="12"/>
      <c r="E8865" s="12"/>
      <c r="F8865" s="12"/>
      <c r="G8865" s="12"/>
      <c r="H8865" s="12"/>
      <c r="I8865" s="12"/>
      <c r="J8865" s="12"/>
      <c r="K8865" s="12"/>
      <c r="L8865" s="12"/>
      <c r="M8865" s="12"/>
      <c r="N8865" s="12"/>
      <c r="O8865" s="12"/>
    </row>
    <row r="8866" spans="1:15" ht="15">
      <c r="A8866" s="10"/>
      <c r="B8866" s="11"/>
      <c r="C8866" s="12"/>
      <c r="D8866" s="12"/>
      <c r="E8866" s="12"/>
      <c r="F8866" s="12"/>
      <c r="G8866" s="12"/>
      <c r="H8866" s="12"/>
      <c r="I8866" s="12"/>
      <c r="J8866" s="12"/>
      <c r="K8866" s="12"/>
      <c r="L8866" s="12"/>
      <c r="M8866" s="12"/>
      <c r="N8866" s="12"/>
      <c r="O8866" s="12"/>
    </row>
    <row r="8867" spans="1:15" ht="15">
      <c r="A8867" s="10"/>
      <c r="B8867" s="11"/>
      <c r="C8867" s="12"/>
      <c r="D8867" s="12"/>
      <c r="E8867" s="12"/>
      <c r="F8867" s="12"/>
      <c r="G8867" s="12"/>
      <c r="H8867" s="12"/>
      <c r="I8867" s="12"/>
      <c r="J8867" s="12"/>
      <c r="K8867" s="12"/>
      <c r="L8867" s="12"/>
      <c r="M8867" s="12"/>
      <c r="N8867" s="12"/>
      <c r="O8867" s="12"/>
    </row>
    <row r="8868" spans="1:15" ht="15">
      <c r="A8868" s="10"/>
      <c r="B8868" s="11"/>
      <c r="C8868" s="12"/>
      <c r="D8868" s="12"/>
      <c r="E8868" s="12"/>
      <c r="F8868" s="12"/>
      <c r="G8868" s="12"/>
      <c r="H8868" s="12"/>
      <c r="I8868" s="12"/>
      <c r="J8868" s="12"/>
      <c r="K8868" s="12"/>
      <c r="L8868" s="12"/>
      <c r="M8868" s="12"/>
      <c r="N8868" s="12"/>
      <c r="O8868" s="12"/>
    </row>
    <row r="8869" spans="1:15" ht="15">
      <c r="A8869" s="10"/>
      <c r="B8869" s="11"/>
      <c r="C8869" s="12"/>
      <c r="D8869" s="12"/>
      <c r="E8869" s="12"/>
      <c r="F8869" s="12"/>
      <c r="G8869" s="12"/>
      <c r="H8869" s="12"/>
      <c r="I8869" s="12"/>
      <c r="J8869" s="12"/>
      <c r="K8869" s="12"/>
      <c r="L8869" s="12"/>
      <c r="M8869" s="12"/>
      <c r="N8869" s="12"/>
      <c r="O8869" s="12"/>
    </row>
    <row r="8870" spans="1:15" ht="15">
      <c r="A8870" s="10"/>
      <c r="B8870" s="11"/>
      <c r="C8870" s="12"/>
      <c r="D8870" s="12"/>
      <c r="E8870" s="12"/>
      <c r="F8870" s="12"/>
      <c r="G8870" s="12"/>
      <c r="H8870" s="12"/>
      <c r="I8870" s="12"/>
      <c r="J8870" s="12"/>
      <c r="K8870" s="12"/>
      <c r="L8870" s="12"/>
      <c r="M8870" s="12"/>
      <c r="N8870" s="12"/>
      <c r="O8870" s="12"/>
    </row>
    <row r="8871" spans="1:15" ht="15">
      <c r="A8871" s="10"/>
      <c r="B8871" s="11"/>
      <c r="C8871" s="12"/>
      <c r="D8871" s="12"/>
      <c r="E8871" s="12"/>
      <c r="F8871" s="12"/>
      <c r="G8871" s="12"/>
      <c r="H8871" s="12"/>
      <c r="I8871" s="12"/>
      <c r="J8871" s="12"/>
      <c r="K8871" s="12"/>
      <c r="L8871" s="12"/>
      <c r="M8871" s="12"/>
      <c r="N8871" s="12"/>
      <c r="O8871" s="12"/>
    </row>
    <row r="8872" spans="1:15" ht="15">
      <c r="A8872" s="10"/>
      <c r="B8872" s="11"/>
      <c r="C8872" s="12"/>
      <c r="D8872" s="12"/>
      <c r="E8872" s="12"/>
      <c r="F8872" s="12"/>
      <c r="G8872" s="12"/>
      <c r="H8872" s="12"/>
      <c r="I8872" s="12"/>
      <c r="J8872" s="12"/>
      <c r="K8872" s="12"/>
      <c r="L8872" s="12"/>
      <c r="M8872" s="12"/>
      <c r="N8872" s="12"/>
      <c r="O8872" s="12"/>
    </row>
    <row r="8873" spans="1:15" ht="15">
      <c r="A8873" s="10"/>
      <c r="B8873" s="11"/>
      <c r="C8873" s="12"/>
      <c r="D8873" s="12"/>
      <c r="E8873" s="12"/>
      <c r="F8873" s="12"/>
      <c r="G8873" s="12"/>
      <c r="H8873" s="12"/>
      <c r="I8873" s="12"/>
      <c r="J8873" s="12"/>
      <c r="K8873" s="12"/>
      <c r="L8873" s="12"/>
      <c r="M8873" s="12"/>
      <c r="N8873" s="12"/>
      <c r="O8873" s="12"/>
    </row>
    <row r="8874" spans="1:15" ht="15">
      <c r="A8874" s="10"/>
      <c r="B8874" s="11"/>
      <c r="C8874" s="12"/>
      <c r="D8874" s="12"/>
      <c r="E8874" s="12"/>
      <c r="F8874" s="12"/>
      <c r="G8874" s="12"/>
      <c r="H8874" s="12"/>
      <c r="I8874" s="12"/>
      <c r="J8874" s="12"/>
      <c r="K8874" s="12"/>
      <c r="L8874" s="12"/>
      <c r="M8874" s="12"/>
      <c r="N8874" s="12"/>
      <c r="O8874" s="12"/>
    </row>
    <row r="8875" spans="1:15" ht="15">
      <c r="A8875" s="10"/>
      <c r="B8875" s="11"/>
      <c r="C8875" s="12"/>
      <c r="D8875" s="12"/>
      <c r="E8875" s="12"/>
      <c r="F8875" s="12"/>
      <c r="G8875" s="12"/>
      <c r="H8875" s="12"/>
      <c r="I8875" s="12"/>
      <c r="J8875" s="12"/>
      <c r="K8875" s="12"/>
      <c r="L8875" s="12"/>
      <c r="M8875" s="12"/>
      <c r="N8875" s="12"/>
      <c r="O8875" s="12"/>
    </row>
    <row r="8876" spans="1:15" ht="15">
      <c r="A8876" s="10"/>
      <c r="B8876" s="11"/>
      <c r="C8876" s="12"/>
      <c r="D8876" s="12"/>
      <c r="E8876" s="12"/>
      <c r="F8876" s="12"/>
      <c r="G8876" s="12"/>
      <c r="H8876" s="12"/>
      <c r="I8876" s="12"/>
      <c r="J8876" s="12"/>
      <c r="K8876" s="12"/>
      <c r="L8876" s="12"/>
      <c r="M8876" s="12"/>
      <c r="N8876" s="12"/>
      <c r="O8876" s="12"/>
    </row>
    <row r="8877" spans="1:15" ht="15">
      <c r="A8877" s="10"/>
      <c r="B8877" s="11"/>
      <c r="C8877" s="12"/>
      <c r="D8877" s="12"/>
      <c r="E8877" s="12"/>
      <c r="F8877" s="12"/>
      <c r="G8877" s="12"/>
      <c r="H8877" s="12"/>
      <c r="I8877" s="12"/>
      <c r="J8877" s="12"/>
      <c r="K8877" s="12"/>
      <c r="L8877" s="12"/>
      <c r="M8877" s="12"/>
      <c r="N8877" s="12"/>
      <c r="O8877" s="12"/>
    </row>
    <row r="8878" spans="1:15" ht="15">
      <c r="A8878" s="10"/>
      <c r="B8878" s="11"/>
      <c r="C8878" s="12"/>
      <c r="D8878" s="12"/>
      <c r="E8878" s="12"/>
      <c r="F8878" s="12"/>
      <c r="G8878" s="12"/>
      <c r="H8878" s="12"/>
      <c r="I8878" s="12"/>
      <c r="J8878" s="12"/>
      <c r="K8878" s="12"/>
      <c r="L8878" s="12"/>
      <c r="M8878" s="12"/>
      <c r="N8878" s="12"/>
      <c r="O8878" s="12"/>
    </row>
    <row r="8879" spans="1:15" ht="15">
      <c r="A8879" s="10"/>
      <c r="B8879" s="11"/>
      <c r="C8879" s="12"/>
      <c r="D8879" s="12"/>
      <c r="E8879" s="12"/>
      <c r="F8879" s="12"/>
      <c r="G8879" s="12"/>
      <c r="H8879" s="12"/>
      <c r="I8879" s="12"/>
      <c r="J8879" s="12"/>
      <c r="K8879" s="12"/>
      <c r="L8879" s="12"/>
      <c r="M8879" s="12"/>
      <c r="N8879" s="12"/>
      <c r="O8879" s="12"/>
    </row>
    <row r="8880" spans="1:15" ht="15">
      <c r="A8880" s="10"/>
      <c r="B8880" s="11"/>
      <c r="C8880" s="12"/>
      <c r="D8880" s="12"/>
      <c r="E8880" s="12"/>
      <c r="F8880" s="12"/>
      <c r="G8880" s="12"/>
      <c r="H8880" s="12"/>
      <c r="I8880" s="12"/>
      <c r="J8880" s="12"/>
      <c r="K8880" s="12"/>
      <c r="L8880" s="12"/>
      <c r="M8880" s="12"/>
      <c r="N8880" s="12"/>
      <c r="O8880" s="12"/>
    </row>
    <row r="8881" spans="1:15" ht="15">
      <c r="A8881" s="10"/>
      <c r="B8881" s="11"/>
      <c r="C8881" s="12"/>
      <c r="D8881" s="12"/>
      <c r="E8881" s="12"/>
      <c r="F8881" s="12"/>
      <c r="G8881" s="12"/>
      <c r="H8881" s="12"/>
      <c r="I8881" s="12"/>
      <c r="J8881" s="12"/>
      <c r="K8881" s="12"/>
      <c r="L8881" s="12"/>
      <c r="M8881" s="12"/>
      <c r="N8881" s="12"/>
      <c r="O8881" s="12"/>
    </row>
    <row r="8882" spans="1:15" ht="15">
      <c r="A8882" s="10"/>
      <c r="B8882" s="11"/>
      <c r="C8882" s="12"/>
      <c r="D8882" s="12"/>
      <c r="E8882" s="12"/>
      <c r="F8882" s="12"/>
      <c r="G8882" s="12"/>
      <c r="H8882" s="12"/>
      <c r="I8882" s="12"/>
      <c r="J8882" s="12"/>
      <c r="K8882" s="12"/>
      <c r="L8882" s="12"/>
      <c r="M8882" s="12"/>
      <c r="N8882" s="12"/>
      <c r="O8882" s="12"/>
    </row>
    <row r="8883" spans="1:15" ht="15">
      <c r="A8883" s="10"/>
      <c r="B8883" s="11"/>
      <c r="C8883" s="12"/>
      <c r="D8883" s="12"/>
      <c r="E8883" s="12"/>
      <c r="F8883" s="12"/>
      <c r="G8883" s="12"/>
      <c r="H8883" s="12"/>
      <c r="I8883" s="12"/>
      <c r="J8883" s="12"/>
      <c r="K8883" s="12"/>
      <c r="L8883" s="12"/>
      <c r="M8883" s="12"/>
      <c r="N8883" s="12"/>
      <c r="O8883" s="12"/>
    </row>
    <row r="8884" spans="1:15" ht="15">
      <c r="A8884" s="10"/>
      <c r="B8884" s="11"/>
      <c r="C8884" s="12"/>
      <c r="D8884" s="12"/>
      <c r="E8884" s="12"/>
      <c r="F8884" s="12"/>
      <c r="G8884" s="12"/>
      <c r="H8884" s="12"/>
      <c r="I8884" s="12"/>
      <c r="J8884" s="12"/>
      <c r="K8884" s="12"/>
      <c r="L8884" s="12"/>
      <c r="M8884" s="12"/>
      <c r="N8884" s="12"/>
      <c r="O8884" s="12"/>
    </row>
    <row r="8885" spans="1:15" ht="15">
      <c r="A8885" s="10"/>
      <c r="B8885" s="11"/>
      <c r="C8885" s="12"/>
      <c r="D8885" s="12"/>
      <c r="E8885" s="12"/>
      <c r="F8885" s="12"/>
      <c r="G8885" s="12"/>
      <c r="H8885" s="12"/>
      <c r="I8885" s="12"/>
      <c r="J8885" s="12"/>
      <c r="K8885" s="12"/>
      <c r="L8885" s="12"/>
      <c r="M8885" s="12"/>
      <c r="N8885" s="12"/>
      <c r="O8885" s="12"/>
    </row>
    <row r="8886" spans="1:15" ht="15">
      <c r="A8886" s="10"/>
      <c r="B8886" s="11"/>
      <c r="C8886" s="12"/>
      <c r="D8886" s="12"/>
      <c r="E8886" s="12"/>
      <c r="F8886" s="12"/>
      <c r="G8886" s="12"/>
      <c r="H8886" s="12"/>
      <c r="I8886" s="12"/>
      <c r="J8886" s="12"/>
      <c r="K8886" s="12"/>
      <c r="L8886" s="12"/>
      <c r="M8886" s="12"/>
      <c r="N8886" s="12"/>
      <c r="O8886" s="12"/>
    </row>
    <row r="8887" spans="1:15" ht="15">
      <c r="A8887" s="10"/>
      <c r="B8887" s="11"/>
      <c r="C8887" s="12"/>
      <c r="D8887" s="12"/>
      <c r="E8887" s="12"/>
      <c r="F8887" s="12"/>
      <c r="G8887" s="12"/>
      <c r="H8887" s="12"/>
      <c r="I8887" s="12"/>
      <c r="J8887" s="12"/>
      <c r="K8887" s="12"/>
      <c r="L8887" s="12"/>
      <c r="M8887" s="12"/>
      <c r="N8887" s="12"/>
      <c r="O8887" s="12"/>
    </row>
    <row r="8888" spans="1:15" ht="15">
      <c r="A8888" s="10"/>
      <c r="B8888" s="11"/>
      <c r="C8888" s="12"/>
      <c r="D8888" s="12"/>
      <c r="E8888" s="12"/>
      <c r="F8888" s="12"/>
      <c r="G8888" s="12"/>
      <c r="H8888" s="12"/>
      <c r="I8888" s="12"/>
      <c r="J8888" s="12"/>
      <c r="K8888" s="12"/>
      <c r="L8888" s="12"/>
      <c r="M8888" s="12"/>
      <c r="N8888" s="12"/>
      <c r="O8888" s="12"/>
    </row>
    <row r="8889" spans="1:15" ht="15">
      <c r="A8889" s="10"/>
      <c r="B8889" s="11"/>
      <c r="C8889" s="12"/>
      <c r="D8889" s="12"/>
      <c r="E8889" s="12"/>
      <c r="F8889" s="12"/>
      <c r="G8889" s="12"/>
      <c r="H8889" s="12"/>
      <c r="I8889" s="12"/>
      <c r="J8889" s="12"/>
      <c r="K8889" s="12"/>
      <c r="L8889" s="12"/>
      <c r="M8889" s="12"/>
      <c r="N8889" s="12"/>
      <c r="O8889" s="12"/>
    </row>
    <row r="8890" spans="1:15" ht="15">
      <c r="A8890" s="10"/>
      <c r="B8890" s="11"/>
      <c r="C8890" s="12"/>
      <c r="D8890" s="12"/>
      <c r="E8890" s="12"/>
      <c r="F8890" s="12"/>
      <c r="G8890" s="12"/>
      <c r="H8890" s="12"/>
      <c r="I8890" s="12"/>
      <c r="J8890" s="12"/>
      <c r="K8890" s="12"/>
      <c r="L8890" s="12"/>
      <c r="M8890" s="12"/>
      <c r="N8890" s="12"/>
      <c r="O8890" s="12"/>
    </row>
    <row r="8891" spans="1:15" ht="15">
      <c r="A8891" s="10"/>
      <c r="B8891" s="11"/>
      <c r="C8891" s="12"/>
      <c r="D8891" s="12"/>
      <c r="E8891" s="12"/>
      <c r="F8891" s="12"/>
      <c r="G8891" s="12"/>
      <c r="H8891" s="12"/>
      <c r="I8891" s="12"/>
      <c r="J8891" s="12"/>
      <c r="K8891" s="12"/>
      <c r="L8891" s="12"/>
      <c r="M8891" s="12"/>
      <c r="N8891" s="12"/>
      <c r="O8891" s="12"/>
    </row>
    <row r="8892" spans="1:15" ht="15">
      <c r="A8892" s="10"/>
      <c r="B8892" s="11"/>
      <c r="C8892" s="12"/>
      <c r="D8892" s="12"/>
      <c r="E8892" s="12"/>
      <c r="F8892" s="12"/>
      <c r="G8892" s="12"/>
      <c r="H8892" s="12"/>
      <c r="I8892" s="12"/>
      <c r="J8892" s="12"/>
      <c r="K8892" s="12"/>
      <c r="L8892" s="12"/>
      <c r="M8892" s="12"/>
      <c r="N8892" s="12"/>
      <c r="O8892" s="12"/>
    </row>
    <row r="8893" spans="1:15" ht="15">
      <c r="A8893" s="10"/>
      <c r="B8893" s="11"/>
      <c r="C8893" s="12"/>
      <c r="D8893" s="12"/>
      <c r="E8893" s="12"/>
      <c r="F8893" s="12"/>
      <c r="G8893" s="12"/>
      <c r="H8893" s="12"/>
      <c r="I8893" s="12"/>
      <c r="J8893" s="12"/>
      <c r="K8893" s="12"/>
      <c r="L8893" s="12"/>
      <c r="M8893" s="12"/>
      <c r="N8893" s="12"/>
      <c r="O8893" s="12"/>
    </row>
    <row r="8894" spans="1:15" ht="15">
      <c r="A8894" s="10"/>
      <c r="B8894" s="11"/>
      <c r="C8894" s="12"/>
      <c r="D8894" s="12"/>
      <c r="E8894" s="12"/>
      <c r="F8894" s="12"/>
      <c r="G8894" s="12"/>
      <c r="H8894" s="12"/>
      <c r="I8894" s="12"/>
      <c r="J8894" s="12"/>
      <c r="K8894" s="12"/>
      <c r="L8894" s="12"/>
      <c r="M8894" s="12"/>
      <c r="N8894" s="12"/>
      <c r="O8894" s="12"/>
    </row>
    <row r="8895" spans="1:15" ht="15">
      <c r="A8895" s="10"/>
      <c r="B8895" s="11"/>
      <c r="C8895" s="12"/>
      <c r="D8895" s="12"/>
      <c r="E8895" s="12"/>
      <c r="F8895" s="12"/>
      <c r="G8895" s="12"/>
      <c r="H8895" s="12"/>
      <c r="I8895" s="12"/>
      <c r="J8895" s="12"/>
      <c r="K8895" s="12"/>
      <c r="L8895" s="12"/>
      <c r="M8895" s="12"/>
      <c r="N8895" s="12"/>
      <c r="O8895" s="12"/>
    </row>
    <row r="8896" spans="1:15" ht="15">
      <c r="A8896" s="10"/>
      <c r="B8896" s="11"/>
      <c r="C8896" s="12"/>
      <c r="D8896" s="12"/>
      <c r="E8896" s="12"/>
      <c r="F8896" s="12"/>
      <c r="G8896" s="12"/>
      <c r="H8896" s="12"/>
      <c r="I8896" s="12"/>
      <c r="J8896" s="12"/>
      <c r="K8896" s="12"/>
      <c r="L8896" s="12"/>
      <c r="M8896" s="12"/>
      <c r="N8896" s="12"/>
      <c r="O8896" s="12"/>
    </row>
    <row r="8897" spans="1:15" ht="15">
      <c r="A8897" s="10"/>
      <c r="B8897" s="11"/>
      <c r="C8897" s="12"/>
      <c r="D8897" s="12"/>
      <c r="E8897" s="12"/>
      <c r="F8897" s="12"/>
      <c r="G8897" s="12"/>
      <c r="H8897" s="12"/>
      <c r="I8897" s="12"/>
      <c r="J8897" s="12"/>
      <c r="K8897" s="12"/>
      <c r="L8897" s="12"/>
      <c r="M8897" s="12"/>
      <c r="N8897" s="12"/>
      <c r="O8897" s="12"/>
    </row>
    <row r="8898" spans="1:15" ht="15">
      <c r="A8898" s="10"/>
      <c r="B8898" s="11"/>
      <c r="C8898" s="12"/>
      <c r="D8898" s="12"/>
      <c r="E8898" s="12"/>
      <c r="F8898" s="12"/>
      <c r="G8898" s="12"/>
      <c r="H8898" s="12"/>
      <c r="I8898" s="12"/>
      <c r="J8898" s="12"/>
      <c r="K8898" s="12"/>
      <c r="L8898" s="12"/>
      <c r="M8898" s="12"/>
      <c r="N8898" s="12"/>
      <c r="O8898" s="12"/>
    </row>
    <row r="8899" spans="1:15" ht="15">
      <c r="A8899" s="10"/>
      <c r="B8899" s="11"/>
      <c r="C8899" s="12"/>
      <c r="D8899" s="12"/>
      <c r="E8899" s="12"/>
      <c r="F8899" s="12"/>
      <c r="G8899" s="12"/>
      <c r="H8899" s="12"/>
      <c r="I8899" s="12"/>
      <c r="J8899" s="12"/>
      <c r="K8899" s="12"/>
      <c r="L8899" s="12"/>
      <c r="M8899" s="12"/>
      <c r="N8899" s="12"/>
      <c r="O8899" s="12"/>
    </row>
    <row r="8900" spans="1:15" ht="15">
      <c r="A8900" s="10"/>
      <c r="B8900" s="11"/>
      <c r="C8900" s="12"/>
      <c r="D8900" s="12"/>
      <c r="E8900" s="12"/>
      <c r="F8900" s="12"/>
      <c r="G8900" s="12"/>
      <c r="H8900" s="12"/>
      <c r="I8900" s="12"/>
      <c r="J8900" s="12"/>
      <c r="K8900" s="12"/>
      <c r="L8900" s="12"/>
      <c r="M8900" s="12"/>
      <c r="N8900" s="12"/>
      <c r="O8900" s="12"/>
    </row>
    <row r="8901" spans="1:15" ht="15">
      <c r="A8901" s="10"/>
      <c r="B8901" s="11"/>
      <c r="C8901" s="12"/>
      <c r="D8901" s="12"/>
      <c r="E8901" s="12"/>
      <c r="F8901" s="12"/>
      <c r="G8901" s="12"/>
      <c r="H8901" s="12"/>
      <c r="I8901" s="12"/>
      <c r="J8901" s="12"/>
      <c r="K8901" s="12"/>
      <c r="L8901" s="12"/>
      <c r="M8901" s="12"/>
      <c r="N8901" s="12"/>
      <c r="O8901" s="12"/>
    </row>
    <row r="8902" spans="1:15" ht="15">
      <c r="A8902" s="10"/>
      <c r="B8902" s="11"/>
      <c r="C8902" s="12"/>
      <c r="D8902" s="12"/>
      <c r="E8902" s="12"/>
      <c r="F8902" s="12"/>
      <c r="G8902" s="12"/>
      <c r="H8902" s="12"/>
      <c r="I8902" s="12"/>
      <c r="J8902" s="12"/>
      <c r="K8902" s="12"/>
      <c r="L8902" s="12"/>
      <c r="M8902" s="12"/>
      <c r="N8902" s="12"/>
      <c r="O8902" s="12"/>
    </row>
    <row r="8903" spans="1:15" ht="15">
      <c r="A8903" s="10"/>
      <c r="B8903" s="11"/>
      <c r="C8903" s="12"/>
      <c r="D8903" s="12"/>
      <c r="E8903" s="12"/>
      <c r="F8903" s="12"/>
      <c r="G8903" s="12"/>
      <c r="H8903" s="12"/>
      <c r="I8903" s="12"/>
      <c r="J8903" s="12"/>
      <c r="K8903" s="12"/>
      <c r="L8903" s="12"/>
      <c r="M8903" s="12"/>
      <c r="N8903" s="12"/>
      <c r="O8903" s="12"/>
    </row>
    <row r="8904" spans="1:15" ht="15">
      <c r="A8904" s="10"/>
      <c r="B8904" s="11"/>
      <c r="C8904" s="12"/>
      <c r="D8904" s="12"/>
      <c r="E8904" s="12"/>
      <c r="F8904" s="12"/>
      <c r="G8904" s="12"/>
      <c r="H8904" s="12"/>
      <c r="I8904" s="12"/>
      <c r="J8904" s="12"/>
      <c r="K8904" s="12"/>
      <c r="L8904" s="12"/>
      <c r="M8904" s="12"/>
      <c r="N8904" s="12"/>
      <c r="O8904" s="12"/>
    </row>
    <row r="8905" spans="1:15" ht="15">
      <c r="A8905" s="10"/>
      <c r="B8905" s="11"/>
      <c r="C8905" s="12"/>
      <c r="D8905" s="12"/>
      <c r="E8905" s="12"/>
      <c r="F8905" s="12"/>
      <c r="G8905" s="12"/>
      <c r="H8905" s="12"/>
      <c r="I8905" s="12"/>
      <c r="J8905" s="12"/>
      <c r="K8905" s="12"/>
      <c r="L8905" s="12"/>
      <c r="M8905" s="12"/>
      <c r="N8905" s="12"/>
      <c r="O8905" s="12"/>
    </row>
    <row r="8906" spans="1:15" ht="15">
      <c r="A8906" s="10"/>
      <c r="B8906" s="11"/>
      <c r="C8906" s="12"/>
      <c r="D8906" s="12"/>
      <c r="E8906" s="12"/>
      <c r="F8906" s="12"/>
      <c r="G8906" s="12"/>
      <c r="H8906" s="12"/>
      <c r="I8906" s="12"/>
      <c r="J8906" s="12"/>
      <c r="K8906" s="12"/>
      <c r="L8906" s="12"/>
      <c r="M8906" s="12"/>
      <c r="N8906" s="12"/>
      <c r="O8906" s="12"/>
    </row>
    <row r="8907" spans="1:15" ht="15">
      <c r="A8907" s="10"/>
      <c r="B8907" s="11"/>
      <c r="C8907" s="12"/>
      <c r="D8907" s="12"/>
      <c r="E8907" s="12"/>
      <c r="F8907" s="12"/>
      <c r="G8907" s="12"/>
      <c r="H8907" s="12"/>
      <c r="I8907" s="12"/>
      <c r="J8907" s="12"/>
      <c r="K8907" s="12"/>
      <c r="L8907" s="12"/>
      <c r="M8907" s="12"/>
      <c r="N8907" s="12"/>
      <c r="O8907" s="12"/>
    </row>
    <row r="8908" spans="1:15" ht="15">
      <c r="A8908" s="10"/>
      <c r="B8908" s="11"/>
      <c r="C8908" s="12"/>
      <c r="D8908" s="12"/>
      <c r="E8908" s="12"/>
      <c r="F8908" s="12"/>
      <c r="G8908" s="12"/>
      <c r="H8908" s="12"/>
      <c r="I8908" s="12"/>
      <c r="J8908" s="12"/>
      <c r="K8908" s="12"/>
      <c r="L8908" s="12"/>
      <c r="M8908" s="12"/>
      <c r="N8908" s="12"/>
      <c r="O8908" s="12"/>
    </row>
    <row r="8909" spans="1:15" ht="15">
      <c r="A8909" s="10"/>
      <c r="B8909" s="11"/>
      <c r="C8909" s="12"/>
      <c r="D8909" s="12"/>
      <c r="E8909" s="12"/>
      <c r="F8909" s="12"/>
      <c r="G8909" s="12"/>
      <c r="H8909" s="12"/>
      <c r="I8909" s="12"/>
      <c r="J8909" s="12"/>
      <c r="K8909" s="12"/>
      <c r="L8909" s="12"/>
      <c r="M8909" s="12"/>
      <c r="N8909" s="12"/>
      <c r="O8909" s="12"/>
    </row>
    <row r="8910" spans="1:15" ht="15">
      <c r="A8910" s="10"/>
      <c r="B8910" s="11"/>
      <c r="C8910" s="12"/>
      <c r="D8910" s="12"/>
      <c r="E8910" s="12"/>
      <c r="F8910" s="12"/>
      <c r="G8910" s="12"/>
      <c r="H8910" s="12"/>
      <c r="I8910" s="12"/>
      <c r="J8910" s="12"/>
      <c r="K8910" s="12"/>
      <c r="L8910" s="12"/>
      <c r="M8910" s="12"/>
      <c r="N8910" s="12"/>
      <c r="O8910" s="12"/>
    </row>
    <row r="8911" spans="1:15" ht="15">
      <c r="A8911" s="10"/>
      <c r="B8911" s="11"/>
      <c r="C8911" s="12"/>
      <c r="D8911" s="12"/>
      <c r="E8911" s="12"/>
      <c r="F8911" s="12"/>
      <c r="G8911" s="12"/>
      <c r="H8911" s="12"/>
      <c r="I8911" s="12"/>
      <c r="J8911" s="12"/>
      <c r="K8911" s="12"/>
      <c r="L8911" s="12"/>
      <c r="M8911" s="12"/>
      <c r="N8911" s="12"/>
      <c r="O8911" s="12"/>
    </row>
    <row r="8912" spans="1:15" ht="15">
      <c r="A8912" s="10"/>
      <c r="B8912" s="11"/>
      <c r="C8912" s="12"/>
      <c r="D8912" s="12"/>
      <c r="E8912" s="12"/>
      <c r="F8912" s="12"/>
      <c r="G8912" s="12"/>
      <c r="H8912" s="12"/>
      <c r="I8912" s="12"/>
      <c r="J8912" s="12"/>
      <c r="K8912" s="12"/>
      <c r="L8912" s="12"/>
      <c r="M8912" s="12"/>
      <c r="N8912" s="12"/>
      <c r="O8912" s="12"/>
    </row>
    <row r="8913" spans="1:15" ht="15">
      <c r="A8913" s="10"/>
      <c r="B8913" s="11"/>
      <c r="C8913" s="12"/>
      <c r="D8913" s="12"/>
      <c r="E8913" s="12"/>
      <c r="F8913" s="12"/>
      <c r="G8913" s="12"/>
      <c r="H8913" s="12"/>
      <c r="I8913" s="12"/>
      <c r="J8913" s="12"/>
      <c r="K8913" s="12"/>
      <c r="L8913" s="12"/>
      <c r="M8913" s="12"/>
      <c r="N8913" s="12"/>
      <c r="O8913" s="12"/>
    </row>
    <row r="8914" spans="1:15" ht="15">
      <c r="A8914" s="10"/>
      <c r="B8914" s="11"/>
      <c r="C8914" s="12"/>
      <c r="D8914" s="12"/>
      <c r="E8914" s="12"/>
      <c r="F8914" s="12"/>
      <c r="G8914" s="12"/>
      <c r="H8914" s="12"/>
      <c r="I8914" s="12"/>
      <c r="J8914" s="12"/>
      <c r="K8914" s="12"/>
      <c r="L8914" s="12"/>
      <c r="M8914" s="12"/>
      <c r="N8914" s="12"/>
      <c r="O8914" s="12"/>
    </row>
    <row r="8915" spans="1:15" ht="15">
      <c r="A8915" s="10"/>
      <c r="B8915" s="11"/>
      <c r="C8915" s="12"/>
      <c r="D8915" s="12"/>
      <c r="E8915" s="12"/>
      <c r="F8915" s="12"/>
      <c r="G8915" s="12"/>
      <c r="H8915" s="12"/>
      <c r="I8915" s="12"/>
      <c r="J8915" s="12"/>
      <c r="K8915" s="12"/>
      <c r="L8915" s="12"/>
      <c r="M8915" s="12"/>
      <c r="N8915" s="12"/>
      <c r="O8915" s="12"/>
    </row>
    <row r="8916" spans="1:15" ht="15">
      <c r="A8916" s="10"/>
      <c r="B8916" s="11"/>
      <c r="C8916" s="12"/>
      <c r="D8916" s="12"/>
      <c r="E8916" s="12"/>
      <c r="F8916" s="12"/>
      <c r="G8916" s="12"/>
      <c r="H8916" s="12"/>
      <c r="I8916" s="12"/>
      <c r="J8916" s="12"/>
      <c r="K8916" s="12"/>
      <c r="L8916" s="12"/>
      <c r="M8916" s="12"/>
      <c r="N8916" s="12"/>
      <c r="O8916" s="12"/>
    </row>
    <row r="8917" spans="1:15" ht="15">
      <c r="A8917" s="10"/>
      <c r="B8917" s="11"/>
      <c r="C8917" s="12"/>
      <c r="D8917" s="12"/>
      <c r="E8917" s="12"/>
      <c r="F8917" s="12"/>
      <c r="G8917" s="12"/>
      <c r="H8917" s="12"/>
      <c r="I8917" s="12"/>
      <c r="J8917" s="12"/>
      <c r="K8917" s="12"/>
      <c r="L8917" s="12"/>
      <c r="M8917" s="12"/>
      <c r="N8917" s="12"/>
      <c r="O8917" s="12"/>
    </row>
    <row r="8918" spans="1:15" ht="15">
      <c r="A8918" s="10"/>
      <c r="B8918" s="11"/>
      <c r="C8918" s="12"/>
      <c r="D8918" s="12"/>
      <c r="E8918" s="12"/>
      <c r="F8918" s="12"/>
      <c r="G8918" s="12"/>
      <c r="H8918" s="12"/>
      <c r="I8918" s="12"/>
      <c r="J8918" s="12"/>
      <c r="K8918" s="12"/>
      <c r="L8918" s="12"/>
      <c r="M8918" s="12"/>
      <c r="N8918" s="12"/>
      <c r="O8918" s="12"/>
    </row>
    <row r="8919" spans="1:15" ht="15">
      <c r="A8919" s="10"/>
      <c r="B8919" s="11"/>
      <c r="C8919" s="12"/>
      <c r="D8919" s="12"/>
      <c r="E8919" s="12"/>
      <c r="F8919" s="12"/>
      <c r="G8919" s="12"/>
      <c r="H8919" s="12"/>
      <c r="I8919" s="12"/>
      <c r="J8919" s="12"/>
      <c r="K8919" s="12"/>
      <c r="L8919" s="12"/>
      <c r="M8919" s="12"/>
      <c r="N8919" s="12"/>
      <c r="O8919" s="12"/>
    </row>
    <row r="8920" spans="1:15" ht="15">
      <c r="A8920" s="10"/>
      <c r="B8920" s="11"/>
      <c r="C8920" s="12"/>
      <c r="D8920" s="12"/>
      <c r="E8920" s="12"/>
      <c r="F8920" s="12"/>
      <c r="G8920" s="12"/>
      <c r="H8920" s="12"/>
      <c r="I8920" s="12"/>
      <c r="J8920" s="12"/>
      <c r="K8920" s="12"/>
      <c r="L8920" s="12"/>
      <c r="M8920" s="12"/>
      <c r="N8920" s="12"/>
      <c r="O8920" s="12"/>
    </row>
    <row r="8921" spans="1:15" ht="15">
      <c r="A8921" s="10"/>
      <c r="B8921" s="11"/>
      <c r="C8921" s="12"/>
      <c r="D8921" s="12"/>
      <c r="E8921" s="12"/>
      <c r="F8921" s="12"/>
      <c r="G8921" s="12"/>
      <c r="H8921" s="12"/>
      <c r="I8921" s="12"/>
      <c r="J8921" s="12"/>
      <c r="K8921" s="12"/>
      <c r="L8921" s="12"/>
      <c r="M8921" s="12"/>
      <c r="N8921" s="12"/>
      <c r="O8921" s="12"/>
    </row>
    <row r="8922" spans="1:15" ht="15">
      <c r="A8922" s="10"/>
      <c r="B8922" s="11"/>
      <c r="C8922" s="12"/>
      <c r="D8922" s="12"/>
      <c r="E8922" s="12"/>
      <c r="F8922" s="12"/>
      <c r="G8922" s="12"/>
      <c r="H8922" s="12"/>
      <c r="I8922" s="12"/>
      <c r="J8922" s="12"/>
      <c r="K8922" s="12"/>
      <c r="L8922" s="12"/>
      <c r="M8922" s="12"/>
      <c r="N8922" s="12"/>
      <c r="O8922" s="12"/>
    </row>
    <row r="8923" spans="1:15" ht="15">
      <c r="A8923" s="10"/>
      <c r="B8923" s="11"/>
      <c r="C8923" s="12"/>
      <c r="D8923" s="12"/>
      <c r="E8923" s="12"/>
      <c r="F8923" s="12"/>
      <c r="G8923" s="12"/>
      <c r="H8923" s="12"/>
      <c r="I8923" s="12"/>
      <c r="J8923" s="12"/>
      <c r="K8923" s="12"/>
      <c r="L8923" s="12"/>
      <c r="M8923" s="12"/>
      <c r="N8923" s="12"/>
      <c r="O8923" s="12"/>
    </row>
    <row r="8924" spans="1:15" ht="15">
      <c r="A8924" s="10"/>
      <c r="B8924" s="11"/>
      <c r="C8924" s="12"/>
      <c r="D8924" s="12"/>
      <c r="E8924" s="12"/>
      <c r="F8924" s="12"/>
      <c r="G8924" s="12"/>
      <c r="H8924" s="12"/>
      <c r="I8924" s="12"/>
      <c r="J8924" s="12"/>
      <c r="K8924" s="12"/>
      <c r="L8924" s="12"/>
      <c r="M8924" s="12"/>
      <c r="N8924" s="12"/>
      <c r="O8924" s="12"/>
    </row>
    <row r="8925" spans="1:15" ht="15">
      <c r="A8925" s="10"/>
      <c r="B8925" s="11"/>
      <c r="C8925" s="12"/>
      <c r="D8925" s="12"/>
      <c r="E8925" s="12"/>
      <c r="F8925" s="12"/>
      <c r="G8925" s="12"/>
      <c r="H8925" s="12"/>
      <c r="I8925" s="12"/>
      <c r="J8925" s="12"/>
      <c r="K8925" s="12"/>
      <c r="L8925" s="12"/>
      <c r="M8925" s="12"/>
      <c r="N8925" s="12"/>
      <c r="O8925" s="12"/>
    </row>
    <row r="8926" spans="1:15" ht="15">
      <c r="A8926" s="10"/>
      <c r="B8926" s="11"/>
      <c r="C8926" s="12"/>
      <c r="D8926" s="12"/>
      <c r="E8926" s="12"/>
      <c r="F8926" s="12"/>
      <c r="G8926" s="12"/>
      <c r="H8926" s="12"/>
      <c r="I8926" s="12"/>
      <c r="J8926" s="12"/>
      <c r="K8926" s="12"/>
      <c r="L8926" s="12"/>
      <c r="M8926" s="12"/>
      <c r="N8926" s="12"/>
      <c r="O8926" s="12"/>
    </row>
    <row r="8927" spans="1:15" ht="15">
      <c r="A8927" s="10"/>
      <c r="B8927" s="11"/>
      <c r="C8927" s="12"/>
      <c r="D8927" s="12"/>
      <c r="E8927" s="12"/>
      <c r="F8927" s="12"/>
      <c r="G8927" s="12"/>
      <c r="H8927" s="12"/>
      <c r="I8927" s="12"/>
      <c r="J8927" s="12"/>
      <c r="K8927" s="12"/>
      <c r="L8927" s="12"/>
      <c r="M8927" s="12"/>
      <c r="N8927" s="12"/>
      <c r="O8927" s="12"/>
    </row>
    <row r="8928" spans="1:15" ht="15">
      <c r="A8928" s="10"/>
      <c r="B8928" s="11"/>
      <c r="C8928" s="12"/>
      <c r="D8928" s="12"/>
      <c r="E8928" s="12"/>
      <c r="F8928" s="12"/>
      <c r="G8928" s="12"/>
      <c r="H8928" s="12"/>
      <c r="I8928" s="12"/>
      <c r="J8928" s="12"/>
      <c r="K8928" s="12"/>
      <c r="L8928" s="12"/>
      <c r="M8928" s="12"/>
      <c r="N8928" s="12"/>
      <c r="O8928" s="12"/>
    </row>
    <row r="8929" spans="1:15" ht="15">
      <c r="A8929" s="10"/>
      <c r="B8929" s="11"/>
      <c r="C8929" s="12"/>
      <c r="D8929" s="12"/>
      <c r="E8929" s="12"/>
      <c r="F8929" s="12"/>
      <c r="G8929" s="12"/>
      <c r="H8929" s="12"/>
      <c r="I8929" s="12"/>
      <c r="J8929" s="12"/>
      <c r="K8929" s="12"/>
      <c r="L8929" s="12"/>
      <c r="M8929" s="12"/>
      <c r="N8929" s="12"/>
      <c r="O8929" s="12"/>
    </row>
    <row r="8930" spans="1:15" ht="15">
      <c r="A8930" s="10"/>
      <c r="B8930" s="11"/>
      <c r="C8930" s="12"/>
      <c r="D8930" s="12"/>
      <c r="E8930" s="12"/>
      <c r="F8930" s="12"/>
      <c r="G8930" s="12"/>
      <c r="H8930" s="12"/>
      <c r="I8930" s="12"/>
      <c r="J8930" s="12"/>
      <c r="K8930" s="12"/>
      <c r="L8930" s="12"/>
      <c r="M8930" s="12"/>
      <c r="N8930" s="12"/>
      <c r="O8930" s="12"/>
    </row>
    <row r="8931" spans="1:15" ht="15">
      <c r="A8931" s="10"/>
      <c r="B8931" s="11"/>
      <c r="C8931" s="12"/>
      <c r="D8931" s="12"/>
      <c r="E8931" s="12"/>
      <c r="F8931" s="12"/>
      <c r="G8931" s="12"/>
      <c r="H8931" s="12"/>
      <c r="I8931" s="12"/>
      <c r="J8931" s="12"/>
      <c r="K8931" s="12"/>
      <c r="L8931" s="12"/>
      <c r="M8931" s="12"/>
      <c r="N8931" s="12"/>
      <c r="O8931" s="12"/>
    </row>
    <row r="8932" spans="1:15" ht="15">
      <c r="A8932" s="10"/>
      <c r="B8932" s="11"/>
      <c r="C8932" s="12"/>
      <c r="D8932" s="12"/>
      <c r="E8932" s="12"/>
      <c r="F8932" s="12"/>
      <c r="G8932" s="12"/>
      <c r="H8932" s="12"/>
      <c r="I8932" s="12"/>
      <c r="J8932" s="12"/>
      <c r="K8932" s="12"/>
      <c r="L8932" s="12"/>
      <c r="M8932" s="12"/>
      <c r="N8932" s="12"/>
      <c r="O8932" s="12"/>
    </row>
    <row r="8933" spans="1:15" ht="15">
      <c r="A8933" s="10"/>
      <c r="B8933" s="11"/>
      <c r="C8933" s="12"/>
      <c r="D8933" s="12"/>
      <c r="E8933" s="12"/>
      <c r="F8933" s="12"/>
      <c r="G8933" s="12"/>
      <c r="H8933" s="12"/>
      <c r="I8933" s="12"/>
      <c r="J8933" s="12"/>
      <c r="K8933" s="12"/>
      <c r="L8933" s="12"/>
      <c r="M8933" s="12"/>
      <c r="N8933" s="12"/>
      <c r="O8933" s="12"/>
    </row>
    <row r="8934" spans="1:15" ht="15">
      <c r="A8934" s="10"/>
      <c r="B8934" s="11"/>
      <c r="C8934" s="12"/>
      <c r="D8934" s="12"/>
      <c r="E8934" s="12"/>
      <c r="F8934" s="12"/>
      <c r="G8934" s="12"/>
      <c r="H8934" s="12"/>
      <c r="I8934" s="12"/>
      <c r="J8934" s="12"/>
      <c r="K8934" s="12"/>
      <c r="L8934" s="12"/>
      <c r="M8934" s="12"/>
      <c r="N8934" s="12"/>
      <c r="O8934" s="12"/>
    </row>
    <row r="8935" spans="1:15" ht="15">
      <c r="A8935" s="10"/>
      <c r="B8935" s="11"/>
      <c r="C8935" s="12"/>
      <c r="D8935" s="12"/>
      <c r="E8935" s="12"/>
      <c r="F8935" s="12"/>
      <c r="G8935" s="12"/>
      <c r="H8935" s="12"/>
      <c r="I8935" s="12"/>
      <c r="J8935" s="12"/>
      <c r="K8935" s="12"/>
      <c r="L8935" s="12"/>
      <c r="M8935" s="12"/>
      <c r="N8935" s="12"/>
      <c r="O8935" s="12"/>
    </row>
    <row r="8936" spans="1:15" ht="15">
      <c r="A8936" s="10"/>
      <c r="B8936" s="11"/>
      <c r="C8936" s="12"/>
      <c r="D8936" s="12"/>
      <c r="E8936" s="12"/>
      <c r="F8936" s="12"/>
      <c r="G8936" s="12"/>
      <c r="H8936" s="12"/>
      <c r="I8936" s="12"/>
      <c r="J8936" s="12"/>
      <c r="K8936" s="12"/>
      <c r="L8936" s="12"/>
      <c r="M8936" s="12"/>
      <c r="N8936" s="12"/>
      <c r="O8936" s="12"/>
    </row>
    <row r="8937" spans="1:15" ht="15">
      <c r="A8937" s="10"/>
      <c r="B8937" s="11"/>
      <c r="C8937" s="12"/>
      <c r="D8937" s="12"/>
      <c r="E8937" s="12"/>
      <c r="F8937" s="12"/>
      <c r="G8937" s="12"/>
      <c r="H8937" s="12"/>
      <c r="I8937" s="12"/>
      <c r="J8937" s="12"/>
      <c r="K8937" s="12"/>
      <c r="L8937" s="12"/>
      <c r="M8937" s="12"/>
      <c r="N8937" s="12"/>
      <c r="O8937" s="12"/>
    </row>
    <row r="8938" spans="1:15" ht="15">
      <c r="A8938" s="10"/>
      <c r="B8938" s="11"/>
      <c r="C8938" s="12"/>
      <c r="D8938" s="12"/>
      <c r="E8938" s="12"/>
      <c r="F8938" s="12"/>
      <c r="G8938" s="12"/>
      <c r="H8938" s="12"/>
      <c r="I8938" s="12"/>
      <c r="J8938" s="12"/>
      <c r="K8938" s="12"/>
      <c r="L8938" s="12"/>
      <c r="M8938" s="12"/>
      <c r="N8938" s="12"/>
      <c r="O8938" s="12"/>
    </row>
    <row r="8939" spans="1:15" ht="15">
      <c r="A8939" s="10"/>
      <c r="B8939" s="11"/>
      <c r="C8939" s="12"/>
      <c r="D8939" s="12"/>
      <c r="E8939" s="12"/>
      <c r="F8939" s="12"/>
      <c r="G8939" s="12"/>
      <c r="H8939" s="12"/>
      <c r="I8939" s="12"/>
      <c r="J8939" s="12"/>
      <c r="K8939" s="12"/>
      <c r="L8939" s="12"/>
      <c r="M8939" s="12"/>
      <c r="N8939" s="12"/>
      <c r="O8939" s="12"/>
    </row>
    <row r="8940" spans="1:15" ht="15">
      <c r="A8940" s="10"/>
      <c r="B8940" s="11"/>
      <c r="C8940" s="12"/>
      <c r="D8940" s="12"/>
      <c r="E8940" s="12"/>
      <c r="F8940" s="12"/>
      <c r="G8940" s="12"/>
      <c r="H8940" s="12"/>
      <c r="I8940" s="12"/>
      <c r="J8940" s="12"/>
      <c r="K8940" s="12"/>
      <c r="L8940" s="12"/>
      <c r="M8940" s="12"/>
      <c r="N8940" s="12"/>
      <c r="O8940" s="12"/>
    </row>
    <row r="8941" spans="1:15" ht="15">
      <c r="A8941" s="10"/>
      <c r="B8941" s="11"/>
      <c r="C8941" s="12"/>
      <c r="D8941" s="12"/>
      <c r="E8941" s="12"/>
      <c r="F8941" s="12"/>
      <c r="G8941" s="12"/>
      <c r="H8941" s="12"/>
      <c r="I8941" s="12"/>
      <c r="J8941" s="12"/>
      <c r="K8941" s="12"/>
      <c r="L8941" s="12"/>
      <c r="M8941" s="12"/>
      <c r="N8941" s="12"/>
      <c r="O8941" s="12"/>
    </row>
    <row r="8942" spans="1:15" ht="15">
      <c r="A8942" s="10"/>
      <c r="B8942" s="11"/>
      <c r="C8942" s="12"/>
      <c r="D8942" s="12"/>
      <c r="E8942" s="12"/>
      <c r="F8942" s="12"/>
      <c r="G8942" s="12"/>
      <c r="H8942" s="12"/>
      <c r="I8942" s="12"/>
      <c r="J8942" s="12"/>
      <c r="K8942" s="12"/>
      <c r="L8942" s="12"/>
      <c r="M8942" s="12"/>
      <c r="N8942" s="12"/>
      <c r="O8942" s="12"/>
    </row>
    <row r="8943" spans="1:15" ht="15">
      <c r="A8943" s="10"/>
      <c r="B8943" s="11"/>
      <c r="C8943" s="12"/>
      <c r="D8943" s="12"/>
      <c r="E8943" s="12"/>
      <c r="F8943" s="12"/>
      <c r="G8943" s="12"/>
      <c r="H8943" s="12"/>
      <c r="I8943" s="12"/>
      <c r="J8943" s="12"/>
      <c r="K8943" s="12"/>
      <c r="L8943" s="12"/>
      <c r="M8943" s="12"/>
      <c r="N8943" s="12"/>
      <c r="O8943" s="12"/>
    </row>
    <row r="8944" spans="1:15" ht="15">
      <c r="A8944" s="10"/>
      <c r="B8944" s="11"/>
      <c r="C8944" s="12"/>
      <c r="D8944" s="12"/>
      <c r="E8944" s="12"/>
      <c r="F8944" s="12"/>
      <c r="G8944" s="12"/>
      <c r="H8944" s="12"/>
      <c r="I8944" s="12"/>
      <c r="J8944" s="12"/>
      <c r="K8944" s="12"/>
      <c r="L8944" s="12"/>
      <c r="M8944" s="12"/>
      <c r="N8944" s="12"/>
      <c r="O8944" s="12"/>
    </row>
    <row r="8945" spans="1:15" ht="15">
      <c r="A8945" s="10"/>
      <c r="B8945" s="11"/>
      <c r="C8945" s="12"/>
      <c r="D8945" s="12"/>
      <c r="E8945" s="12"/>
      <c r="F8945" s="12"/>
      <c r="G8945" s="12"/>
      <c r="H8945" s="12"/>
      <c r="I8945" s="12"/>
      <c r="J8945" s="12"/>
      <c r="K8945" s="12"/>
      <c r="L8945" s="12"/>
      <c r="M8945" s="12"/>
      <c r="N8945" s="12"/>
      <c r="O8945" s="12"/>
    </row>
    <row r="8946" spans="1:15" ht="15">
      <c r="A8946" s="10"/>
      <c r="B8946" s="11"/>
      <c r="C8946" s="12"/>
      <c r="D8946" s="12"/>
      <c r="E8946" s="12"/>
      <c r="F8946" s="12"/>
      <c r="G8946" s="12"/>
      <c r="H8946" s="12"/>
      <c r="I8946" s="12"/>
      <c r="J8946" s="12"/>
      <c r="K8946" s="12"/>
      <c r="L8946" s="12"/>
      <c r="M8946" s="12"/>
      <c r="N8946" s="12"/>
      <c r="O8946" s="12"/>
    </row>
    <row r="8947" spans="1:15" ht="15">
      <c r="A8947" s="10"/>
      <c r="B8947" s="11"/>
      <c r="C8947" s="12"/>
      <c r="D8947" s="12"/>
      <c r="E8947" s="12"/>
      <c r="F8947" s="12"/>
      <c r="G8947" s="12"/>
      <c r="H8947" s="12"/>
      <c r="I8947" s="12"/>
      <c r="J8947" s="12"/>
      <c r="K8947" s="12"/>
      <c r="L8947" s="12"/>
      <c r="M8947" s="12"/>
      <c r="N8947" s="12"/>
      <c r="O8947" s="12"/>
    </row>
    <row r="8948" spans="1:15" ht="15">
      <c r="A8948" s="10"/>
      <c r="B8948" s="11"/>
      <c r="C8948" s="12"/>
      <c r="D8948" s="12"/>
      <c r="E8948" s="12"/>
      <c r="F8948" s="12"/>
      <c r="G8948" s="12"/>
      <c r="H8948" s="12"/>
      <c r="I8948" s="12"/>
      <c r="J8948" s="12"/>
      <c r="K8948" s="12"/>
      <c r="L8948" s="12"/>
      <c r="M8948" s="12"/>
      <c r="N8948" s="12"/>
      <c r="O8948" s="12"/>
    </row>
    <row r="8949" spans="1:15" ht="15">
      <c r="A8949" s="10"/>
      <c r="B8949" s="11"/>
      <c r="C8949" s="12"/>
      <c r="D8949" s="12"/>
      <c r="E8949" s="12"/>
      <c r="F8949" s="12"/>
      <c r="G8949" s="12"/>
      <c r="H8949" s="12"/>
      <c r="I8949" s="12"/>
      <c r="J8949" s="12"/>
      <c r="K8949" s="12"/>
      <c r="L8949" s="12"/>
      <c r="M8949" s="12"/>
      <c r="N8949" s="12"/>
      <c r="O8949" s="12"/>
    </row>
    <row r="8950" spans="1:15" ht="15">
      <c r="A8950" s="10"/>
      <c r="B8950" s="11"/>
      <c r="C8950" s="12"/>
      <c r="D8950" s="12"/>
      <c r="E8950" s="12"/>
      <c r="F8950" s="12"/>
      <c r="G8950" s="12"/>
      <c r="H8950" s="12"/>
      <c r="I8950" s="12"/>
      <c r="J8950" s="12"/>
      <c r="K8950" s="12"/>
      <c r="L8950" s="12"/>
      <c r="M8950" s="12"/>
      <c r="N8950" s="12"/>
      <c r="O8950" s="12"/>
    </row>
    <row r="8951" spans="1:15" ht="15">
      <c r="A8951" s="10"/>
      <c r="B8951" s="11"/>
      <c r="C8951" s="12"/>
      <c r="D8951" s="12"/>
      <c r="E8951" s="12"/>
      <c r="F8951" s="12"/>
      <c r="G8951" s="12"/>
      <c r="H8951" s="12"/>
      <c r="I8951" s="12"/>
      <c r="J8951" s="12"/>
      <c r="K8951" s="12"/>
      <c r="L8951" s="12"/>
      <c r="M8951" s="12"/>
      <c r="N8951" s="12"/>
      <c r="O8951" s="12"/>
    </row>
    <row r="8952" spans="1:15" ht="15">
      <c r="A8952" s="10"/>
      <c r="B8952" s="11"/>
      <c r="C8952" s="12"/>
      <c r="D8952" s="12"/>
      <c r="E8952" s="12"/>
      <c r="F8952" s="12"/>
      <c r="G8952" s="12"/>
      <c r="H8952" s="12"/>
      <c r="I8952" s="12"/>
      <c r="J8952" s="12"/>
      <c r="K8952" s="12"/>
      <c r="L8952" s="12"/>
      <c r="M8952" s="12"/>
      <c r="N8952" s="12"/>
      <c r="O8952" s="12"/>
    </row>
    <row r="8953" spans="1:15" ht="15">
      <c r="A8953" s="10"/>
      <c r="B8953" s="11"/>
      <c r="C8953" s="12"/>
      <c r="D8953" s="12"/>
      <c r="E8953" s="12"/>
      <c r="F8953" s="12"/>
      <c r="G8953" s="12"/>
      <c r="H8953" s="12"/>
      <c r="I8953" s="12"/>
      <c r="J8953" s="12"/>
      <c r="K8953" s="12"/>
      <c r="L8953" s="12"/>
      <c r="M8953" s="12"/>
      <c r="N8953" s="12"/>
      <c r="O8953" s="12"/>
    </row>
    <row r="8954" spans="1:15" ht="15">
      <c r="A8954" s="10"/>
      <c r="B8954" s="11"/>
      <c r="C8954" s="12"/>
      <c r="D8954" s="12"/>
      <c r="E8954" s="12"/>
      <c r="F8954" s="12"/>
      <c r="G8954" s="12"/>
      <c r="H8954" s="12"/>
      <c r="I8954" s="12"/>
      <c r="J8954" s="12"/>
      <c r="K8954" s="12"/>
      <c r="L8954" s="12"/>
      <c r="M8954" s="12"/>
      <c r="N8954" s="12"/>
      <c r="O8954" s="12"/>
    </row>
    <row r="8955" spans="1:15" ht="15">
      <c r="A8955" s="10"/>
      <c r="B8955" s="11"/>
      <c r="C8955" s="12"/>
      <c r="D8955" s="12"/>
      <c r="E8955" s="12"/>
      <c r="F8955" s="12"/>
      <c r="G8955" s="12"/>
      <c r="H8955" s="12"/>
      <c r="I8955" s="12"/>
      <c r="J8955" s="12"/>
      <c r="K8955" s="12"/>
      <c r="L8955" s="12"/>
      <c r="M8955" s="12"/>
      <c r="N8955" s="12"/>
      <c r="O8955" s="12"/>
    </row>
    <row r="8956" spans="1:15" ht="15">
      <c r="A8956" s="10"/>
      <c r="B8956" s="11"/>
      <c r="C8956" s="12"/>
      <c r="D8956" s="12"/>
      <c r="E8956" s="12"/>
      <c r="F8956" s="12"/>
      <c r="G8956" s="12"/>
      <c r="H8956" s="12"/>
      <c r="I8956" s="12"/>
      <c r="J8956" s="12"/>
      <c r="K8956" s="12"/>
      <c r="L8956" s="12"/>
      <c r="M8956" s="12"/>
      <c r="N8956" s="12"/>
      <c r="O8956" s="12"/>
    </row>
    <row r="8957" spans="1:15" ht="15">
      <c r="A8957" s="10"/>
      <c r="B8957" s="11"/>
      <c r="C8957" s="12"/>
      <c r="D8957" s="12"/>
      <c r="E8957" s="12"/>
      <c r="F8957" s="12"/>
      <c r="G8957" s="12"/>
      <c r="H8957" s="12"/>
      <c r="I8957" s="12"/>
      <c r="J8957" s="12"/>
      <c r="K8957" s="12"/>
      <c r="L8957" s="12"/>
      <c r="M8957" s="12"/>
      <c r="N8957" s="12"/>
      <c r="O8957" s="12"/>
    </row>
    <row r="8958" spans="1:15" ht="15">
      <c r="A8958" s="10"/>
      <c r="B8958" s="11"/>
      <c r="C8958" s="12"/>
      <c r="D8958" s="12"/>
      <c r="E8958" s="12"/>
      <c r="F8958" s="12"/>
      <c r="G8958" s="12"/>
      <c r="H8958" s="12"/>
      <c r="I8958" s="12"/>
      <c r="J8958" s="12"/>
      <c r="K8958" s="12"/>
      <c r="L8958" s="12"/>
      <c r="M8958" s="12"/>
      <c r="N8958" s="12"/>
      <c r="O8958" s="12"/>
    </row>
    <row r="8959" spans="1:15" ht="15">
      <c r="A8959" s="10"/>
      <c r="B8959" s="11"/>
      <c r="C8959" s="12"/>
      <c r="D8959" s="12"/>
      <c r="E8959" s="12"/>
      <c r="F8959" s="12"/>
      <c r="G8959" s="12"/>
      <c r="H8959" s="12"/>
      <c r="I8959" s="12"/>
      <c r="J8959" s="12"/>
      <c r="K8959" s="12"/>
      <c r="L8959" s="12"/>
      <c r="M8959" s="12"/>
      <c r="N8959" s="12"/>
      <c r="O8959" s="12"/>
    </row>
    <row r="8960" spans="1:15" ht="15">
      <c r="A8960" s="10"/>
      <c r="B8960" s="11"/>
      <c r="C8960" s="12"/>
      <c r="D8960" s="12"/>
      <c r="E8960" s="12"/>
      <c r="F8960" s="12"/>
      <c r="G8960" s="12"/>
      <c r="H8960" s="12"/>
      <c r="I8960" s="12"/>
      <c r="J8960" s="12"/>
      <c r="K8960" s="12"/>
      <c r="L8960" s="12"/>
      <c r="M8960" s="12"/>
      <c r="N8960" s="12"/>
      <c r="O8960" s="12"/>
    </row>
    <row r="8961" spans="1:15" ht="15">
      <c r="A8961" s="10"/>
      <c r="B8961" s="11"/>
      <c r="C8961" s="12"/>
      <c r="D8961" s="12"/>
      <c r="E8961" s="12"/>
      <c r="F8961" s="12"/>
      <c r="G8961" s="12"/>
      <c r="H8961" s="12"/>
      <c r="I8961" s="12"/>
      <c r="J8961" s="12"/>
      <c r="K8961" s="12"/>
      <c r="L8961" s="12"/>
      <c r="M8961" s="12"/>
      <c r="N8961" s="12"/>
      <c r="O8961" s="12"/>
    </row>
    <row r="8962" spans="1:15" ht="15">
      <c r="A8962" s="10"/>
      <c r="B8962" s="11"/>
      <c r="C8962" s="12"/>
      <c r="D8962" s="12"/>
      <c r="E8962" s="12"/>
      <c r="F8962" s="12"/>
      <c r="G8962" s="12"/>
      <c r="H8962" s="12"/>
      <c r="I8962" s="12"/>
      <c r="J8962" s="12"/>
      <c r="K8962" s="12"/>
      <c r="L8962" s="12"/>
      <c r="M8962" s="12"/>
      <c r="N8962" s="12"/>
      <c r="O8962" s="12"/>
    </row>
    <row r="8963" spans="1:15" ht="15">
      <c r="A8963" s="10"/>
      <c r="B8963" s="11"/>
      <c r="C8963" s="12"/>
      <c r="D8963" s="12"/>
      <c r="E8963" s="12"/>
      <c r="F8963" s="12"/>
      <c r="G8963" s="12"/>
      <c r="H8963" s="12"/>
      <c r="I8963" s="12"/>
      <c r="J8963" s="12"/>
      <c r="K8963" s="12"/>
      <c r="L8963" s="12"/>
      <c r="M8963" s="12"/>
      <c r="N8963" s="12"/>
      <c r="O8963" s="12"/>
    </row>
    <row r="8964" spans="1:15" ht="15">
      <c r="A8964" s="10"/>
      <c r="B8964" s="11"/>
      <c r="C8964" s="12"/>
      <c r="D8964" s="12"/>
      <c r="E8964" s="12"/>
      <c r="F8964" s="12"/>
      <c r="G8964" s="12"/>
      <c r="H8964" s="12"/>
      <c r="I8964" s="12"/>
      <c r="J8964" s="12"/>
      <c r="K8964" s="12"/>
      <c r="L8964" s="12"/>
      <c r="M8964" s="12"/>
      <c r="N8964" s="12"/>
      <c r="O8964" s="12"/>
    </row>
    <row r="8965" spans="1:15" ht="15">
      <c r="A8965" s="10"/>
      <c r="B8965" s="11"/>
      <c r="C8965" s="12"/>
      <c r="D8965" s="12"/>
      <c r="E8965" s="12"/>
      <c r="F8965" s="12"/>
      <c r="G8965" s="12"/>
      <c r="H8965" s="12"/>
      <c r="I8965" s="12"/>
      <c r="J8965" s="12"/>
      <c r="K8965" s="12"/>
      <c r="L8965" s="12"/>
      <c r="M8965" s="12"/>
      <c r="N8965" s="12"/>
      <c r="O8965" s="12"/>
    </row>
    <row r="8966" spans="1:15" ht="15">
      <c r="A8966" s="10"/>
      <c r="B8966" s="11"/>
      <c r="C8966" s="12"/>
      <c r="D8966" s="12"/>
      <c r="E8966" s="12"/>
      <c r="F8966" s="12"/>
      <c r="G8966" s="12"/>
      <c r="H8966" s="12"/>
      <c r="I8966" s="12"/>
      <c r="J8966" s="12"/>
      <c r="K8966" s="12"/>
      <c r="L8966" s="12"/>
      <c r="M8966" s="12"/>
      <c r="N8966" s="12"/>
      <c r="O8966" s="12"/>
    </row>
    <row r="8967" spans="1:15" ht="15">
      <c r="A8967" s="10"/>
      <c r="B8967" s="11"/>
      <c r="C8967" s="12"/>
      <c r="D8967" s="12"/>
      <c r="E8967" s="12"/>
      <c r="F8967" s="12"/>
      <c r="G8967" s="12"/>
      <c r="H8967" s="12"/>
      <c r="I8967" s="12"/>
      <c r="J8967" s="12"/>
      <c r="K8967" s="12"/>
      <c r="L8967" s="12"/>
      <c r="M8967" s="12"/>
      <c r="N8967" s="12"/>
      <c r="O8967" s="12"/>
    </row>
    <row r="8968" spans="1:15" ht="15">
      <c r="A8968" s="10"/>
      <c r="B8968" s="11"/>
      <c r="C8968" s="12"/>
      <c r="D8968" s="12"/>
      <c r="E8968" s="12"/>
      <c r="F8968" s="12"/>
      <c r="G8968" s="12"/>
      <c r="H8968" s="12"/>
      <c r="I8968" s="12"/>
      <c r="J8968" s="12"/>
      <c r="K8968" s="12"/>
      <c r="L8968" s="12"/>
      <c r="M8968" s="12"/>
      <c r="N8968" s="12"/>
      <c r="O8968" s="12"/>
    </row>
    <row r="8969" spans="1:15" ht="15">
      <c r="A8969" s="10"/>
      <c r="B8969" s="11"/>
      <c r="C8969" s="12"/>
      <c r="D8969" s="12"/>
      <c r="E8969" s="12"/>
      <c r="F8969" s="12"/>
      <c r="G8969" s="12"/>
      <c r="H8969" s="12"/>
      <c r="I8969" s="12"/>
      <c r="J8969" s="12"/>
      <c r="K8969" s="12"/>
      <c r="L8969" s="12"/>
      <c r="M8969" s="12"/>
      <c r="N8969" s="12"/>
      <c r="O8969" s="12"/>
    </row>
    <row r="8970" spans="1:15" ht="15">
      <c r="A8970" s="10"/>
      <c r="B8970" s="11"/>
      <c r="C8970" s="12"/>
      <c r="D8970" s="12"/>
      <c r="E8970" s="12"/>
      <c r="F8970" s="12"/>
      <c r="G8970" s="12"/>
      <c r="H8970" s="12"/>
      <c r="I8970" s="12"/>
      <c r="J8970" s="12"/>
      <c r="K8970" s="12"/>
      <c r="L8970" s="12"/>
      <c r="M8970" s="12"/>
      <c r="N8970" s="12"/>
      <c r="O8970" s="12"/>
    </row>
    <row r="8971" spans="1:15" ht="15">
      <c r="A8971" s="10"/>
      <c r="B8971" s="11"/>
      <c r="C8971" s="12"/>
      <c r="D8971" s="12"/>
      <c r="E8971" s="12"/>
      <c r="F8971" s="12"/>
      <c r="G8971" s="12"/>
      <c r="H8971" s="12"/>
      <c r="I8971" s="12"/>
      <c r="J8971" s="12"/>
      <c r="K8971" s="12"/>
      <c r="L8971" s="12"/>
      <c r="M8971" s="12"/>
      <c r="N8971" s="12"/>
      <c r="O8971" s="12"/>
    </row>
    <row r="8972" spans="1:15" ht="15">
      <c r="A8972" s="10"/>
      <c r="B8972" s="11"/>
      <c r="C8972" s="12"/>
      <c r="D8972" s="12"/>
      <c r="E8972" s="12"/>
      <c r="F8972" s="12"/>
      <c r="G8972" s="12"/>
      <c r="H8972" s="12"/>
      <c r="I8972" s="12"/>
      <c r="J8972" s="12"/>
      <c r="K8972" s="12"/>
      <c r="L8972" s="12"/>
      <c r="M8972" s="12"/>
      <c r="N8972" s="12"/>
      <c r="O8972" s="12"/>
    </row>
    <row r="8973" spans="1:15" ht="15">
      <c r="A8973" s="10"/>
      <c r="B8973" s="11"/>
      <c r="C8973" s="12"/>
      <c r="D8973" s="12"/>
      <c r="E8973" s="12"/>
      <c r="F8973" s="12"/>
      <c r="G8973" s="12"/>
      <c r="H8973" s="12"/>
      <c r="I8973" s="12"/>
      <c r="J8973" s="12"/>
      <c r="K8973" s="12"/>
      <c r="L8973" s="12"/>
      <c r="M8973" s="12"/>
      <c r="N8973" s="12"/>
      <c r="O8973" s="12"/>
    </row>
    <row r="8974" spans="1:15" ht="15">
      <c r="A8974" s="10"/>
      <c r="B8974" s="11"/>
      <c r="C8974" s="12"/>
      <c r="D8974" s="12"/>
      <c r="E8974" s="12"/>
      <c r="F8974" s="12"/>
      <c r="G8974" s="12"/>
      <c r="H8974" s="12"/>
      <c r="I8974" s="12"/>
      <c r="J8974" s="12"/>
      <c r="K8974" s="12"/>
      <c r="L8974" s="12"/>
      <c r="M8974" s="12"/>
      <c r="N8974" s="12"/>
      <c r="O8974" s="12"/>
    </row>
    <row r="8975" spans="1:15" ht="15">
      <c r="A8975" s="10"/>
      <c r="B8975" s="11"/>
      <c r="C8975" s="12"/>
      <c r="D8975" s="12"/>
      <c r="E8975" s="12"/>
      <c r="F8975" s="12"/>
      <c r="G8975" s="12"/>
      <c r="H8975" s="12"/>
      <c r="I8975" s="12"/>
      <c r="J8975" s="12"/>
      <c r="K8975" s="12"/>
      <c r="L8975" s="12"/>
      <c r="M8975" s="12"/>
      <c r="N8975" s="12"/>
      <c r="O8975" s="12"/>
    </row>
    <row r="8976" spans="1:15" ht="15">
      <c r="A8976" s="10"/>
      <c r="B8976" s="11"/>
      <c r="C8976" s="12"/>
      <c r="D8976" s="12"/>
      <c r="E8976" s="12"/>
      <c r="F8976" s="12"/>
      <c r="G8976" s="12"/>
      <c r="H8976" s="12"/>
      <c r="I8976" s="12"/>
      <c r="J8976" s="12"/>
      <c r="K8976" s="12"/>
      <c r="L8976" s="12"/>
      <c r="M8976" s="12"/>
      <c r="N8976" s="12"/>
      <c r="O8976" s="12"/>
    </row>
    <row r="8977" spans="1:15" ht="15">
      <c r="A8977" s="10"/>
      <c r="B8977" s="11"/>
      <c r="C8977" s="12"/>
      <c r="D8977" s="12"/>
      <c r="E8977" s="12"/>
      <c r="F8977" s="12"/>
      <c r="G8977" s="12"/>
      <c r="H8977" s="12"/>
      <c r="I8977" s="12"/>
      <c r="J8977" s="12"/>
      <c r="K8977" s="12"/>
      <c r="L8977" s="12"/>
      <c r="M8977" s="12"/>
      <c r="N8977" s="12"/>
      <c r="O8977" s="12"/>
    </row>
    <row r="8978" spans="1:15" ht="15">
      <c r="A8978" s="10"/>
      <c r="B8978" s="11"/>
      <c r="C8978" s="12"/>
      <c r="D8978" s="12"/>
      <c r="E8978" s="12"/>
      <c r="F8978" s="12"/>
      <c r="G8978" s="12"/>
      <c r="H8978" s="12"/>
      <c r="I8978" s="12"/>
      <c r="J8978" s="12"/>
      <c r="K8978" s="12"/>
      <c r="L8978" s="12"/>
      <c r="M8978" s="12"/>
      <c r="N8978" s="12"/>
      <c r="O8978" s="12"/>
    </row>
    <row r="8979" spans="1:15" ht="15">
      <c r="A8979" s="10"/>
      <c r="B8979" s="11"/>
      <c r="C8979" s="12"/>
      <c r="D8979" s="12"/>
      <c r="E8979" s="12"/>
      <c r="F8979" s="12"/>
      <c r="G8979" s="12"/>
      <c r="H8979" s="12"/>
      <c r="I8979" s="12"/>
      <c r="J8979" s="12"/>
      <c r="K8979" s="12"/>
      <c r="L8979" s="12"/>
      <c r="M8979" s="12"/>
      <c r="N8979" s="12"/>
      <c r="O8979" s="12"/>
    </row>
    <row r="8980" spans="1:15" ht="15">
      <c r="A8980" s="10"/>
      <c r="B8980" s="11"/>
      <c r="C8980" s="12"/>
      <c r="D8980" s="12"/>
      <c r="E8980" s="12"/>
      <c r="F8980" s="12"/>
      <c r="G8980" s="12"/>
      <c r="H8980" s="12"/>
      <c r="I8980" s="12"/>
      <c r="J8980" s="12"/>
      <c r="K8980" s="12"/>
      <c r="L8980" s="12"/>
      <c r="M8980" s="12"/>
      <c r="N8980" s="12"/>
      <c r="O8980" s="12"/>
    </row>
    <row r="8981" spans="1:15" ht="15">
      <c r="A8981" s="10"/>
      <c r="B8981" s="11"/>
      <c r="C8981" s="12"/>
      <c r="D8981" s="12"/>
      <c r="E8981" s="12"/>
      <c r="F8981" s="12"/>
      <c r="G8981" s="12"/>
      <c r="H8981" s="12"/>
      <c r="I8981" s="12"/>
      <c r="J8981" s="12"/>
      <c r="K8981" s="12"/>
      <c r="L8981" s="12"/>
      <c r="M8981" s="12"/>
      <c r="N8981" s="12"/>
      <c r="O8981" s="12"/>
    </row>
    <row r="8982" spans="1:15" ht="15">
      <c r="A8982" s="10"/>
      <c r="B8982" s="11"/>
      <c r="C8982" s="12"/>
      <c r="D8982" s="12"/>
      <c r="E8982" s="12"/>
      <c r="F8982" s="12"/>
      <c r="G8982" s="12"/>
      <c r="H8982" s="12"/>
      <c r="I8982" s="12"/>
      <c r="J8982" s="12"/>
      <c r="K8982" s="12"/>
      <c r="L8982" s="12"/>
      <c r="M8982" s="12"/>
      <c r="N8982" s="12"/>
      <c r="O8982" s="12"/>
    </row>
    <row r="8983" spans="1:15" ht="15">
      <c r="A8983" s="10"/>
      <c r="B8983" s="11"/>
      <c r="C8983" s="12"/>
      <c r="D8983" s="12"/>
      <c r="E8983" s="12"/>
      <c r="F8983" s="12"/>
      <c r="G8983" s="12"/>
      <c r="H8983" s="12"/>
      <c r="I8983" s="12"/>
      <c r="J8983" s="12"/>
      <c r="K8983" s="12"/>
      <c r="L8983" s="12"/>
      <c r="M8983" s="12"/>
      <c r="N8983" s="12"/>
      <c r="O8983" s="12"/>
    </row>
    <row r="8984" spans="1:15" ht="15">
      <c r="A8984" s="10"/>
      <c r="B8984" s="11"/>
      <c r="C8984" s="12"/>
      <c r="D8984" s="12"/>
      <c r="E8984" s="12"/>
      <c r="F8984" s="12"/>
      <c r="G8984" s="12"/>
      <c r="H8984" s="12"/>
      <c r="I8984" s="12"/>
      <c r="J8984" s="12"/>
      <c r="K8984" s="12"/>
      <c r="L8984" s="12"/>
      <c r="M8984" s="12"/>
      <c r="N8984" s="12"/>
      <c r="O8984" s="12"/>
    </row>
    <row r="8985" spans="1:15" ht="15">
      <c r="A8985" s="10"/>
      <c r="B8985" s="11"/>
      <c r="C8985" s="12"/>
      <c r="D8985" s="12"/>
      <c r="E8985" s="12"/>
      <c r="F8985" s="12"/>
      <c r="G8985" s="12"/>
      <c r="H8985" s="12"/>
      <c r="I8985" s="12"/>
      <c r="J8985" s="12"/>
      <c r="K8985" s="12"/>
      <c r="L8985" s="12"/>
      <c r="M8985" s="12"/>
      <c r="N8985" s="12"/>
      <c r="O8985" s="12"/>
    </row>
    <row r="8986" spans="1:15" ht="15">
      <c r="A8986" s="10"/>
      <c r="B8986" s="11"/>
      <c r="C8986" s="12"/>
      <c r="D8986" s="12"/>
      <c r="E8986" s="12"/>
      <c r="F8986" s="12"/>
      <c r="G8986" s="12"/>
      <c r="H8986" s="12"/>
      <c r="I8986" s="12"/>
      <c r="J8986" s="12"/>
      <c r="K8986" s="12"/>
      <c r="L8986" s="12"/>
      <c r="M8986" s="12"/>
      <c r="N8986" s="12"/>
      <c r="O8986" s="12"/>
    </row>
    <row r="8987" spans="1:15" ht="15">
      <c r="A8987" s="10"/>
      <c r="B8987" s="11"/>
      <c r="C8987" s="12"/>
      <c r="D8987" s="12"/>
      <c r="E8987" s="12"/>
      <c r="F8987" s="12"/>
      <c r="G8987" s="12"/>
      <c r="H8987" s="12"/>
      <c r="I8987" s="12"/>
      <c r="J8987" s="12"/>
      <c r="K8987" s="12"/>
      <c r="L8987" s="12"/>
      <c r="M8987" s="12"/>
      <c r="N8987" s="12"/>
      <c r="O8987" s="12"/>
    </row>
    <row r="8988" spans="1:15" ht="15">
      <c r="A8988" s="10"/>
      <c r="B8988" s="11"/>
      <c r="C8988" s="12"/>
      <c r="D8988" s="12"/>
      <c r="E8988" s="12"/>
      <c r="F8988" s="12"/>
      <c r="G8988" s="12"/>
      <c r="H8988" s="12"/>
      <c r="I8988" s="12"/>
      <c r="J8988" s="12"/>
      <c r="K8988" s="12"/>
      <c r="L8988" s="12"/>
      <c r="M8988" s="12"/>
      <c r="N8988" s="12"/>
      <c r="O8988" s="12"/>
    </row>
    <row r="8989" spans="1:15" ht="15">
      <c r="A8989" s="10"/>
      <c r="B8989" s="11"/>
      <c r="C8989" s="12"/>
      <c r="D8989" s="12"/>
      <c r="E8989" s="12"/>
      <c r="F8989" s="12"/>
      <c r="G8989" s="12"/>
      <c r="H8989" s="12"/>
      <c r="I8989" s="12"/>
      <c r="J8989" s="12"/>
      <c r="K8989" s="12"/>
      <c r="L8989" s="12"/>
      <c r="M8989" s="12"/>
      <c r="N8989" s="12"/>
      <c r="O8989" s="12"/>
    </row>
    <row r="8990" spans="1:15" ht="15">
      <c r="A8990" s="10"/>
      <c r="B8990" s="11"/>
      <c r="C8990" s="12"/>
      <c r="D8990" s="12"/>
      <c r="E8990" s="12"/>
      <c r="F8990" s="12"/>
      <c r="G8990" s="12"/>
      <c r="H8990" s="12"/>
      <c r="I8990" s="12"/>
      <c r="J8990" s="12"/>
      <c r="K8990" s="12"/>
      <c r="L8990" s="12"/>
      <c r="M8990" s="12"/>
      <c r="N8990" s="12"/>
      <c r="O8990" s="12"/>
    </row>
    <row r="8991" spans="1:15" ht="15">
      <c r="A8991" s="10"/>
      <c r="B8991" s="11"/>
      <c r="C8991" s="12"/>
      <c r="D8991" s="12"/>
      <c r="E8991" s="12"/>
      <c r="F8991" s="12"/>
      <c r="G8991" s="12"/>
      <c r="H8991" s="12"/>
      <c r="I8991" s="12"/>
      <c r="J8991" s="12"/>
      <c r="K8991" s="12"/>
      <c r="L8991" s="12"/>
      <c r="M8991" s="12"/>
      <c r="N8991" s="12"/>
      <c r="O8991" s="12"/>
    </row>
    <row r="8992" spans="1:15" ht="15">
      <c r="A8992" s="10"/>
      <c r="B8992" s="11"/>
      <c r="C8992" s="12"/>
      <c r="D8992" s="12"/>
      <c r="E8992" s="12"/>
      <c r="F8992" s="12"/>
      <c r="G8992" s="12"/>
      <c r="H8992" s="12"/>
      <c r="I8992" s="12"/>
      <c r="J8992" s="12"/>
      <c r="K8992" s="12"/>
      <c r="L8992" s="12"/>
      <c r="M8992" s="12"/>
      <c r="N8992" s="12"/>
      <c r="O8992" s="12"/>
    </row>
    <row r="8993" spans="1:15" ht="15">
      <c r="A8993" s="10"/>
      <c r="B8993" s="11"/>
      <c r="C8993" s="12"/>
      <c r="D8993" s="12"/>
      <c r="E8993" s="12"/>
      <c r="F8993" s="12"/>
      <c r="G8993" s="12"/>
      <c r="H8993" s="12"/>
      <c r="I8993" s="12"/>
      <c r="J8993" s="12"/>
      <c r="K8993" s="12"/>
      <c r="L8993" s="12"/>
      <c r="M8993" s="12"/>
      <c r="N8993" s="12"/>
      <c r="O8993" s="12"/>
    </row>
    <row r="8994" spans="1:15" ht="15">
      <c r="A8994" s="10"/>
      <c r="B8994" s="11"/>
      <c r="C8994" s="12"/>
      <c r="D8994" s="12"/>
      <c r="E8994" s="12"/>
      <c r="F8994" s="12"/>
      <c r="G8994" s="12"/>
      <c r="H8994" s="12"/>
      <c r="I8994" s="12"/>
      <c r="J8994" s="12"/>
      <c r="K8994" s="12"/>
      <c r="L8994" s="12"/>
      <c r="M8994" s="12"/>
      <c r="N8994" s="12"/>
      <c r="O8994" s="12"/>
    </row>
    <row r="8995" spans="1:15" ht="15">
      <c r="A8995" s="10"/>
      <c r="B8995" s="11"/>
      <c r="C8995" s="12"/>
      <c r="D8995" s="12"/>
      <c r="E8995" s="12"/>
      <c r="F8995" s="12"/>
      <c r="G8995" s="12"/>
      <c r="H8995" s="12"/>
      <c r="I8995" s="12"/>
      <c r="J8995" s="12"/>
      <c r="K8995" s="12"/>
      <c r="L8995" s="12"/>
      <c r="M8995" s="12"/>
      <c r="N8995" s="12"/>
      <c r="O8995" s="12"/>
    </row>
    <row r="8996" spans="1:15" ht="15">
      <c r="A8996" s="10"/>
      <c r="B8996" s="11"/>
      <c r="C8996" s="12"/>
      <c r="D8996" s="12"/>
      <c r="E8996" s="12"/>
      <c r="F8996" s="12"/>
      <c r="G8996" s="12"/>
      <c r="H8996" s="12"/>
      <c r="I8996" s="12"/>
      <c r="J8996" s="12"/>
      <c r="K8996" s="12"/>
      <c r="L8996" s="12"/>
      <c r="M8996" s="12"/>
      <c r="N8996" s="12"/>
      <c r="O8996" s="12"/>
    </row>
    <row r="8997" spans="1:15" ht="15">
      <c r="A8997" s="10"/>
      <c r="B8997" s="11"/>
      <c r="C8997" s="12"/>
      <c r="D8997" s="12"/>
      <c r="E8997" s="12"/>
      <c r="F8997" s="12"/>
      <c r="G8997" s="12"/>
      <c r="H8997" s="12"/>
      <c r="I8997" s="12"/>
      <c r="J8997" s="12"/>
      <c r="K8997" s="12"/>
      <c r="L8997" s="12"/>
      <c r="M8997" s="12"/>
      <c r="N8997" s="12"/>
      <c r="O8997" s="12"/>
    </row>
    <row r="8998" spans="1:15" ht="15">
      <c r="A8998" s="10"/>
      <c r="B8998" s="11"/>
      <c r="C8998" s="12"/>
      <c r="D8998" s="12"/>
      <c r="E8998" s="12"/>
      <c r="F8998" s="12"/>
      <c r="G8998" s="12"/>
      <c r="H8998" s="12"/>
      <c r="I8998" s="12"/>
      <c r="J8998" s="12"/>
      <c r="K8998" s="12"/>
      <c r="L8998" s="12"/>
      <c r="M8998" s="12"/>
      <c r="N8998" s="12"/>
      <c r="O8998" s="12"/>
    </row>
    <row r="8999" spans="1:15" ht="15">
      <c r="A8999" s="10"/>
      <c r="B8999" s="11"/>
      <c r="C8999" s="12"/>
      <c r="D8999" s="12"/>
      <c r="E8999" s="12"/>
      <c r="F8999" s="12"/>
      <c r="G8999" s="12"/>
      <c r="H8999" s="12"/>
      <c r="I8999" s="12"/>
      <c r="J8999" s="12"/>
      <c r="K8999" s="12"/>
      <c r="L8999" s="12"/>
      <c r="M8999" s="12"/>
      <c r="N8999" s="12"/>
      <c r="O8999" s="12"/>
    </row>
    <row r="9000" spans="1:15" ht="15">
      <c r="A9000" s="10"/>
      <c r="B9000" s="11"/>
      <c r="C9000" s="12"/>
      <c r="D9000" s="12"/>
      <c r="E9000" s="12"/>
      <c r="F9000" s="12"/>
      <c r="G9000" s="12"/>
      <c r="H9000" s="12"/>
      <c r="I9000" s="12"/>
      <c r="J9000" s="12"/>
      <c r="K9000" s="12"/>
      <c r="L9000" s="12"/>
      <c r="M9000" s="12"/>
      <c r="N9000" s="12"/>
      <c r="O9000" s="12"/>
    </row>
    <row r="9001" spans="1:15" ht="15">
      <c r="A9001" s="10"/>
      <c r="B9001" s="11"/>
      <c r="C9001" s="12"/>
      <c r="D9001" s="12"/>
      <c r="E9001" s="12"/>
      <c r="F9001" s="12"/>
      <c r="G9001" s="12"/>
      <c r="H9001" s="12"/>
      <c r="I9001" s="12"/>
      <c r="J9001" s="12"/>
      <c r="K9001" s="12"/>
      <c r="L9001" s="12"/>
      <c r="M9001" s="12"/>
      <c r="N9001" s="12"/>
      <c r="O9001" s="12"/>
    </row>
    <row r="9002" spans="1:15" ht="15">
      <c r="A9002" s="10"/>
      <c r="B9002" s="11"/>
      <c r="C9002" s="12"/>
      <c r="D9002" s="12"/>
      <c r="E9002" s="12"/>
      <c r="F9002" s="12"/>
      <c r="G9002" s="12"/>
      <c r="H9002" s="12"/>
      <c r="I9002" s="12"/>
      <c r="J9002" s="12"/>
      <c r="K9002" s="12"/>
      <c r="L9002" s="12"/>
      <c r="M9002" s="12"/>
      <c r="N9002" s="12"/>
      <c r="O9002" s="12"/>
    </row>
    <row r="9003" spans="1:15" ht="15">
      <c r="A9003" s="10"/>
      <c r="B9003" s="11"/>
      <c r="C9003" s="12"/>
      <c r="D9003" s="12"/>
      <c r="E9003" s="12"/>
      <c r="F9003" s="12"/>
      <c r="G9003" s="12"/>
      <c r="H9003" s="12"/>
      <c r="I9003" s="12"/>
      <c r="J9003" s="12"/>
      <c r="K9003" s="12"/>
      <c r="L9003" s="12"/>
      <c r="M9003" s="12"/>
      <c r="N9003" s="12"/>
      <c r="O9003" s="12"/>
    </row>
    <row r="9004" spans="1:15" ht="15">
      <c r="A9004" s="10"/>
      <c r="B9004" s="11"/>
      <c r="C9004" s="12"/>
      <c r="D9004" s="12"/>
      <c r="E9004" s="12"/>
      <c r="F9004" s="12"/>
      <c r="G9004" s="12"/>
      <c r="H9004" s="12"/>
      <c r="I9004" s="12"/>
      <c r="J9004" s="12"/>
      <c r="K9004" s="12"/>
      <c r="L9004" s="12"/>
      <c r="M9004" s="12"/>
      <c r="N9004" s="12"/>
      <c r="O9004" s="12"/>
    </row>
    <row r="9005" spans="1:15" ht="15">
      <c r="A9005" s="10"/>
      <c r="B9005" s="11"/>
      <c r="C9005" s="12"/>
      <c r="D9005" s="12"/>
      <c r="E9005" s="12"/>
      <c r="F9005" s="12"/>
      <c r="G9005" s="12"/>
      <c r="H9005" s="12"/>
      <c r="I9005" s="12"/>
      <c r="J9005" s="12"/>
      <c r="K9005" s="12"/>
      <c r="L9005" s="12"/>
      <c r="M9005" s="12"/>
      <c r="N9005" s="12"/>
      <c r="O9005" s="12"/>
    </row>
    <row r="9006" spans="1:15" ht="15">
      <c r="A9006" s="10"/>
      <c r="B9006" s="11"/>
      <c r="C9006" s="12"/>
      <c r="D9006" s="12"/>
      <c r="E9006" s="12"/>
      <c r="F9006" s="12"/>
      <c r="G9006" s="12"/>
      <c r="H9006" s="12"/>
      <c r="I9006" s="12"/>
      <c r="J9006" s="12"/>
      <c r="K9006" s="12"/>
      <c r="L9006" s="12"/>
      <c r="M9006" s="12"/>
      <c r="N9006" s="12"/>
      <c r="O9006" s="12"/>
    </row>
    <row r="9007" spans="1:15" ht="15">
      <c r="A9007" s="10"/>
      <c r="B9007" s="11"/>
      <c r="C9007" s="12"/>
      <c r="D9007" s="12"/>
      <c r="E9007" s="12"/>
      <c r="F9007" s="12"/>
      <c r="G9007" s="12"/>
      <c r="H9007" s="12"/>
      <c r="I9007" s="12"/>
      <c r="J9007" s="12"/>
      <c r="K9007" s="12"/>
      <c r="L9007" s="12"/>
      <c r="M9007" s="12"/>
      <c r="N9007" s="12"/>
      <c r="O9007" s="12"/>
    </row>
    <row r="9008" spans="1:15" ht="15">
      <c r="A9008" s="10"/>
      <c r="B9008" s="11"/>
      <c r="C9008" s="12"/>
      <c r="D9008" s="12"/>
      <c r="E9008" s="12"/>
      <c r="F9008" s="12"/>
      <c r="G9008" s="12"/>
      <c r="H9008" s="12"/>
      <c r="I9008" s="12"/>
      <c r="J9008" s="12"/>
      <c r="K9008" s="12"/>
      <c r="L9008" s="12"/>
      <c r="M9008" s="12"/>
      <c r="N9008" s="12"/>
      <c r="O9008" s="12"/>
    </row>
    <row r="9009" spans="1:15" ht="15">
      <c r="A9009" s="10"/>
      <c r="B9009" s="11"/>
      <c r="C9009" s="12"/>
      <c r="D9009" s="12"/>
      <c r="E9009" s="12"/>
      <c r="F9009" s="12"/>
      <c r="G9009" s="12"/>
      <c r="H9009" s="12"/>
      <c r="I9009" s="12"/>
      <c r="J9009" s="12"/>
      <c r="K9009" s="12"/>
      <c r="L9009" s="12"/>
      <c r="M9009" s="12"/>
      <c r="N9009" s="12"/>
      <c r="O9009" s="12"/>
    </row>
    <row r="9010" spans="1:15" ht="15">
      <c r="A9010" s="10"/>
      <c r="B9010" s="11"/>
      <c r="C9010" s="12"/>
      <c r="D9010" s="12"/>
      <c r="E9010" s="12"/>
      <c r="F9010" s="12"/>
      <c r="G9010" s="12"/>
      <c r="H9010" s="12"/>
      <c r="I9010" s="12"/>
      <c r="J9010" s="12"/>
      <c r="K9010" s="12"/>
      <c r="L9010" s="12"/>
      <c r="M9010" s="12"/>
      <c r="N9010" s="12"/>
      <c r="O9010" s="12"/>
    </row>
    <row r="9011" spans="1:15" ht="15">
      <c r="A9011" s="10"/>
      <c r="B9011" s="11"/>
      <c r="C9011" s="12"/>
      <c r="D9011" s="12"/>
      <c r="E9011" s="12"/>
      <c r="F9011" s="12"/>
      <c r="G9011" s="12"/>
      <c r="H9011" s="12"/>
      <c r="I9011" s="12"/>
      <c r="J9011" s="12"/>
      <c r="K9011" s="12"/>
      <c r="L9011" s="12"/>
      <c r="M9011" s="12"/>
      <c r="N9011" s="12"/>
      <c r="O9011" s="12"/>
    </row>
    <row r="9012" spans="1:15" ht="15">
      <c r="A9012" s="10"/>
      <c r="B9012" s="11"/>
      <c r="C9012" s="12"/>
      <c r="D9012" s="12"/>
      <c r="E9012" s="12"/>
      <c r="F9012" s="12"/>
      <c r="G9012" s="12"/>
      <c r="H9012" s="12"/>
      <c r="I9012" s="12"/>
      <c r="J9012" s="12"/>
      <c r="K9012" s="12"/>
      <c r="L9012" s="12"/>
      <c r="M9012" s="12"/>
      <c r="N9012" s="12"/>
      <c r="O9012" s="12"/>
    </row>
    <row r="9013" spans="1:15" ht="15">
      <c r="A9013" s="10"/>
      <c r="B9013" s="11"/>
      <c r="C9013" s="12"/>
      <c r="D9013" s="12"/>
      <c r="E9013" s="12"/>
      <c r="F9013" s="12"/>
      <c r="G9013" s="12"/>
      <c r="H9013" s="12"/>
      <c r="I9013" s="12"/>
      <c r="J9013" s="12"/>
      <c r="K9013" s="12"/>
      <c r="L9013" s="12"/>
      <c r="M9013" s="12"/>
      <c r="N9013" s="12"/>
      <c r="O9013" s="12"/>
    </row>
    <row r="9014" spans="1:15" ht="15">
      <c r="A9014" s="10"/>
      <c r="B9014" s="11"/>
      <c r="C9014" s="12"/>
      <c r="D9014" s="12"/>
      <c r="E9014" s="12"/>
      <c r="F9014" s="12"/>
      <c r="G9014" s="12"/>
      <c r="H9014" s="12"/>
      <c r="I9014" s="12"/>
      <c r="J9014" s="12"/>
      <c r="K9014" s="12"/>
      <c r="L9014" s="12"/>
      <c r="M9014" s="12"/>
      <c r="N9014" s="12"/>
      <c r="O9014" s="12"/>
    </row>
    <row r="9015" spans="1:15" ht="15">
      <c r="A9015" s="10"/>
      <c r="B9015" s="11"/>
      <c r="C9015" s="12"/>
      <c r="D9015" s="12"/>
      <c r="E9015" s="12"/>
      <c r="F9015" s="12"/>
      <c r="G9015" s="12"/>
      <c r="H9015" s="12"/>
      <c r="I9015" s="12"/>
      <c r="J9015" s="12"/>
      <c r="K9015" s="12"/>
      <c r="L9015" s="12"/>
      <c r="M9015" s="12"/>
      <c r="N9015" s="12"/>
      <c r="O9015" s="12"/>
    </row>
    <row r="9016" spans="1:15" ht="15">
      <c r="A9016" s="10"/>
      <c r="B9016" s="11"/>
      <c r="C9016" s="12"/>
      <c r="D9016" s="12"/>
      <c r="E9016" s="12"/>
      <c r="F9016" s="12"/>
      <c r="G9016" s="12"/>
      <c r="H9016" s="12"/>
      <c r="I9016" s="12"/>
      <c r="J9016" s="12"/>
      <c r="K9016" s="12"/>
      <c r="L9016" s="12"/>
      <c r="M9016" s="12"/>
      <c r="N9016" s="12"/>
      <c r="O9016" s="12"/>
    </row>
    <row r="9017" spans="1:15" ht="15">
      <c r="A9017" s="10"/>
      <c r="B9017" s="11"/>
      <c r="C9017" s="12"/>
      <c r="D9017" s="12"/>
      <c r="E9017" s="12"/>
      <c r="F9017" s="12"/>
      <c r="G9017" s="12"/>
      <c r="H9017" s="12"/>
      <c r="I9017" s="12"/>
      <c r="J9017" s="12"/>
      <c r="K9017" s="12"/>
      <c r="L9017" s="12"/>
      <c r="M9017" s="12"/>
      <c r="N9017" s="12"/>
      <c r="O9017" s="12"/>
    </row>
    <row r="9018" spans="1:15" ht="15">
      <c r="A9018" s="10"/>
      <c r="B9018" s="11"/>
      <c r="C9018" s="12"/>
      <c r="D9018" s="12"/>
      <c r="E9018" s="12"/>
      <c r="F9018" s="12"/>
      <c r="G9018" s="12"/>
      <c r="H9018" s="12"/>
      <c r="I9018" s="12"/>
      <c r="J9018" s="12"/>
      <c r="K9018" s="12"/>
      <c r="L9018" s="12"/>
      <c r="M9018" s="12"/>
      <c r="N9018" s="12"/>
      <c r="O9018" s="12"/>
    </row>
    <row r="9019" spans="1:15" ht="15">
      <c r="A9019" s="10"/>
      <c r="B9019" s="11"/>
      <c r="C9019" s="12"/>
      <c r="D9019" s="12"/>
      <c r="E9019" s="12"/>
      <c r="F9019" s="12"/>
      <c r="G9019" s="12"/>
      <c r="H9019" s="12"/>
      <c r="I9019" s="12"/>
      <c r="J9019" s="12"/>
      <c r="K9019" s="12"/>
      <c r="L9019" s="12"/>
      <c r="M9019" s="12"/>
      <c r="N9019" s="12"/>
      <c r="O9019" s="12"/>
    </row>
    <row r="9020" spans="1:15" ht="15">
      <c r="A9020" s="10"/>
      <c r="B9020" s="11"/>
      <c r="C9020" s="12"/>
      <c r="D9020" s="12"/>
      <c r="E9020" s="12"/>
      <c r="F9020" s="12"/>
      <c r="G9020" s="12"/>
      <c r="H9020" s="12"/>
      <c r="I9020" s="12"/>
      <c r="J9020" s="12"/>
      <c r="K9020" s="12"/>
      <c r="L9020" s="12"/>
      <c r="M9020" s="12"/>
      <c r="N9020" s="12"/>
      <c r="O9020" s="12"/>
    </row>
    <row r="9021" spans="1:15" ht="15">
      <c r="A9021" s="10"/>
      <c r="B9021" s="11"/>
      <c r="C9021" s="12"/>
      <c r="D9021" s="12"/>
      <c r="E9021" s="12"/>
      <c r="F9021" s="12"/>
      <c r="G9021" s="12"/>
      <c r="H9021" s="12"/>
      <c r="I9021" s="12"/>
      <c r="J9021" s="12"/>
      <c r="K9021" s="12"/>
      <c r="L9021" s="12"/>
      <c r="M9021" s="12"/>
      <c r="N9021" s="12"/>
      <c r="O9021" s="12"/>
    </row>
    <row r="9022" spans="1:15" ht="15">
      <c r="A9022" s="10"/>
      <c r="B9022" s="11"/>
      <c r="C9022" s="12"/>
      <c r="D9022" s="12"/>
      <c r="E9022" s="12"/>
      <c r="F9022" s="12"/>
      <c r="G9022" s="12"/>
      <c r="H9022" s="12"/>
      <c r="I9022" s="12"/>
      <c r="J9022" s="12"/>
      <c r="K9022" s="12"/>
      <c r="L9022" s="12"/>
      <c r="M9022" s="12"/>
      <c r="N9022" s="12"/>
      <c r="O9022" s="12"/>
    </row>
    <row r="9023" spans="1:15" ht="15">
      <c r="A9023" s="10"/>
      <c r="B9023" s="11"/>
      <c r="C9023" s="12"/>
      <c r="D9023" s="12"/>
      <c r="E9023" s="12"/>
      <c r="F9023" s="12"/>
      <c r="G9023" s="12"/>
      <c r="H9023" s="12"/>
      <c r="I9023" s="12"/>
      <c r="J9023" s="12"/>
      <c r="K9023" s="12"/>
      <c r="L9023" s="12"/>
      <c r="M9023" s="12"/>
      <c r="N9023" s="12"/>
      <c r="O9023" s="12"/>
    </row>
    <row r="9024" spans="1:15" ht="15">
      <c r="A9024" s="10"/>
      <c r="B9024" s="11"/>
      <c r="C9024" s="12"/>
      <c r="D9024" s="12"/>
      <c r="E9024" s="12"/>
      <c r="F9024" s="12"/>
      <c r="G9024" s="12"/>
      <c r="H9024" s="12"/>
      <c r="I9024" s="12"/>
      <c r="J9024" s="12"/>
      <c r="K9024" s="12"/>
      <c r="L9024" s="12"/>
      <c r="M9024" s="12"/>
      <c r="N9024" s="12"/>
      <c r="O9024" s="12"/>
    </row>
    <row r="9025" spans="1:15" ht="15">
      <c r="A9025" s="10"/>
      <c r="B9025" s="11"/>
      <c r="C9025" s="12"/>
      <c r="D9025" s="12"/>
      <c r="E9025" s="12"/>
      <c r="F9025" s="12"/>
      <c r="G9025" s="12"/>
      <c r="H9025" s="12"/>
      <c r="I9025" s="12"/>
      <c r="J9025" s="12"/>
      <c r="K9025" s="12"/>
      <c r="L9025" s="12"/>
      <c r="M9025" s="12"/>
      <c r="N9025" s="12"/>
      <c r="O9025" s="12"/>
    </row>
    <row r="9026" spans="1:15" ht="15">
      <c r="A9026" s="10"/>
      <c r="B9026" s="11"/>
      <c r="C9026" s="12"/>
      <c r="D9026" s="12"/>
      <c r="E9026" s="12"/>
      <c r="F9026" s="12"/>
      <c r="G9026" s="12"/>
      <c r="H9026" s="12"/>
      <c r="I9026" s="12"/>
      <c r="J9026" s="12"/>
      <c r="K9026" s="12"/>
      <c r="L9026" s="12"/>
      <c r="M9026" s="12"/>
      <c r="N9026" s="12"/>
      <c r="O9026" s="12"/>
    </row>
    <row r="9027" spans="1:15" ht="15">
      <c r="A9027" s="10"/>
      <c r="B9027" s="11"/>
      <c r="C9027" s="12"/>
      <c r="D9027" s="12"/>
      <c r="E9027" s="12"/>
      <c r="F9027" s="12"/>
      <c r="G9027" s="12"/>
      <c r="H9027" s="12"/>
      <c r="I9027" s="12"/>
      <c r="J9027" s="12"/>
      <c r="K9027" s="12"/>
      <c r="L9027" s="12"/>
      <c r="M9027" s="12"/>
      <c r="N9027" s="12"/>
      <c r="O9027" s="12"/>
    </row>
    <row r="9028" spans="1:15" ht="15">
      <c r="A9028" s="10"/>
      <c r="B9028" s="11"/>
      <c r="C9028" s="12"/>
      <c r="D9028" s="12"/>
      <c r="E9028" s="12"/>
      <c r="F9028" s="12"/>
      <c r="G9028" s="12"/>
      <c r="H9028" s="12"/>
      <c r="I9028" s="12"/>
      <c r="J9028" s="12"/>
      <c r="K9028" s="12"/>
      <c r="L9028" s="12"/>
      <c r="M9028" s="12"/>
      <c r="N9028" s="12"/>
      <c r="O9028" s="12"/>
    </row>
    <row r="9029" spans="1:15" ht="15">
      <c r="A9029" s="10"/>
      <c r="B9029" s="11"/>
      <c r="C9029" s="12"/>
      <c r="D9029" s="12"/>
      <c r="E9029" s="12"/>
      <c r="F9029" s="12"/>
      <c r="G9029" s="12"/>
      <c r="H9029" s="12"/>
      <c r="I9029" s="12"/>
      <c r="J9029" s="12"/>
      <c r="K9029" s="12"/>
      <c r="L9029" s="12"/>
      <c r="M9029" s="12"/>
      <c r="N9029" s="12"/>
      <c r="O9029" s="12"/>
    </row>
    <row r="9030" spans="1:15" ht="15">
      <c r="A9030" s="10"/>
      <c r="B9030" s="11"/>
      <c r="C9030" s="12"/>
      <c r="D9030" s="12"/>
      <c r="E9030" s="12"/>
      <c r="F9030" s="12"/>
      <c r="G9030" s="12"/>
      <c r="H9030" s="12"/>
      <c r="I9030" s="12"/>
      <c r="J9030" s="12"/>
      <c r="K9030" s="12"/>
      <c r="L9030" s="12"/>
      <c r="M9030" s="12"/>
      <c r="N9030" s="12"/>
      <c r="O9030" s="12"/>
    </row>
    <row r="9031" spans="1:15" ht="15">
      <c r="A9031" s="10"/>
      <c r="B9031" s="11"/>
      <c r="C9031" s="12"/>
      <c r="D9031" s="12"/>
      <c r="E9031" s="12"/>
      <c r="F9031" s="12"/>
      <c r="G9031" s="12"/>
      <c r="H9031" s="12"/>
      <c r="I9031" s="12"/>
      <c r="J9031" s="12"/>
      <c r="K9031" s="12"/>
      <c r="L9031" s="12"/>
      <c r="M9031" s="12"/>
      <c r="N9031" s="12"/>
      <c r="O9031" s="12"/>
    </row>
    <row r="9032" spans="1:15" ht="15">
      <c r="A9032" s="10"/>
      <c r="B9032" s="11"/>
      <c r="C9032" s="12"/>
      <c r="D9032" s="12"/>
      <c r="E9032" s="12"/>
      <c r="F9032" s="12"/>
      <c r="G9032" s="12"/>
      <c r="H9032" s="12"/>
      <c r="I9032" s="12"/>
      <c r="J9032" s="12"/>
      <c r="K9032" s="12"/>
      <c r="L9032" s="12"/>
      <c r="M9032" s="12"/>
      <c r="N9032" s="12"/>
      <c r="O9032" s="12"/>
    </row>
    <row r="9033" spans="1:15" ht="15">
      <c r="A9033" s="10"/>
      <c r="B9033" s="11"/>
      <c r="C9033" s="12"/>
      <c r="D9033" s="12"/>
      <c r="E9033" s="12"/>
      <c r="F9033" s="12"/>
      <c r="G9033" s="12"/>
      <c r="H9033" s="12"/>
      <c r="I9033" s="12"/>
      <c r="J9033" s="12"/>
      <c r="K9033" s="12"/>
      <c r="L9033" s="12"/>
      <c r="M9033" s="12"/>
      <c r="N9033" s="12"/>
      <c r="O9033" s="12"/>
    </row>
    <row r="9034" spans="1:15" ht="15">
      <c r="A9034" s="10"/>
      <c r="B9034" s="11"/>
      <c r="C9034" s="12"/>
      <c r="D9034" s="12"/>
      <c r="E9034" s="12"/>
      <c r="F9034" s="12"/>
      <c r="G9034" s="12"/>
      <c r="H9034" s="12"/>
      <c r="I9034" s="12"/>
      <c r="J9034" s="12"/>
      <c r="K9034" s="12"/>
      <c r="L9034" s="12"/>
      <c r="M9034" s="12"/>
      <c r="N9034" s="12"/>
      <c r="O9034" s="12"/>
    </row>
    <row r="9035" spans="1:15" ht="15">
      <c r="A9035" s="10"/>
      <c r="B9035" s="11"/>
      <c r="C9035" s="12"/>
      <c r="D9035" s="12"/>
      <c r="E9035" s="12"/>
      <c r="F9035" s="12"/>
      <c r="G9035" s="12"/>
      <c r="H9035" s="12"/>
      <c r="I9035" s="12"/>
      <c r="J9035" s="12"/>
      <c r="K9035" s="12"/>
      <c r="L9035" s="12"/>
      <c r="M9035" s="12"/>
      <c r="N9035" s="12"/>
      <c r="O9035" s="12"/>
    </row>
    <row r="9036" spans="1:15" ht="15">
      <c r="A9036" s="10"/>
      <c r="B9036" s="11"/>
      <c r="C9036" s="12"/>
      <c r="D9036" s="12"/>
      <c r="E9036" s="12"/>
      <c r="F9036" s="12"/>
      <c r="G9036" s="12"/>
      <c r="H9036" s="12"/>
      <c r="I9036" s="12"/>
      <c r="J9036" s="12"/>
      <c r="K9036" s="12"/>
      <c r="L9036" s="12"/>
      <c r="M9036" s="12"/>
      <c r="N9036" s="12"/>
      <c r="O9036" s="12"/>
    </row>
    <row r="9037" spans="1:15" ht="15">
      <c r="A9037" s="10"/>
      <c r="B9037" s="11"/>
      <c r="C9037" s="12"/>
      <c r="D9037" s="12"/>
      <c r="E9037" s="12"/>
      <c r="F9037" s="12"/>
      <c r="G9037" s="12"/>
      <c r="H9037" s="12"/>
      <c r="I9037" s="12"/>
      <c r="J9037" s="12"/>
      <c r="K9037" s="12"/>
      <c r="L9037" s="12"/>
      <c r="M9037" s="12"/>
      <c r="N9037" s="12"/>
      <c r="O9037" s="12"/>
    </row>
    <row r="9038" spans="1:15" ht="15">
      <c r="A9038" s="10"/>
      <c r="B9038" s="11"/>
      <c r="C9038" s="12"/>
      <c r="D9038" s="12"/>
      <c r="E9038" s="12"/>
      <c r="F9038" s="12"/>
      <c r="G9038" s="12"/>
      <c r="H9038" s="12"/>
      <c r="I9038" s="12"/>
      <c r="J9038" s="12"/>
      <c r="K9038" s="12"/>
      <c r="L9038" s="12"/>
      <c r="M9038" s="12"/>
      <c r="N9038" s="12"/>
      <c r="O9038" s="12"/>
    </row>
    <row r="9039" spans="1:15" ht="15">
      <c r="A9039" s="10"/>
      <c r="B9039" s="11"/>
      <c r="C9039" s="12"/>
      <c r="D9039" s="12"/>
      <c r="E9039" s="12"/>
      <c r="F9039" s="12"/>
      <c r="G9039" s="12"/>
      <c r="H9039" s="12"/>
      <c r="I9039" s="12"/>
      <c r="J9039" s="12"/>
      <c r="K9039" s="12"/>
      <c r="L9039" s="12"/>
      <c r="M9039" s="12"/>
      <c r="N9039" s="12"/>
      <c r="O9039" s="12"/>
    </row>
    <row r="9040" spans="1:15" ht="15">
      <c r="A9040" s="10"/>
      <c r="B9040" s="11"/>
      <c r="C9040" s="12"/>
      <c r="D9040" s="12"/>
      <c r="E9040" s="12"/>
      <c r="F9040" s="12"/>
      <c r="G9040" s="12"/>
      <c r="H9040" s="12"/>
      <c r="I9040" s="12"/>
      <c r="J9040" s="12"/>
      <c r="K9040" s="12"/>
      <c r="L9040" s="12"/>
      <c r="M9040" s="12"/>
      <c r="N9040" s="12"/>
      <c r="O9040" s="12"/>
    </row>
    <row r="9041" spans="1:15" ht="15">
      <c r="A9041" s="10"/>
      <c r="B9041" s="11"/>
      <c r="C9041" s="12"/>
      <c r="D9041" s="12"/>
      <c r="E9041" s="12"/>
      <c r="F9041" s="12"/>
      <c r="G9041" s="12"/>
      <c r="H9041" s="12"/>
      <c r="I9041" s="12"/>
      <c r="J9041" s="12"/>
      <c r="K9041" s="12"/>
      <c r="L9041" s="12"/>
      <c r="M9041" s="12"/>
      <c r="N9041" s="12"/>
      <c r="O9041" s="12"/>
    </row>
    <row r="9042" spans="1:15" ht="15">
      <c r="A9042" s="10"/>
      <c r="B9042" s="11"/>
      <c r="C9042" s="12"/>
      <c r="D9042" s="12"/>
      <c r="E9042" s="12"/>
      <c r="F9042" s="12"/>
      <c r="G9042" s="12"/>
      <c r="H9042" s="12"/>
      <c r="I9042" s="12"/>
      <c r="J9042" s="12"/>
      <c r="K9042" s="12"/>
      <c r="L9042" s="12"/>
      <c r="M9042" s="12"/>
      <c r="N9042" s="12"/>
      <c r="O9042" s="12"/>
    </row>
    <row r="9043" spans="1:15" ht="15">
      <c r="A9043" s="10"/>
      <c r="B9043" s="11"/>
      <c r="C9043" s="12"/>
      <c r="D9043" s="12"/>
      <c r="E9043" s="12"/>
      <c r="F9043" s="12"/>
      <c r="G9043" s="12"/>
      <c r="H9043" s="12"/>
      <c r="I9043" s="12"/>
      <c r="J9043" s="12"/>
      <c r="K9043" s="12"/>
      <c r="L9043" s="12"/>
      <c r="M9043" s="12"/>
      <c r="N9043" s="12"/>
      <c r="O9043" s="12"/>
    </row>
    <row r="9044" spans="1:15" ht="15">
      <c r="A9044" s="10"/>
      <c r="B9044" s="11"/>
      <c r="C9044" s="12"/>
      <c r="D9044" s="12"/>
      <c r="E9044" s="12"/>
      <c r="F9044" s="12"/>
      <c r="G9044" s="12"/>
      <c r="H9044" s="12"/>
      <c r="I9044" s="12"/>
      <c r="J9044" s="12"/>
      <c r="K9044" s="12"/>
      <c r="L9044" s="12"/>
      <c r="M9044" s="12"/>
      <c r="N9044" s="12"/>
      <c r="O9044" s="12"/>
    </row>
    <row r="9045" spans="1:15" ht="15">
      <c r="A9045" s="10"/>
      <c r="B9045" s="11"/>
      <c r="C9045" s="12"/>
      <c r="D9045" s="12"/>
      <c r="E9045" s="12"/>
      <c r="F9045" s="12"/>
      <c r="G9045" s="12"/>
      <c r="H9045" s="12"/>
      <c r="I9045" s="12"/>
      <c r="J9045" s="12"/>
      <c r="K9045" s="12"/>
      <c r="L9045" s="12"/>
      <c r="M9045" s="12"/>
      <c r="N9045" s="12"/>
      <c r="O9045" s="12"/>
    </row>
    <row r="9046" spans="1:15" ht="15">
      <c r="A9046" s="10"/>
      <c r="B9046" s="11"/>
      <c r="C9046" s="12"/>
      <c r="D9046" s="12"/>
      <c r="E9046" s="12"/>
      <c r="F9046" s="12"/>
      <c r="G9046" s="12"/>
      <c r="H9046" s="12"/>
      <c r="I9046" s="12"/>
      <c r="J9046" s="12"/>
      <c r="K9046" s="12"/>
      <c r="L9046" s="12"/>
      <c r="M9046" s="12"/>
      <c r="N9046" s="12"/>
      <c r="O9046" s="12"/>
    </row>
    <row r="9047" spans="1:15" ht="15">
      <c r="A9047" s="10"/>
      <c r="B9047" s="11"/>
      <c r="C9047" s="12"/>
      <c r="D9047" s="12"/>
      <c r="E9047" s="12"/>
      <c r="F9047" s="12"/>
      <c r="G9047" s="12"/>
      <c r="H9047" s="12"/>
      <c r="I9047" s="12"/>
      <c r="J9047" s="12"/>
      <c r="K9047" s="12"/>
      <c r="L9047" s="12"/>
      <c r="M9047" s="12"/>
      <c r="N9047" s="12"/>
      <c r="O9047" s="12"/>
    </row>
    <row r="9048" spans="1:15" ht="15">
      <c r="A9048" s="10"/>
      <c r="B9048" s="11"/>
      <c r="C9048" s="12"/>
      <c r="D9048" s="12"/>
      <c r="E9048" s="12"/>
      <c r="F9048" s="12"/>
      <c r="G9048" s="12"/>
      <c r="H9048" s="12"/>
      <c r="I9048" s="12"/>
      <c r="J9048" s="12"/>
      <c r="K9048" s="12"/>
      <c r="L9048" s="12"/>
      <c r="M9048" s="12"/>
      <c r="N9048" s="12"/>
      <c r="O9048" s="12"/>
    </row>
    <row r="9049" spans="1:15" ht="15">
      <c r="A9049" s="10"/>
      <c r="B9049" s="11"/>
      <c r="C9049" s="12"/>
      <c r="D9049" s="12"/>
      <c r="E9049" s="12"/>
      <c r="F9049" s="12"/>
      <c r="G9049" s="12"/>
      <c r="H9049" s="12"/>
      <c r="I9049" s="12"/>
      <c r="J9049" s="12"/>
      <c r="K9049" s="12"/>
      <c r="L9049" s="12"/>
      <c r="M9049" s="12"/>
      <c r="N9049" s="12"/>
      <c r="O9049" s="12"/>
    </row>
    <row r="9050" spans="1:15" ht="15">
      <c r="A9050" s="10"/>
      <c r="B9050" s="11"/>
      <c r="C9050" s="12"/>
      <c r="D9050" s="12"/>
      <c r="E9050" s="12"/>
      <c r="F9050" s="12"/>
      <c r="G9050" s="12"/>
      <c r="H9050" s="12"/>
      <c r="I9050" s="12"/>
      <c r="J9050" s="12"/>
      <c r="K9050" s="12"/>
      <c r="L9050" s="12"/>
      <c r="M9050" s="12"/>
      <c r="N9050" s="12"/>
      <c r="O9050" s="12"/>
    </row>
    <row r="9051" spans="1:15" ht="15">
      <c r="A9051" s="10"/>
      <c r="B9051" s="11"/>
      <c r="C9051" s="12"/>
      <c r="D9051" s="12"/>
      <c r="E9051" s="12"/>
      <c r="F9051" s="12"/>
      <c r="G9051" s="12"/>
      <c r="H9051" s="12"/>
      <c r="I9051" s="12"/>
      <c r="J9051" s="12"/>
      <c r="K9051" s="12"/>
      <c r="L9051" s="12"/>
      <c r="M9051" s="12"/>
      <c r="N9051" s="12"/>
      <c r="O9051" s="12"/>
    </row>
    <row r="9052" spans="1:15" ht="15">
      <c r="A9052" s="10"/>
      <c r="B9052" s="11"/>
      <c r="C9052" s="12"/>
      <c r="D9052" s="12"/>
      <c r="E9052" s="12"/>
      <c r="F9052" s="12"/>
      <c r="G9052" s="12"/>
      <c r="H9052" s="12"/>
      <c r="I9052" s="12"/>
      <c r="J9052" s="12"/>
      <c r="K9052" s="12"/>
      <c r="L9052" s="12"/>
      <c r="M9052" s="12"/>
      <c r="N9052" s="12"/>
      <c r="O9052" s="12"/>
    </row>
    <row r="9053" spans="1:15" ht="15">
      <c r="A9053" s="10"/>
      <c r="B9053" s="11"/>
      <c r="C9053" s="12"/>
      <c r="D9053" s="12"/>
      <c r="E9053" s="12"/>
      <c r="F9053" s="12"/>
      <c r="G9053" s="12"/>
      <c r="H9053" s="12"/>
      <c r="I9053" s="12"/>
      <c r="J9053" s="12"/>
      <c r="K9053" s="12"/>
      <c r="L9053" s="12"/>
      <c r="M9053" s="12"/>
      <c r="N9053" s="12"/>
      <c r="O9053" s="12"/>
    </row>
    <row r="9054" spans="1:15" ht="15">
      <c r="A9054" s="10"/>
      <c r="B9054" s="11"/>
      <c r="C9054" s="12"/>
      <c r="D9054" s="12"/>
      <c r="E9054" s="12"/>
      <c r="F9054" s="12"/>
      <c r="G9054" s="12"/>
      <c r="H9054" s="12"/>
      <c r="I9054" s="12"/>
      <c r="J9054" s="12"/>
      <c r="K9054" s="12"/>
      <c r="L9054" s="12"/>
      <c r="M9054" s="12"/>
      <c r="N9054" s="12"/>
      <c r="O9054" s="12"/>
    </row>
    <row r="9055" spans="1:15" ht="15">
      <c r="A9055" s="10"/>
      <c r="B9055" s="11"/>
      <c r="C9055" s="12"/>
      <c r="D9055" s="12"/>
      <c r="E9055" s="12"/>
      <c r="F9055" s="12"/>
      <c r="G9055" s="12"/>
      <c r="H9055" s="12"/>
      <c r="I9055" s="12"/>
      <c r="J9055" s="12"/>
      <c r="K9055" s="12"/>
      <c r="L9055" s="12"/>
      <c r="M9055" s="12"/>
      <c r="N9055" s="12"/>
      <c r="O9055" s="12"/>
    </row>
    <row r="9056" spans="1:15" ht="15">
      <c r="A9056" s="10"/>
      <c r="B9056" s="11"/>
      <c r="C9056" s="12"/>
      <c r="D9056" s="12"/>
      <c r="E9056" s="12"/>
      <c r="F9056" s="12"/>
      <c r="G9056" s="12"/>
      <c r="H9056" s="12"/>
      <c r="I9056" s="12"/>
      <c r="J9056" s="12"/>
      <c r="K9056" s="12"/>
      <c r="L9056" s="12"/>
      <c r="M9056" s="12"/>
      <c r="N9056" s="12"/>
      <c r="O9056" s="12"/>
    </row>
    <row r="9057" spans="1:15" ht="15">
      <c r="A9057" s="10"/>
      <c r="B9057" s="11"/>
      <c r="C9057" s="12"/>
      <c r="D9057" s="12"/>
      <c r="E9057" s="12"/>
      <c r="F9057" s="12"/>
      <c r="G9057" s="12"/>
      <c r="H9057" s="12"/>
      <c r="I9057" s="12"/>
      <c r="J9057" s="12"/>
      <c r="K9057" s="12"/>
      <c r="L9057" s="12"/>
      <c r="M9057" s="12"/>
      <c r="N9057" s="12"/>
      <c r="O9057" s="12"/>
    </row>
    <row r="9058" spans="1:15" ht="15">
      <c r="A9058" s="10"/>
      <c r="B9058" s="11"/>
      <c r="C9058" s="12"/>
      <c r="D9058" s="12"/>
      <c r="E9058" s="12"/>
      <c r="F9058" s="12"/>
      <c r="G9058" s="12"/>
      <c r="H9058" s="12"/>
      <c r="I9058" s="12"/>
      <c r="J9058" s="12"/>
      <c r="K9058" s="12"/>
      <c r="L9058" s="12"/>
      <c r="M9058" s="12"/>
      <c r="N9058" s="12"/>
      <c r="O9058" s="12"/>
    </row>
    <row r="9059" spans="1:15" ht="15">
      <c r="A9059" s="10"/>
      <c r="B9059" s="11"/>
      <c r="C9059" s="12"/>
      <c r="D9059" s="12"/>
      <c r="E9059" s="12"/>
      <c r="F9059" s="12"/>
      <c r="G9059" s="12"/>
      <c r="H9059" s="12"/>
      <c r="I9059" s="12"/>
      <c r="J9059" s="12"/>
      <c r="K9059" s="12"/>
      <c r="L9059" s="12"/>
      <c r="M9059" s="12"/>
      <c r="N9059" s="12"/>
      <c r="O9059" s="12"/>
    </row>
    <row r="9060" spans="1:15" ht="15">
      <c r="A9060" s="10"/>
      <c r="B9060" s="11"/>
      <c r="C9060" s="12"/>
      <c r="D9060" s="12"/>
      <c r="E9060" s="12"/>
      <c r="F9060" s="12"/>
      <c r="G9060" s="12"/>
      <c r="H9060" s="12"/>
      <c r="I9060" s="12"/>
      <c r="J9060" s="12"/>
      <c r="K9060" s="12"/>
      <c r="L9060" s="12"/>
      <c r="M9060" s="12"/>
      <c r="N9060" s="12"/>
      <c r="O9060" s="12"/>
    </row>
    <row r="9061" spans="1:15" ht="15">
      <c r="A9061" s="10"/>
      <c r="B9061" s="11"/>
      <c r="C9061" s="12"/>
      <c r="D9061" s="12"/>
      <c r="E9061" s="12"/>
      <c r="F9061" s="12"/>
      <c r="G9061" s="12"/>
      <c r="H9061" s="12"/>
      <c r="I9061" s="12"/>
      <c r="J9061" s="12"/>
      <c r="K9061" s="12"/>
      <c r="L9061" s="12"/>
      <c r="M9061" s="12"/>
      <c r="N9061" s="12"/>
      <c r="O9061" s="12"/>
    </row>
    <row r="9062" spans="1:15" ht="15">
      <c r="A9062" s="10"/>
      <c r="B9062" s="11"/>
      <c r="C9062" s="12"/>
      <c r="D9062" s="12"/>
      <c r="E9062" s="12"/>
      <c r="F9062" s="12"/>
      <c r="G9062" s="12"/>
      <c r="H9062" s="12"/>
      <c r="I9062" s="12"/>
      <c r="J9062" s="12"/>
      <c r="K9062" s="12"/>
      <c r="L9062" s="12"/>
      <c r="M9062" s="12"/>
      <c r="N9062" s="12"/>
      <c r="O9062" s="12"/>
    </row>
    <row r="9063" spans="1:15" ht="15">
      <c r="A9063" s="10"/>
      <c r="B9063" s="11"/>
      <c r="C9063" s="12"/>
      <c r="D9063" s="12"/>
      <c r="E9063" s="12"/>
      <c r="F9063" s="12"/>
      <c r="G9063" s="12"/>
      <c r="H9063" s="12"/>
      <c r="I9063" s="12"/>
      <c r="J9063" s="12"/>
      <c r="K9063" s="12"/>
      <c r="L9063" s="12"/>
      <c r="M9063" s="12"/>
      <c r="N9063" s="12"/>
      <c r="O9063" s="12"/>
    </row>
    <row r="9064" spans="1:15" ht="15">
      <c r="A9064" s="10"/>
      <c r="B9064" s="11"/>
      <c r="C9064" s="12"/>
      <c r="D9064" s="12"/>
      <c r="E9064" s="12"/>
      <c r="F9064" s="12"/>
      <c r="G9064" s="12"/>
      <c r="H9064" s="12"/>
      <c r="I9064" s="12"/>
      <c r="J9064" s="12"/>
      <c r="K9064" s="12"/>
      <c r="L9064" s="12"/>
      <c r="M9064" s="12"/>
      <c r="N9064" s="12"/>
      <c r="O9064" s="12"/>
    </row>
    <row r="9065" spans="1:15" ht="15">
      <c r="A9065" s="10"/>
      <c r="B9065" s="11"/>
      <c r="C9065" s="12"/>
      <c r="D9065" s="12"/>
      <c r="E9065" s="12"/>
      <c r="F9065" s="12"/>
      <c r="G9065" s="12"/>
      <c r="H9065" s="12"/>
      <c r="I9065" s="12"/>
      <c r="J9065" s="12"/>
      <c r="K9065" s="12"/>
      <c r="L9065" s="12"/>
      <c r="M9065" s="12"/>
      <c r="N9065" s="12"/>
      <c r="O9065" s="12"/>
    </row>
    <row r="9066" spans="1:15" ht="15">
      <c r="A9066" s="10"/>
      <c r="B9066" s="11"/>
      <c r="C9066" s="12"/>
      <c r="D9066" s="12"/>
      <c r="E9066" s="12"/>
      <c r="F9066" s="12"/>
      <c r="G9066" s="12"/>
      <c r="H9066" s="12"/>
      <c r="I9066" s="12"/>
      <c r="J9066" s="12"/>
      <c r="K9066" s="12"/>
      <c r="L9066" s="12"/>
      <c r="M9066" s="12"/>
      <c r="N9066" s="12"/>
      <c r="O9066" s="12"/>
    </row>
    <row r="9067" spans="1:15" ht="15">
      <c r="A9067" s="10"/>
      <c r="B9067" s="11"/>
      <c r="C9067" s="12"/>
      <c r="D9067" s="12"/>
      <c r="E9067" s="12"/>
      <c r="F9067" s="12"/>
      <c r="G9067" s="12"/>
      <c r="H9067" s="12"/>
      <c r="I9067" s="12"/>
      <c r="J9067" s="12"/>
      <c r="K9067" s="12"/>
      <c r="L9067" s="12"/>
      <c r="M9067" s="12"/>
      <c r="N9067" s="12"/>
      <c r="O9067" s="12"/>
    </row>
    <row r="9068" spans="1:15" ht="15">
      <c r="A9068" s="10"/>
      <c r="B9068" s="11"/>
      <c r="C9068" s="12"/>
      <c r="D9068" s="12"/>
      <c r="E9068" s="12"/>
      <c r="F9068" s="12"/>
      <c r="G9068" s="12"/>
      <c r="H9068" s="12"/>
      <c r="I9068" s="12"/>
      <c r="J9068" s="12"/>
      <c r="K9068" s="12"/>
      <c r="L9068" s="12"/>
      <c r="M9068" s="12"/>
      <c r="N9068" s="12"/>
      <c r="O9068" s="12"/>
    </row>
    <row r="9069" spans="1:15" ht="15">
      <c r="A9069" s="10"/>
      <c r="B9069" s="11"/>
      <c r="C9069" s="12"/>
      <c r="D9069" s="12"/>
      <c r="E9069" s="12"/>
      <c r="F9069" s="12"/>
      <c r="G9069" s="12"/>
      <c r="H9069" s="12"/>
      <c r="I9069" s="12"/>
      <c r="J9069" s="12"/>
      <c r="K9069" s="12"/>
      <c r="L9069" s="12"/>
      <c r="M9069" s="12"/>
      <c r="N9069" s="12"/>
      <c r="O9069" s="12"/>
    </row>
    <row r="9070" spans="1:15" ht="15">
      <c r="A9070" s="10"/>
      <c r="B9070" s="11"/>
      <c r="C9070" s="12"/>
      <c r="D9070" s="12"/>
      <c r="E9070" s="12"/>
      <c r="F9070" s="12"/>
      <c r="G9070" s="12"/>
      <c r="H9070" s="12"/>
      <c r="I9070" s="12"/>
      <c r="J9070" s="12"/>
      <c r="K9070" s="12"/>
      <c r="L9070" s="12"/>
      <c r="M9070" s="12"/>
      <c r="N9070" s="12"/>
      <c r="O9070" s="12"/>
    </row>
    <row r="9071" spans="1:15" ht="15">
      <c r="A9071" s="10"/>
      <c r="B9071" s="11"/>
      <c r="C9071" s="12"/>
      <c r="D9071" s="12"/>
      <c r="E9071" s="12"/>
      <c r="F9071" s="12"/>
      <c r="G9071" s="12"/>
      <c r="H9071" s="12"/>
      <c r="I9071" s="12"/>
      <c r="J9071" s="12"/>
      <c r="K9071" s="12"/>
      <c r="L9071" s="12"/>
      <c r="M9071" s="12"/>
      <c r="N9071" s="12"/>
      <c r="O9071" s="12"/>
    </row>
    <row r="9072" spans="1:15" ht="15">
      <c r="A9072" s="10"/>
      <c r="B9072" s="11"/>
      <c r="C9072" s="12"/>
      <c r="D9072" s="12"/>
      <c r="E9072" s="12"/>
      <c r="F9072" s="12"/>
      <c r="G9072" s="12"/>
      <c r="H9072" s="12"/>
      <c r="I9072" s="12"/>
      <c r="J9072" s="12"/>
      <c r="K9072" s="12"/>
      <c r="L9072" s="12"/>
      <c r="M9072" s="12"/>
      <c r="N9072" s="12"/>
      <c r="O9072" s="12"/>
    </row>
    <row r="9073" spans="1:15" ht="15">
      <c r="A9073" s="10"/>
      <c r="B9073" s="11"/>
      <c r="C9073" s="12"/>
      <c r="D9073" s="12"/>
      <c r="E9073" s="12"/>
      <c r="F9073" s="12"/>
      <c r="G9073" s="12"/>
      <c r="H9073" s="12"/>
      <c r="I9073" s="12"/>
      <c r="J9073" s="12"/>
      <c r="K9073" s="12"/>
      <c r="L9073" s="12"/>
      <c r="M9073" s="12"/>
      <c r="N9073" s="12"/>
      <c r="O9073" s="12"/>
    </row>
    <row r="9074" spans="1:15" ht="15">
      <c r="A9074" s="10"/>
      <c r="B9074" s="11"/>
      <c r="C9074" s="12"/>
      <c r="D9074" s="12"/>
      <c r="E9074" s="12"/>
      <c r="F9074" s="12"/>
      <c r="G9074" s="12"/>
      <c r="H9074" s="12"/>
      <c r="I9074" s="12"/>
      <c r="J9074" s="12"/>
      <c r="K9074" s="12"/>
      <c r="L9074" s="12"/>
      <c r="M9074" s="12"/>
      <c r="N9074" s="12"/>
      <c r="O9074" s="12"/>
    </row>
    <row r="9075" spans="1:15" ht="15">
      <c r="A9075" s="10"/>
      <c r="B9075" s="11"/>
      <c r="C9075" s="12"/>
      <c r="D9075" s="12"/>
      <c r="E9075" s="12"/>
      <c r="F9075" s="12"/>
      <c r="G9075" s="12"/>
      <c r="H9075" s="12"/>
      <c r="I9075" s="12"/>
      <c r="J9075" s="12"/>
      <c r="K9075" s="12"/>
      <c r="L9075" s="12"/>
      <c r="M9075" s="12"/>
      <c r="N9075" s="12"/>
      <c r="O9075" s="12"/>
    </row>
    <row r="9076" spans="1:15" ht="15">
      <c r="A9076" s="10"/>
      <c r="B9076" s="11"/>
      <c r="C9076" s="12"/>
      <c r="D9076" s="12"/>
      <c r="E9076" s="12"/>
      <c r="F9076" s="12"/>
      <c r="G9076" s="12"/>
      <c r="H9076" s="12"/>
      <c r="I9076" s="12"/>
      <c r="J9076" s="12"/>
      <c r="K9076" s="12"/>
      <c r="L9076" s="12"/>
      <c r="M9076" s="12"/>
      <c r="N9076" s="12"/>
      <c r="O9076" s="12"/>
    </row>
    <row r="9077" spans="1:15" ht="15">
      <c r="A9077" s="10"/>
      <c r="B9077" s="11"/>
      <c r="C9077" s="12"/>
      <c r="D9077" s="12"/>
      <c r="E9077" s="12"/>
      <c r="F9077" s="12"/>
      <c r="G9077" s="12"/>
      <c r="H9077" s="12"/>
      <c r="I9077" s="12"/>
      <c r="J9077" s="12"/>
      <c r="K9077" s="12"/>
      <c r="L9077" s="12"/>
      <c r="M9077" s="12"/>
      <c r="N9077" s="12"/>
      <c r="O9077" s="12"/>
    </row>
    <row r="9078" spans="1:15" ht="15">
      <c r="A9078" s="10"/>
      <c r="B9078" s="11"/>
      <c r="C9078" s="12"/>
      <c r="D9078" s="12"/>
      <c r="E9078" s="12"/>
      <c r="F9078" s="12"/>
      <c r="G9078" s="12"/>
      <c r="H9078" s="12"/>
      <c r="I9078" s="12"/>
      <c r="J9078" s="12"/>
      <c r="K9078" s="12"/>
      <c r="L9078" s="12"/>
      <c r="M9078" s="12"/>
      <c r="N9078" s="12"/>
      <c r="O9078" s="12"/>
    </row>
    <row r="9079" spans="1:15" ht="15">
      <c r="A9079" s="10"/>
      <c r="B9079" s="11"/>
      <c r="C9079" s="12"/>
      <c r="D9079" s="12"/>
      <c r="E9079" s="12"/>
      <c r="F9079" s="12"/>
      <c r="G9079" s="12"/>
      <c r="H9079" s="12"/>
      <c r="I9079" s="12"/>
      <c r="J9079" s="12"/>
      <c r="K9079" s="12"/>
      <c r="L9079" s="12"/>
      <c r="M9079" s="12"/>
      <c r="N9079" s="12"/>
      <c r="O9079" s="12"/>
    </row>
    <row r="9080" spans="1:15" ht="15">
      <c r="A9080" s="10"/>
      <c r="B9080" s="11"/>
      <c r="C9080" s="12"/>
      <c r="D9080" s="12"/>
      <c r="E9080" s="12"/>
      <c r="F9080" s="12"/>
      <c r="G9080" s="12"/>
      <c r="H9080" s="12"/>
      <c r="I9080" s="12"/>
      <c r="J9080" s="12"/>
      <c r="K9080" s="12"/>
      <c r="L9080" s="12"/>
      <c r="M9080" s="12"/>
      <c r="N9080" s="12"/>
      <c r="O9080" s="12"/>
    </row>
    <row r="9081" spans="1:15" ht="15">
      <c r="A9081" s="10"/>
      <c r="B9081" s="11"/>
      <c r="C9081" s="12"/>
      <c r="D9081" s="12"/>
      <c r="E9081" s="12"/>
      <c r="F9081" s="12"/>
      <c r="G9081" s="12"/>
      <c r="H9081" s="12"/>
      <c r="I9081" s="12"/>
      <c r="J9081" s="12"/>
      <c r="K9081" s="12"/>
      <c r="L9081" s="12"/>
      <c r="M9081" s="12"/>
      <c r="N9081" s="12"/>
      <c r="O9081" s="12"/>
    </row>
    <row r="9082" spans="1:15" ht="15">
      <c r="A9082" s="10"/>
      <c r="B9082" s="11"/>
      <c r="C9082" s="12"/>
      <c r="D9082" s="12"/>
      <c r="E9082" s="12"/>
      <c r="F9082" s="12"/>
      <c r="G9082" s="12"/>
      <c r="H9082" s="12"/>
      <c r="I9082" s="12"/>
      <c r="J9082" s="12"/>
      <c r="K9082" s="12"/>
      <c r="L9082" s="12"/>
      <c r="M9082" s="12"/>
      <c r="N9082" s="12"/>
      <c r="O9082" s="12"/>
    </row>
    <row r="9083" spans="1:15" ht="15">
      <c r="A9083" s="10"/>
      <c r="B9083" s="11"/>
      <c r="C9083" s="12"/>
      <c r="D9083" s="12"/>
      <c r="E9083" s="12"/>
      <c r="F9083" s="12"/>
      <c r="G9083" s="12"/>
      <c r="H9083" s="12"/>
      <c r="I9083" s="12"/>
      <c r="J9083" s="12"/>
      <c r="K9083" s="12"/>
      <c r="L9083" s="12"/>
      <c r="M9083" s="12"/>
      <c r="N9083" s="12"/>
      <c r="O9083" s="12"/>
    </row>
    <row r="9084" spans="1:15" ht="15">
      <c r="A9084" s="10"/>
      <c r="B9084" s="11"/>
      <c r="C9084" s="12"/>
      <c r="D9084" s="12"/>
      <c r="E9084" s="12"/>
      <c r="F9084" s="12"/>
      <c r="G9084" s="12"/>
      <c r="H9084" s="12"/>
      <c r="I9084" s="12"/>
      <c r="J9084" s="12"/>
      <c r="K9084" s="12"/>
      <c r="L9084" s="12"/>
      <c r="M9084" s="12"/>
      <c r="N9084" s="12"/>
      <c r="O9084" s="12"/>
    </row>
    <row r="9085" spans="1:15" ht="15">
      <c r="A9085" s="10"/>
      <c r="B9085" s="11"/>
      <c r="C9085" s="12"/>
      <c r="D9085" s="12"/>
      <c r="E9085" s="12"/>
      <c r="F9085" s="12"/>
      <c r="G9085" s="12"/>
      <c r="H9085" s="12"/>
      <c r="I9085" s="12"/>
      <c r="J9085" s="12"/>
      <c r="K9085" s="12"/>
      <c r="L9085" s="12"/>
      <c r="M9085" s="12"/>
      <c r="N9085" s="12"/>
      <c r="O9085" s="12"/>
    </row>
    <row r="9086" spans="1:15" ht="15">
      <c r="A9086" s="10"/>
      <c r="B9086" s="11"/>
      <c r="C9086" s="12"/>
      <c r="D9086" s="12"/>
      <c r="E9086" s="12"/>
      <c r="F9086" s="12"/>
      <c r="G9086" s="12"/>
      <c r="H9086" s="12"/>
      <c r="I9086" s="12"/>
      <c r="J9086" s="12"/>
      <c r="K9086" s="12"/>
      <c r="L9086" s="12"/>
      <c r="M9086" s="12"/>
      <c r="N9086" s="12"/>
      <c r="O9086" s="12"/>
    </row>
    <row r="9087" spans="1:15" ht="15">
      <c r="A9087" s="10"/>
      <c r="B9087" s="11"/>
      <c r="C9087" s="12"/>
      <c r="D9087" s="12"/>
      <c r="E9087" s="12"/>
      <c r="F9087" s="12"/>
      <c r="G9087" s="12"/>
      <c r="H9087" s="12"/>
      <c r="I9087" s="12"/>
      <c r="J9087" s="12"/>
      <c r="K9087" s="12"/>
      <c r="L9087" s="12"/>
      <c r="M9087" s="12"/>
      <c r="N9087" s="12"/>
      <c r="O9087" s="12"/>
    </row>
    <row r="9088" spans="1:15" ht="15">
      <c r="A9088" s="10"/>
      <c r="B9088" s="11"/>
      <c r="C9088" s="12"/>
      <c r="D9088" s="12"/>
      <c r="E9088" s="12"/>
      <c r="F9088" s="12"/>
      <c r="G9088" s="12"/>
      <c r="H9088" s="12"/>
      <c r="I9088" s="12"/>
      <c r="J9088" s="12"/>
      <c r="K9088" s="12"/>
      <c r="L9088" s="12"/>
      <c r="M9088" s="12"/>
      <c r="N9088" s="12"/>
      <c r="O9088" s="12"/>
    </row>
    <row r="9089" spans="1:15" ht="15">
      <c r="A9089" s="10"/>
      <c r="B9089" s="11"/>
      <c r="C9089" s="12"/>
      <c r="D9089" s="12"/>
      <c r="E9089" s="12"/>
      <c r="F9089" s="12"/>
      <c r="G9089" s="12"/>
      <c r="H9089" s="12"/>
      <c r="I9089" s="12"/>
      <c r="J9089" s="12"/>
      <c r="K9089" s="12"/>
      <c r="L9089" s="12"/>
      <c r="M9089" s="12"/>
      <c r="N9089" s="12"/>
      <c r="O9089" s="12"/>
    </row>
    <row r="9090" spans="1:15" ht="15">
      <c r="A9090" s="10"/>
      <c r="B9090" s="11"/>
      <c r="C9090" s="12"/>
      <c r="D9090" s="12"/>
      <c r="E9090" s="12"/>
      <c r="F9090" s="12"/>
      <c r="G9090" s="12"/>
      <c r="H9090" s="12"/>
      <c r="I9090" s="12"/>
      <c r="J9090" s="12"/>
      <c r="K9090" s="12"/>
      <c r="L9090" s="12"/>
      <c r="M9090" s="12"/>
      <c r="N9090" s="12"/>
      <c r="O9090" s="12"/>
    </row>
    <row r="9091" spans="1:15" ht="15">
      <c r="A9091" s="10"/>
      <c r="B9091" s="11"/>
      <c r="C9091" s="12"/>
      <c r="D9091" s="12"/>
      <c r="E9091" s="12"/>
      <c r="F9091" s="12"/>
      <c r="G9091" s="12"/>
      <c r="H9091" s="12"/>
      <c r="I9091" s="12"/>
      <c r="J9091" s="12"/>
      <c r="K9091" s="12"/>
      <c r="L9091" s="12"/>
      <c r="M9091" s="12"/>
      <c r="N9091" s="12"/>
      <c r="O9091" s="12"/>
    </row>
    <row r="9092" spans="1:15" ht="15">
      <c r="A9092" s="10"/>
      <c r="B9092" s="11"/>
      <c r="C9092" s="12"/>
      <c r="D9092" s="12"/>
      <c r="E9092" s="12"/>
      <c r="F9092" s="12"/>
      <c r="G9092" s="12"/>
      <c r="H9092" s="12"/>
      <c r="I9092" s="12"/>
      <c r="J9092" s="12"/>
      <c r="K9092" s="12"/>
      <c r="L9092" s="12"/>
      <c r="M9092" s="12"/>
      <c r="N9092" s="12"/>
      <c r="O9092" s="12"/>
    </row>
    <row r="9093" spans="1:15" ht="15">
      <c r="A9093" s="10"/>
      <c r="B9093" s="11"/>
      <c r="C9093" s="12"/>
      <c r="D9093" s="12"/>
      <c r="E9093" s="12"/>
      <c r="F9093" s="12"/>
      <c r="G9093" s="12"/>
      <c r="H9093" s="12"/>
      <c r="I9093" s="12"/>
      <c r="J9093" s="12"/>
      <c r="K9093" s="12"/>
      <c r="L9093" s="12"/>
      <c r="M9093" s="12"/>
      <c r="N9093" s="12"/>
      <c r="O9093" s="12"/>
    </row>
    <row r="9094" spans="1:15" ht="15">
      <c r="A9094" s="10"/>
      <c r="B9094" s="11"/>
      <c r="C9094" s="12"/>
      <c r="D9094" s="12"/>
      <c r="E9094" s="12"/>
      <c r="F9094" s="12"/>
      <c r="G9094" s="12"/>
      <c r="H9094" s="12"/>
      <c r="I9094" s="12"/>
      <c r="J9094" s="12"/>
      <c r="K9094" s="12"/>
      <c r="L9094" s="12"/>
      <c r="M9094" s="12"/>
      <c r="N9094" s="12"/>
      <c r="O9094" s="12"/>
    </row>
    <row r="9095" spans="1:15" ht="15">
      <c r="A9095" s="10"/>
      <c r="B9095" s="11"/>
      <c r="C9095" s="12"/>
      <c r="D9095" s="12"/>
      <c r="E9095" s="12"/>
      <c r="F9095" s="12"/>
      <c r="G9095" s="12"/>
      <c r="H9095" s="12"/>
      <c r="I9095" s="12"/>
      <c r="J9095" s="12"/>
      <c r="K9095" s="12"/>
      <c r="L9095" s="12"/>
      <c r="M9095" s="12"/>
      <c r="N9095" s="12"/>
      <c r="O9095" s="12"/>
    </row>
    <row r="9096" spans="1:15" ht="15">
      <c r="A9096" s="10"/>
      <c r="B9096" s="11"/>
      <c r="C9096" s="12"/>
      <c r="D9096" s="12"/>
      <c r="E9096" s="12"/>
      <c r="F9096" s="12"/>
      <c r="G9096" s="12"/>
      <c r="H9096" s="12"/>
      <c r="I9096" s="12"/>
      <c r="J9096" s="12"/>
      <c r="K9096" s="12"/>
      <c r="L9096" s="12"/>
      <c r="M9096" s="12"/>
      <c r="N9096" s="12"/>
      <c r="O9096" s="12"/>
    </row>
    <row r="9097" spans="1:15" ht="15">
      <c r="A9097" s="10"/>
      <c r="B9097" s="11"/>
      <c r="C9097" s="12"/>
      <c r="D9097" s="12"/>
      <c r="E9097" s="12"/>
      <c r="F9097" s="12"/>
      <c r="G9097" s="12"/>
      <c r="H9097" s="12"/>
      <c r="I9097" s="12"/>
      <c r="J9097" s="12"/>
      <c r="K9097" s="12"/>
      <c r="L9097" s="12"/>
      <c r="M9097" s="12"/>
      <c r="N9097" s="12"/>
      <c r="O9097" s="12"/>
    </row>
    <row r="9098" spans="1:15" ht="15">
      <c r="A9098" s="10"/>
      <c r="B9098" s="11"/>
      <c r="C9098" s="12"/>
      <c r="D9098" s="12"/>
      <c r="E9098" s="12"/>
      <c r="F9098" s="12"/>
      <c r="G9098" s="12"/>
      <c r="H9098" s="12"/>
      <c r="I9098" s="12"/>
      <c r="J9098" s="12"/>
      <c r="K9098" s="12"/>
      <c r="L9098" s="12"/>
      <c r="M9098" s="12"/>
      <c r="N9098" s="12"/>
      <c r="O9098" s="12"/>
    </row>
    <row r="9099" spans="1:15" ht="15">
      <c r="A9099" s="10"/>
      <c r="B9099" s="11"/>
      <c r="C9099" s="12"/>
      <c r="D9099" s="12"/>
      <c r="E9099" s="12"/>
      <c r="F9099" s="12"/>
      <c r="G9099" s="12"/>
      <c r="H9099" s="12"/>
      <c r="I9099" s="12"/>
      <c r="J9099" s="12"/>
      <c r="K9099" s="12"/>
      <c r="L9099" s="12"/>
      <c r="M9099" s="12"/>
      <c r="N9099" s="12"/>
      <c r="O9099" s="12"/>
    </row>
    <row r="9100" spans="1:15" ht="15">
      <c r="A9100" s="10"/>
      <c r="B9100" s="11"/>
      <c r="C9100" s="12"/>
      <c r="D9100" s="12"/>
      <c r="E9100" s="12"/>
      <c r="F9100" s="12"/>
      <c r="G9100" s="12"/>
      <c r="H9100" s="12"/>
      <c r="I9100" s="12"/>
      <c r="J9100" s="12"/>
      <c r="K9100" s="12"/>
      <c r="L9100" s="12"/>
      <c r="M9100" s="12"/>
      <c r="N9100" s="12"/>
      <c r="O9100" s="12"/>
    </row>
    <row r="9101" spans="1:15" ht="15">
      <c r="A9101" s="10"/>
      <c r="B9101" s="11"/>
      <c r="C9101" s="12"/>
      <c r="D9101" s="12"/>
      <c r="E9101" s="12"/>
      <c r="F9101" s="12"/>
      <c r="G9101" s="12"/>
      <c r="H9101" s="12"/>
      <c r="I9101" s="12"/>
      <c r="J9101" s="12"/>
      <c r="K9101" s="12"/>
      <c r="L9101" s="12"/>
      <c r="M9101" s="12"/>
      <c r="N9101" s="12"/>
      <c r="O9101" s="12"/>
    </row>
    <row r="9102" spans="1:15" ht="15">
      <c r="A9102" s="10"/>
      <c r="B9102" s="11"/>
      <c r="C9102" s="12"/>
      <c r="D9102" s="12"/>
      <c r="E9102" s="12"/>
      <c r="F9102" s="12"/>
      <c r="G9102" s="12"/>
      <c r="H9102" s="12"/>
      <c r="I9102" s="12"/>
      <c r="J9102" s="12"/>
      <c r="K9102" s="12"/>
      <c r="L9102" s="12"/>
      <c r="M9102" s="12"/>
      <c r="N9102" s="12"/>
      <c r="O9102" s="12"/>
    </row>
    <row r="9103" spans="1:15" ht="15">
      <c r="A9103" s="10"/>
      <c r="B9103" s="11"/>
      <c r="C9103" s="12"/>
      <c r="D9103" s="12"/>
      <c r="E9103" s="12"/>
      <c r="F9103" s="12"/>
      <c r="G9103" s="12"/>
      <c r="H9103" s="12"/>
      <c r="I9103" s="12"/>
      <c r="J9103" s="12"/>
      <c r="K9103" s="12"/>
      <c r="L9103" s="12"/>
      <c r="M9103" s="12"/>
      <c r="N9103" s="12"/>
      <c r="O9103" s="12"/>
    </row>
    <row r="9104" spans="1:15" ht="15">
      <c r="A9104" s="10"/>
      <c r="B9104" s="11"/>
      <c r="C9104" s="12"/>
      <c r="D9104" s="12"/>
      <c r="E9104" s="12"/>
      <c r="F9104" s="12"/>
      <c r="G9104" s="12"/>
      <c r="H9104" s="12"/>
      <c r="I9104" s="12"/>
      <c r="J9104" s="12"/>
      <c r="K9104" s="12"/>
      <c r="L9104" s="12"/>
      <c r="M9104" s="12"/>
      <c r="N9104" s="12"/>
      <c r="O9104" s="12"/>
    </row>
    <row r="9105" spans="1:15" ht="15">
      <c r="A9105" s="10"/>
      <c r="B9105" s="11"/>
      <c r="C9105" s="12"/>
      <c r="D9105" s="12"/>
      <c r="E9105" s="12"/>
      <c r="F9105" s="12"/>
      <c r="G9105" s="12"/>
      <c r="H9105" s="12"/>
      <c r="I9105" s="12"/>
      <c r="J9105" s="12"/>
      <c r="K9105" s="12"/>
      <c r="L9105" s="12"/>
      <c r="M9105" s="12"/>
      <c r="N9105" s="12"/>
      <c r="O9105" s="12"/>
    </row>
    <row r="9106" spans="1:15" ht="15">
      <c r="A9106" s="10"/>
      <c r="B9106" s="11"/>
      <c r="C9106" s="12"/>
      <c r="D9106" s="12"/>
      <c r="E9106" s="12"/>
      <c r="F9106" s="12"/>
      <c r="G9106" s="12"/>
      <c r="H9106" s="12"/>
      <c r="I9106" s="12"/>
      <c r="J9106" s="12"/>
      <c r="K9106" s="12"/>
      <c r="L9106" s="12"/>
      <c r="M9106" s="12"/>
      <c r="N9106" s="12"/>
      <c r="O9106" s="12"/>
    </row>
    <row r="9107" spans="1:15" ht="15">
      <c r="A9107" s="10"/>
      <c r="B9107" s="11"/>
      <c r="C9107" s="12"/>
      <c r="D9107" s="12"/>
      <c r="E9107" s="12"/>
      <c r="F9107" s="12"/>
      <c r="G9107" s="12"/>
      <c r="H9107" s="12"/>
      <c r="I9107" s="12"/>
      <c r="J9107" s="12"/>
      <c r="K9107" s="12"/>
      <c r="L9107" s="12"/>
      <c r="M9107" s="12"/>
      <c r="N9107" s="12"/>
      <c r="O9107" s="12"/>
    </row>
    <row r="9108" spans="1:15" ht="15">
      <c r="A9108" s="10"/>
      <c r="B9108" s="11"/>
      <c r="C9108" s="12"/>
      <c r="D9108" s="12"/>
      <c r="E9108" s="12"/>
      <c r="F9108" s="12"/>
      <c r="G9108" s="12"/>
      <c r="H9108" s="12"/>
      <c r="I9108" s="12"/>
      <c r="J9108" s="12"/>
      <c r="K9108" s="12"/>
      <c r="L9108" s="12"/>
      <c r="M9108" s="12"/>
      <c r="N9108" s="12"/>
      <c r="O9108" s="12"/>
    </row>
    <row r="9109" spans="1:15" ht="15">
      <c r="A9109" s="10"/>
      <c r="B9109" s="11"/>
      <c r="C9109" s="12"/>
      <c r="D9109" s="12"/>
      <c r="E9109" s="12"/>
      <c r="F9109" s="12"/>
      <c r="G9109" s="12"/>
      <c r="H9109" s="12"/>
      <c r="I9109" s="12"/>
      <c r="J9109" s="12"/>
      <c r="K9109" s="12"/>
      <c r="L9109" s="12"/>
      <c r="M9109" s="12"/>
      <c r="N9109" s="12"/>
      <c r="O9109" s="12"/>
    </row>
    <row r="9110" spans="1:15" ht="15">
      <c r="A9110" s="10"/>
      <c r="B9110" s="11"/>
      <c r="C9110" s="12"/>
      <c r="D9110" s="12"/>
      <c r="E9110" s="12"/>
      <c r="F9110" s="12"/>
      <c r="G9110" s="12"/>
      <c r="H9110" s="12"/>
      <c r="I9110" s="12"/>
      <c r="J9110" s="12"/>
      <c r="K9110" s="12"/>
      <c r="L9110" s="12"/>
      <c r="M9110" s="12"/>
      <c r="N9110" s="12"/>
      <c r="O9110" s="12"/>
    </row>
    <row r="9111" spans="1:15" ht="15">
      <c r="A9111" s="10"/>
      <c r="B9111" s="11"/>
      <c r="C9111" s="12"/>
      <c r="D9111" s="12"/>
      <c r="E9111" s="12"/>
      <c r="F9111" s="12"/>
      <c r="G9111" s="12"/>
      <c r="H9111" s="12"/>
      <c r="I9111" s="12"/>
      <c r="J9111" s="12"/>
      <c r="K9111" s="12"/>
      <c r="L9111" s="12"/>
      <c r="M9111" s="12"/>
      <c r="N9111" s="12"/>
      <c r="O9111" s="12"/>
    </row>
    <row r="9112" spans="1:15" ht="15">
      <c r="A9112" s="10"/>
      <c r="B9112" s="11"/>
      <c r="C9112" s="12"/>
      <c r="D9112" s="12"/>
      <c r="E9112" s="12"/>
      <c r="F9112" s="12"/>
      <c r="G9112" s="12"/>
      <c r="H9112" s="12"/>
      <c r="I9112" s="12"/>
      <c r="J9112" s="12"/>
      <c r="K9112" s="12"/>
      <c r="L9112" s="12"/>
      <c r="M9112" s="12"/>
      <c r="N9112" s="12"/>
      <c r="O9112" s="12"/>
    </row>
    <row r="9113" spans="1:15" ht="15">
      <c r="A9113" s="10"/>
      <c r="B9113" s="11"/>
      <c r="C9113" s="12"/>
      <c r="D9113" s="12"/>
      <c r="E9113" s="12"/>
      <c r="F9113" s="12"/>
      <c r="G9113" s="12"/>
      <c r="H9113" s="12"/>
      <c r="I9113" s="12"/>
      <c r="J9113" s="12"/>
      <c r="K9113" s="12"/>
      <c r="L9113" s="12"/>
      <c r="M9113" s="12"/>
      <c r="N9113" s="12"/>
      <c r="O9113" s="12"/>
    </row>
    <row r="9114" spans="1:15" ht="15">
      <c r="A9114" s="10"/>
      <c r="B9114" s="11"/>
      <c r="C9114" s="12"/>
      <c r="D9114" s="12"/>
      <c r="E9114" s="12"/>
      <c r="F9114" s="12"/>
      <c r="G9114" s="12"/>
      <c r="H9114" s="12"/>
      <c r="I9114" s="12"/>
      <c r="J9114" s="12"/>
      <c r="K9114" s="12"/>
      <c r="L9114" s="12"/>
      <c r="M9114" s="12"/>
      <c r="N9114" s="12"/>
      <c r="O9114" s="12"/>
    </row>
    <row r="9115" spans="1:15" ht="15">
      <c r="A9115" s="10"/>
      <c r="B9115" s="11"/>
      <c r="C9115" s="12"/>
      <c r="D9115" s="12"/>
      <c r="E9115" s="12"/>
      <c r="F9115" s="12"/>
      <c r="G9115" s="12"/>
      <c r="H9115" s="12"/>
      <c r="I9115" s="12"/>
      <c r="J9115" s="12"/>
      <c r="K9115" s="12"/>
      <c r="L9115" s="12"/>
      <c r="M9115" s="12"/>
      <c r="N9115" s="12"/>
      <c r="O9115" s="12"/>
    </row>
    <row r="9116" spans="1:15" ht="15">
      <c r="A9116" s="10"/>
      <c r="B9116" s="11"/>
      <c r="C9116" s="12"/>
      <c r="D9116" s="12"/>
      <c r="E9116" s="12"/>
      <c r="F9116" s="12"/>
      <c r="G9116" s="12"/>
      <c r="H9116" s="12"/>
      <c r="I9116" s="12"/>
      <c r="J9116" s="12"/>
      <c r="K9116" s="12"/>
      <c r="L9116" s="12"/>
      <c r="M9116" s="12"/>
      <c r="N9116" s="12"/>
      <c r="O9116" s="12"/>
    </row>
    <row r="9117" spans="1:15" ht="15">
      <c r="A9117" s="10"/>
      <c r="B9117" s="11"/>
      <c r="C9117" s="12"/>
      <c r="D9117" s="12"/>
      <c r="E9117" s="12"/>
      <c r="F9117" s="12"/>
      <c r="G9117" s="12"/>
      <c r="H9117" s="12"/>
      <c r="I9117" s="12"/>
      <c r="J9117" s="12"/>
      <c r="K9117" s="12"/>
      <c r="L9117" s="12"/>
      <c r="M9117" s="12"/>
      <c r="N9117" s="12"/>
      <c r="O9117" s="12"/>
    </row>
    <row r="9118" spans="1:15" ht="15">
      <c r="A9118" s="10"/>
      <c r="B9118" s="11"/>
      <c r="C9118" s="12"/>
      <c r="D9118" s="12"/>
      <c r="E9118" s="12"/>
      <c r="F9118" s="12"/>
      <c r="G9118" s="12"/>
      <c r="H9118" s="12"/>
      <c r="I9118" s="12"/>
      <c r="J9118" s="12"/>
      <c r="K9118" s="12"/>
      <c r="L9118" s="12"/>
      <c r="M9118" s="12"/>
      <c r="N9118" s="12"/>
      <c r="O9118" s="12"/>
    </row>
    <row r="9119" spans="1:15" ht="15">
      <c r="A9119" s="10"/>
      <c r="B9119" s="11"/>
      <c r="C9119" s="12"/>
      <c r="D9119" s="12"/>
      <c r="E9119" s="12"/>
      <c r="F9119" s="12"/>
      <c r="G9119" s="12"/>
      <c r="H9119" s="12"/>
      <c r="I9119" s="12"/>
      <c r="J9119" s="12"/>
      <c r="K9119" s="12"/>
      <c r="L9119" s="12"/>
      <c r="M9119" s="12"/>
      <c r="N9119" s="12"/>
      <c r="O9119" s="12"/>
    </row>
    <row r="9120" spans="1:15" ht="15">
      <c r="A9120" s="10"/>
      <c r="B9120" s="11"/>
      <c r="C9120" s="12"/>
      <c r="D9120" s="12"/>
      <c r="E9120" s="12"/>
      <c r="F9120" s="12"/>
      <c r="G9120" s="12"/>
      <c r="H9120" s="12"/>
      <c r="I9120" s="12"/>
      <c r="J9120" s="12"/>
      <c r="K9120" s="12"/>
      <c r="L9120" s="12"/>
      <c r="M9120" s="12"/>
      <c r="N9120" s="12"/>
      <c r="O9120" s="12"/>
    </row>
    <row r="9121" spans="1:15" ht="15">
      <c r="A9121" s="10"/>
      <c r="B9121" s="11"/>
      <c r="C9121" s="12"/>
      <c r="D9121" s="12"/>
      <c r="E9121" s="12"/>
      <c r="F9121" s="12"/>
      <c r="G9121" s="12"/>
      <c r="H9121" s="12"/>
      <c r="I9121" s="12"/>
      <c r="J9121" s="12"/>
      <c r="K9121" s="12"/>
      <c r="L9121" s="12"/>
      <c r="M9121" s="12"/>
      <c r="N9121" s="12"/>
      <c r="O9121" s="12"/>
    </row>
    <row r="9122" spans="1:15" ht="15">
      <c r="A9122" s="10"/>
      <c r="B9122" s="11"/>
      <c r="C9122" s="12"/>
      <c r="D9122" s="12"/>
      <c r="E9122" s="12"/>
      <c r="F9122" s="12"/>
      <c r="G9122" s="12"/>
      <c r="H9122" s="12"/>
      <c r="I9122" s="12"/>
      <c r="J9122" s="12"/>
      <c r="K9122" s="12"/>
      <c r="L9122" s="12"/>
      <c r="M9122" s="12"/>
      <c r="N9122" s="12"/>
      <c r="O9122" s="12"/>
    </row>
    <row r="9123" spans="1:15" ht="15">
      <c r="A9123" s="10"/>
      <c r="B9123" s="11"/>
      <c r="C9123" s="12"/>
      <c r="D9123" s="12"/>
      <c r="E9123" s="12"/>
      <c r="F9123" s="12"/>
      <c r="G9123" s="12"/>
      <c r="H9123" s="12"/>
      <c r="I9123" s="12"/>
      <c r="J9123" s="12"/>
      <c r="K9123" s="12"/>
      <c r="L9123" s="12"/>
      <c r="M9123" s="12"/>
      <c r="N9123" s="12"/>
      <c r="O9123" s="12"/>
    </row>
    <row r="9124" spans="1:15" ht="15">
      <c r="A9124" s="10"/>
      <c r="B9124" s="11"/>
      <c r="C9124" s="12"/>
      <c r="D9124" s="12"/>
      <c r="E9124" s="12"/>
      <c r="F9124" s="12"/>
      <c r="G9124" s="12"/>
      <c r="H9124" s="12"/>
      <c r="I9124" s="12"/>
      <c r="J9124" s="12"/>
      <c r="K9124" s="12"/>
      <c r="L9124" s="12"/>
      <c r="M9124" s="12"/>
      <c r="N9124" s="12"/>
      <c r="O9124" s="12"/>
    </row>
    <row r="9125" spans="1:15" ht="15">
      <c r="A9125" s="10"/>
      <c r="B9125" s="11"/>
      <c r="C9125" s="12"/>
      <c r="D9125" s="12"/>
      <c r="E9125" s="12"/>
      <c r="F9125" s="12"/>
      <c r="G9125" s="12"/>
      <c r="H9125" s="12"/>
      <c r="I9125" s="12"/>
      <c r="J9125" s="12"/>
      <c r="K9125" s="12"/>
      <c r="L9125" s="12"/>
      <c r="M9125" s="12"/>
      <c r="N9125" s="12"/>
      <c r="O9125" s="12"/>
    </row>
    <row r="9126" spans="1:15" ht="15">
      <c r="A9126" s="10"/>
      <c r="B9126" s="11"/>
      <c r="C9126" s="12"/>
      <c r="D9126" s="12"/>
      <c r="E9126" s="12"/>
      <c r="F9126" s="12"/>
      <c r="G9126" s="12"/>
      <c r="H9126" s="12"/>
      <c r="I9126" s="12"/>
      <c r="J9126" s="12"/>
      <c r="K9126" s="12"/>
      <c r="L9126" s="12"/>
      <c r="M9126" s="12"/>
      <c r="N9126" s="12"/>
      <c r="O9126" s="12"/>
    </row>
    <row r="9127" spans="1:15" ht="15">
      <c r="A9127" s="10"/>
      <c r="B9127" s="11"/>
      <c r="C9127" s="12"/>
      <c r="D9127" s="12"/>
      <c r="E9127" s="12"/>
      <c r="F9127" s="12"/>
      <c r="G9127" s="12"/>
      <c r="H9127" s="12"/>
      <c r="I9127" s="12"/>
      <c r="J9127" s="12"/>
      <c r="K9127" s="12"/>
      <c r="L9127" s="12"/>
      <c r="M9127" s="12"/>
      <c r="N9127" s="12"/>
      <c r="O9127" s="12"/>
    </row>
    <row r="9128" spans="1:15" ht="15">
      <c r="A9128" s="10"/>
      <c r="B9128" s="11"/>
      <c r="C9128" s="12"/>
      <c r="D9128" s="12"/>
      <c r="E9128" s="12"/>
      <c r="F9128" s="12"/>
      <c r="G9128" s="12"/>
      <c r="H9128" s="12"/>
      <c r="I9128" s="12"/>
      <c r="J9128" s="12"/>
      <c r="K9128" s="12"/>
      <c r="L9128" s="12"/>
      <c r="M9128" s="12"/>
      <c r="N9128" s="12"/>
      <c r="O9128" s="12"/>
    </row>
    <row r="9129" spans="1:15" ht="15">
      <c r="A9129" s="10"/>
      <c r="B9129" s="11"/>
      <c r="C9129" s="12"/>
      <c r="D9129" s="12"/>
      <c r="E9129" s="12"/>
      <c r="F9129" s="12"/>
      <c r="G9129" s="12"/>
      <c r="H9129" s="12"/>
      <c r="I9129" s="12"/>
      <c r="J9129" s="12"/>
      <c r="K9129" s="12"/>
      <c r="L9129" s="12"/>
      <c r="M9129" s="12"/>
      <c r="N9129" s="12"/>
      <c r="O9129" s="12"/>
    </row>
    <row r="9130" spans="1:15" ht="15">
      <c r="A9130" s="10"/>
      <c r="B9130" s="11"/>
      <c r="C9130" s="12"/>
      <c r="D9130" s="12"/>
      <c r="E9130" s="12"/>
      <c r="F9130" s="12"/>
      <c r="G9130" s="12"/>
      <c r="H9130" s="12"/>
      <c r="I9130" s="12"/>
      <c r="J9130" s="12"/>
      <c r="K9130" s="12"/>
      <c r="L9130" s="12"/>
      <c r="M9130" s="12"/>
      <c r="N9130" s="12"/>
      <c r="O9130" s="12"/>
    </row>
    <row r="9131" spans="1:15" ht="15">
      <c r="A9131" s="10"/>
      <c r="B9131" s="11"/>
      <c r="C9131" s="12"/>
      <c r="D9131" s="12"/>
      <c r="E9131" s="12"/>
      <c r="F9131" s="12"/>
      <c r="G9131" s="12"/>
      <c r="H9131" s="12"/>
      <c r="I9131" s="12"/>
      <c r="J9131" s="12"/>
      <c r="K9131" s="12"/>
      <c r="L9131" s="12"/>
      <c r="M9131" s="12"/>
      <c r="N9131" s="12"/>
      <c r="O9131" s="12"/>
    </row>
    <row r="9132" spans="1:15" ht="15">
      <c r="A9132" s="10"/>
      <c r="B9132" s="11"/>
      <c r="C9132" s="12"/>
      <c r="D9132" s="12"/>
      <c r="E9132" s="12"/>
      <c r="F9132" s="12"/>
      <c r="G9132" s="12"/>
      <c r="H9132" s="12"/>
      <c r="I9132" s="12"/>
      <c r="J9132" s="12"/>
      <c r="K9132" s="12"/>
      <c r="L9132" s="12"/>
      <c r="M9132" s="12"/>
      <c r="N9132" s="12"/>
      <c r="O9132" s="12"/>
    </row>
    <row r="9133" spans="1:15" ht="15">
      <c r="A9133" s="10"/>
      <c r="B9133" s="11"/>
      <c r="C9133" s="12"/>
      <c r="D9133" s="12"/>
      <c r="E9133" s="12"/>
      <c r="F9133" s="12"/>
      <c r="G9133" s="12"/>
      <c r="H9133" s="12"/>
      <c r="I9133" s="12"/>
      <c r="J9133" s="12"/>
      <c r="K9133" s="12"/>
      <c r="L9133" s="12"/>
      <c r="M9133" s="12"/>
      <c r="N9133" s="12"/>
      <c r="O9133" s="12"/>
    </row>
    <row r="9134" spans="1:15" ht="15">
      <c r="A9134" s="10"/>
      <c r="B9134" s="11"/>
      <c r="C9134" s="12"/>
      <c r="D9134" s="12"/>
      <c r="E9134" s="12"/>
      <c r="F9134" s="12"/>
      <c r="G9134" s="12"/>
      <c r="H9134" s="12"/>
      <c r="I9134" s="12"/>
      <c r="J9134" s="12"/>
      <c r="K9134" s="12"/>
      <c r="L9134" s="12"/>
      <c r="M9134" s="12"/>
      <c r="N9134" s="12"/>
      <c r="O9134" s="12"/>
    </row>
    <row r="9135" spans="1:15" ht="15">
      <c r="A9135" s="10"/>
      <c r="B9135" s="11"/>
      <c r="C9135" s="12"/>
      <c r="D9135" s="12"/>
      <c r="E9135" s="12"/>
      <c r="F9135" s="12"/>
      <c r="G9135" s="12"/>
      <c r="H9135" s="12"/>
      <c r="I9135" s="12"/>
      <c r="J9135" s="12"/>
      <c r="K9135" s="12"/>
      <c r="L9135" s="12"/>
      <c r="M9135" s="12"/>
      <c r="N9135" s="12"/>
      <c r="O9135" s="12"/>
    </row>
    <row r="9136" spans="1:15" ht="15">
      <c r="A9136" s="10"/>
      <c r="B9136" s="11"/>
      <c r="C9136" s="12"/>
      <c r="D9136" s="12"/>
      <c r="E9136" s="12"/>
      <c r="F9136" s="12"/>
      <c r="G9136" s="12"/>
      <c r="H9136" s="12"/>
      <c r="I9136" s="12"/>
      <c r="J9136" s="12"/>
      <c r="K9136" s="12"/>
      <c r="L9136" s="12"/>
      <c r="M9136" s="12"/>
      <c r="N9136" s="12"/>
      <c r="O9136" s="12"/>
    </row>
    <row r="9137" spans="1:15" ht="15">
      <c r="A9137" s="10"/>
      <c r="B9137" s="11"/>
      <c r="C9137" s="12"/>
      <c r="D9137" s="12"/>
      <c r="E9137" s="12"/>
      <c r="F9137" s="12"/>
      <c r="G9137" s="12"/>
      <c r="H9137" s="12"/>
      <c r="I9137" s="12"/>
      <c r="J9137" s="12"/>
      <c r="K9137" s="12"/>
      <c r="L9137" s="12"/>
      <c r="M9137" s="12"/>
      <c r="N9137" s="12"/>
      <c r="O9137" s="12"/>
    </row>
    <row r="9138" spans="1:15" ht="15">
      <c r="A9138" s="10"/>
      <c r="B9138" s="11"/>
      <c r="C9138" s="12"/>
      <c r="D9138" s="12"/>
      <c r="E9138" s="12"/>
      <c r="F9138" s="12"/>
      <c r="G9138" s="12"/>
      <c r="H9138" s="12"/>
      <c r="I9138" s="12"/>
      <c r="J9138" s="12"/>
      <c r="K9138" s="12"/>
      <c r="L9138" s="12"/>
      <c r="M9138" s="12"/>
      <c r="N9138" s="12"/>
      <c r="O9138" s="12"/>
    </row>
    <row r="9139" spans="1:15" ht="15">
      <c r="A9139" s="10"/>
      <c r="B9139" s="11"/>
      <c r="C9139" s="12"/>
      <c r="D9139" s="12"/>
      <c r="E9139" s="12"/>
      <c r="F9139" s="12"/>
      <c r="G9139" s="12"/>
      <c r="H9139" s="12"/>
      <c r="I9139" s="12"/>
      <c r="J9139" s="12"/>
      <c r="K9139" s="12"/>
      <c r="L9139" s="12"/>
      <c r="M9139" s="12"/>
      <c r="N9139" s="12"/>
      <c r="O9139" s="12"/>
    </row>
    <row r="9140" spans="1:15" ht="15">
      <c r="A9140" s="10"/>
      <c r="B9140" s="11"/>
      <c r="C9140" s="12"/>
      <c r="D9140" s="12"/>
      <c r="E9140" s="12"/>
      <c r="F9140" s="12"/>
      <c r="G9140" s="12"/>
      <c r="H9140" s="12"/>
      <c r="I9140" s="12"/>
      <c r="J9140" s="12"/>
      <c r="K9140" s="12"/>
      <c r="L9140" s="12"/>
      <c r="M9140" s="12"/>
      <c r="N9140" s="12"/>
      <c r="O9140" s="12"/>
    </row>
    <row r="9141" spans="1:15" ht="15">
      <c r="A9141" s="10"/>
      <c r="B9141" s="11"/>
      <c r="C9141" s="12"/>
      <c r="D9141" s="12"/>
      <c r="E9141" s="12"/>
      <c r="F9141" s="12"/>
      <c r="G9141" s="12"/>
      <c r="H9141" s="12"/>
      <c r="I9141" s="12"/>
      <c r="J9141" s="12"/>
      <c r="K9141" s="12"/>
      <c r="L9141" s="12"/>
      <c r="M9141" s="12"/>
      <c r="N9141" s="12"/>
      <c r="O9141" s="12"/>
    </row>
    <row r="9142" spans="1:15" ht="15">
      <c r="A9142" s="10"/>
      <c r="B9142" s="11"/>
      <c r="C9142" s="12"/>
      <c r="D9142" s="12"/>
      <c r="E9142" s="12"/>
      <c r="F9142" s="12"/>
      <c r="G9142" s="12"/>
      <c r="H9142" s="12"/>
      <c r="I9142" s="12"/>
      <c r="J9142" s="12"/>
      <c r="K9142" s="12"/>
      <c r="L9142" s="12"/>
      <c r="M9142" s="12"/>
      <c r="N9142" s="12"/>
      <c r="O9142" s="12"/>
    </row>
    <row r="9143" spans="1:15" ht="15">
      <c r="A9143" s="10"/>
      <c r="B9143" s="11"/>
      <c r="C9143" s="12"/>
      <c r="D9143" s="12"/>
      <c r="E9143" s="12"/>
      <c r="F9143" s="12"/>
      <c r="G9143" s="12"/>
      <c r="H9143" s="12"/>
      <c r="I9143" s="12"/>
      <c r="J9143" s="12"/>
      <c r="K9143" s="12"/>
      <c r="L9143" s="12"/>
      <c r="M9143" s="12"/>
      <c r="N9143" s="12"/>
      <c r="O9143" s="12"/>
    </row>
    <row r="9144" spans="1:15" ht="15">
      <c r="A9144" s="10"/>
      <c r="B9144" s="11"/>
      <c r="C9144" s="12"/>
      <c r="D9144" s="12"/>
      <c r="E9144" s="12"/>
      <c r="F9144" s="12"/>
      <c r="G9144" s="12"/>
      <c r="H9144" s="12"/>
      <c r="I9144" s="12"/>
      <c r="J9144" s="12"/>
      <c r="K9144" s="12"/>
      <c r="L9144" s="12"/>
      <c r="M9144" s="12"/>
      <c r="N9144" s="12"/>
      <c r="O9144" s="12"/>
    </row>
    <row r="9145" spans="1:15" ht="15">
      <c r="A9145" s="10"/>
      <c r="B9145" s="11"/>
      <c r="C9145" s="12"/>
      <c r="D9145" s="12"/>
      <c r="E9145" s="12"/>
      <c r="F9145" s="12"/>
      <c r="G9145" s="12"/>
      <c r="H9145" s="12"/>
      <c r="I9145" s="12"/>
      <c r="J9145" s="12"/>
      <c r="K9145" s="12"/>
      <c r="L9145" s="12"/>
      <c r="M9145" s="12"/>
      <c r="N9145" s="12"/>
      <c r="O9145" s="12"/>
    </row>
    <row r="9146" spans="1:15" ht="15">
      <c r="A9146" s="10"/>
      <c r="B9146" s="11"/>
      <c r="C9146" s="12"/>
      <c r="D9146" s="12"/>
      <c r="E9146" s="12"/>
      <c r="F9146" s="12"/>
      <c r="G9146" s="12"/>
      <c r="H9146" s="12"/>
      <c r="I9146" s="12"/>
      <c r="J9146" s="12"/>
      <c r="K9146" s="12"/>
      <c r="L9146" s="12"/>
      <c r="M9146" s="12"/>
      <c r="N9146" s="12"/>
      <c r="O9146" s="12"/>
    </row>
    <row r="9147" spans="1:15" ht="15">
      <c r="A9147" s="10"/>
      <c r="B9147" s="11"/>
      <c r="C9147" s="12"/>
      <c r="D9147" s="12"/>
      <c r="E9147" s="12"/>
      <c r="F9147" s="12"/>
      <c r="G9147" s="12"/>
      <c r="H9147" s="12"/>
      <c r="I9147" s="12"/>
      <c r="J9147" s="12"/>
      <c r="K9147" s="12"/>
      <c r="L9147" s="12"/>
      <c r="M9147" s="12"/>
      <c r="N9147" s="12"/>
      <c r="O9147" s="12"/>
    </row>
    <row r="9148" spans="1:15" ht="15">
      <c r="A9148" s="10"/>
      <c r="B9148" s="11"/>
      <c r="C9148" s="12"/>
      <c r="D9148" s="12"/>
      <c r="E9148" s="12"/>
      <c r="F9148" s="12"/>
      <c r="G9148" s="12"/>
      <c r="H9148" s="12"/>
      <c r="I9148" s="12"/>
      <c r="J9148" s="12"/>
      <c r="K9148" s="12"/>
      <c r="L9148" s="12"/>
      <c r="M9148" s="12"/>
      <c r="N9148" s="12"/>
      <c r="O9148" s="12"/>
    </row>
    <row r="9149" spans="1:15" ht="15">
      <c r="A9149" s="10"/>
      <c r="B9149" s="11"/>
      <c r="C9149" s="12"/>
      <c r="D9149" s="12"/>
      <c r="E9149" s="12"/>
      <c r="F9149" s="12"/>
      <c r="G9149" s="12"/>
      <c r="H9149" s="12"/>
      <c r="I9149" s="12"/>
      <c r="J9149" s="12"/>
      <c r="K9149" s="12"/>
      <c r="L9149" s="12"/>
      <c r="M9149" s="12"/>
      <c r="N9149" s="12"/>
      <c r="O9149" s="12"/>
    </row>
    <row r="9150" spans="1:15" ht="15">
      <c r="A9150" s="10"/>
      <c r="B9150" s="11"/>
      <c r="C9150" s="12"/>
      <c r="D9150" s="12"/>
      <c r="E9150" s="12"/>
      <c r="F9150" s="12"/>
      <c r="G9150" s="12"/>
      <c r="H9150" s="12"/>
      <c r="I9150" s="12"/>
      <c r="J9150" s="12"/>
      <c r="K9150" s="12"/>
      <c r="L9150" s="12"/>
      <c r="M9150" s="12"/>
      <c r="N9150" s="12"/>
      <c r="O9150" s="12"/>
    </row>
    <row r="9151" spans="1:15" ht="15">
      <c r="A9151" s="10"/>
      <c r="B9151" s="11"/>
      <c r="C9151" s="12"/>
      <c r="D9151" s="12"/>
      <c r="E9151" s="12"/>
      <c r="F9151" s="12"/>
      <c r="G9151" s="12"/>
      <c r="H9151" s="12"/>
      <c r="I9151" s="12"/>
      <c r="J9151" s="12"/>
      <c r="K9151" s="12"/>
      <c r="L9151" s="12"/>
      <c r="M9151" s="12"/>
      <c r="N9151" s="12"/>
      <c r="O9151" s="12"/>
    </row>
    <row r="9152" spans="1:15" ht="15">
      <c r="A9152" s="10"/>
      <c r="B9152" s="11"/>
      <c r="C9152" s="12"/>
      <c r="D9152" s="12"/>
      <c r="E9152" s="12"/>
      <c r="F9152" s="12"/>
      <c r="G9152" s="12"/>
      <c r="H9152" s="12"/>
      <c r="I9152" s="12"/>
      <c r="J9152" s="12"/>
      <c r="K9152" s="12"/>
      <c r="L9152" s="12"/>
      <c r="M9152" s="12"/>
      <c r="N9152" s="12"/>
      <c r="O9152" s="12"/>
    </row>
    <row r="9153" spans="1:15" ht="15">
      <c r="A9153" s="10"/>
      <c r="B9153" s="11"/>
      <c r="C9153" s="12"/>
      <c r="D9153" s="12"/>
      <c r="E9153" s="12"/>
      <c r="F9153" s="12"/>
      <c r="G9153" s="12"/>
      <c r="H9153" s="12"/>
      <c r="I9153" s="12"/>
      <c r="J9153" s="12"/>
      <c r="K9153" s="12"/>
      <c r="L9153" s="12"/>
      <c r="M9153" s="12"/>
      <c r="N9153" s="12"/>
      <c r="O9153" s="12"/>
    </row>
    <row r="9154" spans="1:15" ht="15">
      <c r="A9154" s="10"/>
      <c r="B9154" s="11"/>
      <c r="C9154" s="12"/>
      <c r="D9154" s="12"/>
      <c r="E9154" s="12"/>
      <c r="F9154" s="12"/>
      <c r="G9154" s="12"/>
      <c r="H9154" s="12"/>
      <c r="I9154" s="12"/>
      <c r="J9154" s="12"/>
      <c r="K9154" s="12"/>
      <c r="L9154" s="12"/>
      <c r="M9154" s="12"/>
      <c r="N9154" s="12"/>
      <c r="O9154" s="12"/>
    </row>
    <row r="9155" spans="1:15" ht="15">
      <c r="A9155" s="10"/>
      <c r="B9155" s="11"/>
      <c r="C9155" s="12"/>
      <c r="D9155" s="12"/>
      <c r="E9155" s="12"/>
      <c r="F9155" s="12"/>
      <c r="G9155" s="12"/>
      <c r="H9155" s="12"/>
      <c r="I9155" s="12"/>
      <c r="J9155" s="12"/>
      <c r="K9155" s="12"/>
      <c r="L9155" s="12"/>
      <c r="M9155" s="12"/>
      <c r="N9155" s="12"/>
      <c r="O9155" s="12"/>
    </row>
    <row r="9156" spans="1:15" ht="15">
      <c r="A9156" s="10"/>
      <c r="B9156" s="11"/>
      <c r="C9156" s="12"/>
      <c r="D9156" s="12"/>
      <c r="E9156" s="12"/>
      <c r="F9156" s="12"/>
      <c r="G9156" s="12"/>
      <c r="H9156" s="12"/>
      <c r="I9156" s="12"/>
      <c r="J9156" s="12"/>
      <c r="K9156" s="12"/>
      <c r="L9156" s="12"/>
      <c r="M9156" s="12"/>
      <c r="N9156" s="12"/>
      <c r="O9156" s="12"/>
    </row>
    <row r="9157" spans="1:15" ht="15">
      <c r="A9157" s="10"/>
      <c r="B9157" s="11"/>
      <c r="C9157" s="12"/>
      <c r="D9157" s="12"/>
      <c r="E9157" s="12"/>
      <c r="F9157" s="12"/>
      <c r="G9157" s="12"/>
      <c r="H9157" s="12"/>
      <c r="I9157" s="12"/>
      <c r="J9157" s="12"/>
      <c r="K9157" s="12"/>
      <c r="L9157" s="12"/>
      <c r="M9157" s="12"/>
      <c r="N9157" s="12"/>
      <c r="O9157" s="12"/>
    </row>
    <row r="9158" spans="1:15" ht="15">
      <c r="A9158" s="10"/>
      <c r="B9158" s="11"/>
      <c r="C9158" s="12"/>
      <c r="D9158" s="12"/>
      <c r="E9158" s="12"/>
      <c r="F9158" s="12"/>
      <c r="G9158" s="12"/>
      <c r="H9158" s="12"/>
      <c r="I9158" s="12"/>
      <c r="J9158" s="12"/>
      <c r="K9158" s="12"/>
      <c r="L9158" s="12"/>
      <c r="M9158" s="12"/>
      <c r="N9158" s="12"/>
      <c r="O9158" s="12"/>
    </row>
    <row r="9159" spans="1:15" ht="15">
      <c r="A9159" s="10"/>
      <c r="B9159" s="11"/>
      <c r="C9159" s="12"/>
      <c r="D9159" s="12"/>
      <c r="E9159" s="12"/>
      <c r="F9159" s="12"/>
      <c r="G9159" s="12"/>
      <c r="H9159" s="12"/>
      <c r="I9159" s="12"/>
      <c r="J9159" s="12"/>
      <c r="K9159" s="12"/>
      <c r="L9159" s="12"/>
      <c r="M9159" s="12"/>
      <c r="N9159" s="12"/>
      <c r="O9159" s="12"/>
    </row>
    <row r="9160" spans="1:15" ht="15">
      <c r="A9160" s="10"/>
      <c r="B9160" s="11"/>
      <c r="C9160" s="12"/>
      <c r="D9160" s="12"/>
      <c r="E9160" s="12"/>
      <c r="F9160" s="12"/>
      <c r="G9160" s="12"/>
      <c r="H9160" s="12"/>
      <c r="I9160" s="12"/>
      <c r="J9160" s="12"/>
      <c r="K9160" s="12"/>
      <c r="L9160" s="12"/>
      <c r="M9160" s="12"/>
      <c r="N9160" s="12"/>
      <c r="O9160" s="12"/>
    </row>
    <row r="9161" spans="1:15" ht="15">
      <c r="A9161" s="10"/>
      <c r="B9161" s="11"/>
      <c r="C9161" s="12"/>
      <c r="D9161" s="12"/>
      <c r="E9161" s="12"/>
      <c r="F9161" s="12"/>
      <c r="G9161" s="12"/>
      <c r="H9161" s="12"/>
      <c r="I9161" s="12"/>
      <c r="J9161" s="12"/>
      <c r="K9161" s="12"/>
      <c r="L9161" s="12"/>
      <c r="M9161" s="12"/>
      <c r="N9161" s="12"/>
      <c r="O9161" s="12"/>
    </row>
    <row r="9162" spans="1:15" ht="15">
      <c r="A9162" s="10"/>
      <c r="B9162" s="11"/>
      <c r="C9162" s="12"/>
      <c r="D9162" s="12"/>
      <c r="E9162" s="12"/>
      <c r="F9162" s="12"/>
      <c r="G9162" s="12"/>
      <c r="H9162" s="12"/>
      <c r="I9162" s="12"/>
      <c r="J9162" s="12"/>
      <c r="K9162" s="12"/>
      <c r="L9162" s="12"/>
      <c r="M9162" s="12"/>
      <c r="N9162" s="12"/>
      <c r="O9162" s="12"/>
    </row>
    <row r="9163" spans="1:15" ht="15">
      <c r="A9163" s="10"/>
      <c r="B9163" s="11"/>
      <c r="C9163" s="12"/>
      <c r="D9163" s="12"/>
      <c r="E9163" s="12"/>
      <c r="F9163" s="12"/>
      <c r="G9163" s="12"/>
      <c r="H9163" s="12"/>
      <c r="I9163" s="12"/>
      <c r="J9163" s="12"/>
      <c r="K9163" s="12"/>
      <c r="L9163" s="12"/>
      <c r="M9163" s="12"/>
      <c r="N9163" s="12"/>
      <c r="O9163" s="12"/>
    </row>
    <row r="9164" spans="1:15" ht="15">
      <c r="A9164" s="10"/>
      <c r="B9164" s="11"/>
      <c r="C9164" s="12"/>
      <c r="D9164" s="12"/>
      <c r="E9164" s="12"/>
      <c r="F9164" s="12"/>
      <c r="G9164" s="12"/>
      <c r="H9164" s="12"/>
      <c r="I9164" s="12"/>
      <c r="J9164" s="12"/>
      <c r="K9164" s="12"/>
      <c r="L9164" s="12"/>
      <c r="M9164" s="12"/>
      <c r="N9164" s="12"/>
      <c r="O9164" s="12"/>
    </row>
    <row r="9165" spans="1:15" ht="15">
      <c r="A9165" s="10"/>
      <c r="B9165" s="11"/>
      <c r="C9165" s="12"/>
      <c r="D9165" s="12"/>
      <c r="E9165" s="12"/>
      <c r="F9165" s="12"/>
      <c r="G9165" s="12"/>
      <c r="H9165" s="12"/>
      <c r="I9165" s="12"/>
      <c r="J9165" s="12"/>
      <c r="K9165" s="12"/>
      <c r="L9165" s="12"/>
      <c r="M9165" s="12"/>
      <c r="N9165" s="12"/>
      <c r="O9165" s="12"/>
    </row>
    <row r="9166" spans="1:15" ht="15">
      <c r="A9166" s="10"/>
      <c r="B9166" s="11"/>
      <c r="C9166" s="12"/>
      <c r="D9166" s="12"/>
      <c r="E9166" s="12"/>
      <c r="F9166" s="12"/>
      <c r="G9166" s="12"/>
      <c r="H9166" s="12"/>
      <c r="I9166" s="12"/>
      <c r="J9166" s="12"/>
      <c r="K9166" s="12"/>
      <c r="L9166" s="12"/>
      <c r="M9166" s="12"/>
      <c r="N9166" s="12"/>
      <c r="O9166" s="12"/>
    </row>
    <row r="9167" spans="1:15" ht="15">
      <c r="A9167" s="10"/>
      <c r="B9167" s="11"/>
      <c r="C9167" s="12"/>
      <c r="D9167" s="12"/>
      <c r="E9167" s="12"/>
      <c r="F9167" s="12"/>
      <c r="G9167" s="12"/>
      <c r="H9167" s="12"/>
      <c r="I9167" s="12"/>
      <c r="J9167" s="12"/>
      <c r="K9167" s="12"/>
      <c r="L9167" s="12"/>
      <c r="M9167" s="12"/>
      <c r="N9167" s="12"/>
      <c r="O9167" s="12"/>
    </row>
    <row r="9168" spans="1:15" ht="15">
      <c r="A9168" s="10"/>
      <c r="B9168" s="11"/>
      <c r="C9168" s="12"/>
      <c r="D9168" s="12"/>
      <c r="E9168" s="12"/>
      <c r="F9168" s="12"/>
      <c r="G9168" s="12"/>
      <c r="H9168" s="12"/>
      <c r="I9168" s="12"/>
      <c r="J9168" s="12"/>
      <c r="K9168" s="12"/>
      <c r="L9168" s="12"/>
      <c r="M9168" s="12"/>
      <c r="N9168" s="12"/>
      <c r="O9168" s="12"/>
    </row>
    <row r="9169" spans="1:15" ht="15">
      <c r="A9169" s="10"/>
      <c r="B9169" s="11"/>
      <c r="C9169" s="12"/>
      <c r="D9169" s="12"/>
      <c r="E9169" s="12"/>
      <c r="F9169" s="12"/>
      <c r="G9169" s="12"/>
      <c r="H9169" s="12"/>
      <c r="I9169" s="12"/>
      <c r="J9169" s="12"/>
      <c r="K9169" s="12"/>
      <c r="L9169" s="12"/>
      <c r="M9169" s="12"/>
      <c r="N9169" s="12"/>
      <c r="O9169" s="12"/>
    </row>
    <row r="9170" spans="1:15" ht="15">
      <c r="A9170" s="10"/>
      <c r="B9170" s="11"/>
      <c r="C9170" s="12"/>
      <c r="D9170" s="12"/>
      <c r="E9170" s="12"/>
      <c r="F9170" s="12"/>
      <c r="G9170" s="12"/>
      <c r="H9170" s="12"/>
      <c r="I9170" s="12"/>
      <c r="J9170" s="12"/>
      <c r="K9170" s="12"/>
      <c r="L9170" s="12"/>
      <c r="M9170" s="12"/>
      <c r="N9170" s="12"/>
      <c r="O9170" s="12"/>
    </row>
    <row r="9171" spans="1:15" ht="15">
      <c r="A9171" s="10"/>
      <c r="B9171" s="11"/>
      <c r="C9171" s="12"/>
      <c r="D9171" s="12"/>
      <c r="E9171" s="12"/>
      <c r="F9171" s="12"/>
      <c r="G9171" s="12"/>
      <c r="H9171" s="12"/>
      <c r="I9171" s="12"/>
      <c r="J9171" s="12"/>
      <c r="K9171" s="12"/>
      <c r="L9171" s="12"/>
      <c r="M9171" s="12"/>
      <c r="N9171" s="12"/>
      <c r="O9171" s="12"/>
    </row>
    <row r="9172" spans="1:15" ht="15">
      <c r="A9172" s="10"/>
      <c r="B9172" s="11"/>
      <c r="C9172" s="12"/>
      <c r="D9172" s="12"/>
      <c r="E9172" s="12"/>
      <c r="F9172" s="12"/>
      <c r="G9172" s="12"/>
      <c r="H9172" s="12"/>
      <c r="I9172" s="12"/>
      <c r="J9172" s="12"/>
      <c r="K9172" s="12"/>
      <c r="L9172" s="12"/>
      <c r="M9172" s="12"/>
      <c r="N9172" s="12"/>
      <c r="O9172" s="12"/>
    </row>
    <row r="9173" spans="1:15" ht="15">
      <c r="A9173" s="10"/>
      <c r="B9173" s="11"/>
      <c r="C9173" s="12"/>
      <c r="D9173" s="12"/>
      <c r="E9173" s="12"/>
      <c r="F9173" s="12"/>
      <c r="G9173" s="12"/>
      <c r="H9173" s="12"/>
      <c r="I9173" s="12"/>
      <c r="J9173" s="12"/>
      <c r="K9173" s="12"/>
      <c r="L9173" s="12"/>
      <c r="M9173" s="12"/>
      <c r="N9173" s="12"/>
      <c r="O9173" s="12"/>
    </row>
    <row r="9174" spans="1:15" ht="15">
      <c r="A9174" s="10"/>
      <c r="B9174" s="11"/>
      <c r="C9174" s="12"/>
      <c r="D9174" s="12"/>
      <c r="E9174" s="12"/>
      <c r="F9174" s="12"/>
      <c r="G9174" s="12"/>
      <c r="H9174" s="12"/>
      <c r="I9174" s="12"/>
      <c r="J9174" s="12"/>
      <c r="K9174" s="12"/>
      <c r="L9174" s="12"/>
      <c r="M9174" s="12"/>
      <c r="N9174" s="12"/>
      <c r="O9174" s="12"/>
    </row>
    <row r="9175" spans="1:15" ht="15">
      <c r="A9175" s="10"/>
      <c r="B9175" s="11"/>
      <c r="C9175" s="12"/>
      <c r="D9175" s="12"/>
      <c r="E9175" s="12"/>
      <c r="F9175" s="12"/>
      <c r="G9175" s="12"/>
      <c r="H9175" s="12"/>
      <c r="I9175" s="12"/>
      <c r="J9175" s="12"/>
      <c r="K9175" s="12"/>
      <c r="L9175" s="12"/>
      <c r="M9175" s="12"/>
      <c r="N9175" s="12"/>
      <c r="O9175" s="12"/>
    </row>
    <row r="9176" spans="1:15" ht="15">
      <c r="A9176" s="10"/>
      <c r="B9176" s="11"/>
      <c r="C9176" s="12"/>
      <c r="D9176" s="12"/>
      <c r="E9176" s="12"/>
      <c r="F9176" s="12"/>
      <c r="G9176" s="12"/>
      <c r="H9176" s="12"/>
      <c r="I9176" s="12"/>
      <c r="J9176" s="12"/>
      <c r="K9176" s="12"/>
      <c r="L9176" s="12"/>
      <c r="M9176" s="12"/>
      <c r="N9176" s="12"/>
      <c r="O9176" s="12"/>
    </row>
    <row r="9177" spans="1:15" ht="15">
      <c r="A9177" s="10"/>
      <c r="B9177" s="11"/>
      <c r="C9177" s="12"/>
      <c r="D9177" s="12"/>
      <c r="E9177" s="12"/>
      <c r="F9177" s="12"/>
      <c r="G9177" s="12"/>
      <c r="H9177" s="12"/>
      <c r="I9177" s="12"/>
      <c r="J9177" s="12"/>
      <c r="K9177" s="12"/>
      <c r="L9177" s="12"/>
      <c r="M9177" s="12"/>
      <c r="N9177" s="12"/>
      <c r="O9177" s="12"/>
    </row>
    <row r="9178" spans="1:15" ht="15">
      <c r="A9178" s="10"/>
      <c r="B9178" s="11"/>
      <c r="C9178" s="12"/>
      <c r="D9178" s="12"/>
      <c r="E9178" s="12"/>
      <c r="F9178" s="12"/>
      <c r="G9178" s="12"/>
      <c r="H9178" s="12"/>
      <c r="I9178" s="12"/>
      <c r="J9178" s="12"/>
      <c r="K9178" s="12"/>
      <c r="L9178" s="12"/>
      <c r="M9178" s="12"/>
      <c r="N9178" s="12"/>
      <c r="O9178" s="12"/>
    </row>
    <row r="9179" spans="1:15" ht="15">
      <c r="A9179" s="10"/>
      <c r="B9179" s="11"/>
      <c r="C9179" s="12"/>
      <c r="D9179" s="12"/>
      <c r="E9179" s="12"/>
      <c r="F9179" s="12"/>
      <c r="G9179" s="12"/>
      <c r="H9179" s="12"/>
      <c r="I9179" s="12"/>
      <c r="J9179" s="12"/>
      <c r="K9179" s="12"/>
      <c r="L9179" s="12"/>
      <c r="M9179" s="12"/>
      <c r="N9179" s="12"/>
      <c r="O9179" s="12"/>
    </row>
    <row r="9180" spans="1:15" ht="15">
      <c r="A9180" s="10"/>
      <c r="B9180" s="11"/>
      <c r="C9180" s="12"/>
      <c r="D9180" s="12"/>
      <c r="E9180" s="12"/>
      <c r="F9180" s="12"/>
      <c r="G9180" s="12"/>
      <c r="H9180" s="12"/>
      <c r="I9180" s="12"/>
      <c r="J9180" s="12"/>
      <c r="K9180" s="12"/>
      <c r="L9180" s="12"/>
      <c r="M9180" s="12"/>
      <c r="N9180" s="12"/>
      <c r="O9180" s="12"/>
    </row>
    <row r="9181" spans="1:15" ht="15">
      <c r="A9181" s="10"/>
      <c r="B9181" s="11"/>
      <c r="C9181" s="12"/>
      <c r="D9181" s="12"/>
      <c r="E9181" s="12"/>
      <c r="F9181" s="12"/>
      <c r="G9181" s="12"/>
      <c r="H9181" s="12"/>
      <c r="I9181" s="12"/>
      <c r="J9181" s="12"/>
      <c r="K9181" s="12"/>
      <c r="L9181" s="12"/>
      <c r="M9181" s="12"/>
      <c r="N9181" s="12"/>
      <c r="O9181" s="12"/>
    </row>
    <row r="9182" spans="1:15" ht="15">
      <c r="A9182" s="10"/>
      <c r="B9182" s="11"/>
      <c r="C9182" s="12"/>
      <c r="D9182" s="12"/>
      <c r="E9182" s="12"/>
      <c r="F9182" s="12"/>
      <c r="G9182" s="12"/>
      <c r="H9182" s="12"/>
      <c r="I9182" s="12"/>
      <c r="J9182" s="12"/>
      <c r="K9182" s="12"/>
      <c r="L9182" s="12"/>
      <c r="M9182" s="12"/>
      <c r="N9182" s="12"/>
      <c r="O9182" s="12"/>
    </row>
    <row r="9183" spans="1:15" ht="15">
      <c r="A9183" s="10"/>
      <c r="B9183" s="11"/>
      <c r="C9183" s="12"/>
      <c r="D9183" s="12"/>
      <c r="E9183" s="12"/>
      <c r="F9183" s="12"/>
      <c r="G9183" s="12"/>
      <c r="H9183" s="12"/>
      <c r="I9183" s="12"/>
      <c r="J9183" s="12"/>
      <c r="K9183" s="12"/>
      <c r="L9183" s="12"/>
      <c r="M9183" s="12"/>
      <c r="N9183" s="12"/>
      <c r="O9183" s="12"/>
    </row>
    <row r="9184" spans="1:15" ht="15">
      <c r="A9184" s="10"/>
      <c r="B9184" s="11"/>
      <c r="C9184" s="12"/>
      <c r="D9184" s="12"/>
      <c r="E9184" s="12"/>
      <c r="F9184" s="12"/>
      <c r="G9184" s="12"/>
      <c r="H9184" s="12"/>
      <c r="I9184" s="12"/>
      <c r="J9184" s="12"/>
      <c r="K9184" s="12"/>
      <c r="L9184" s="12"/>
      <c r="M9184" s="12"/>
      <c r="N9184" s="12"/>
      <c r="O9184" s="12"/>
    </row>
    <row r="9185" spans="1:15" ht="15">
      <c r="A9185" s="10"/>
      <c r="B9185" s="11"/>
      <c r="C9185" s="12"/>
      <c r="D9185" s="12"/>
      <c r="E9185" s="12"/>
      <c r="F9185" s="12"/>
      <c r="G9185" s="12"/>
      <c r="H9185" s="12"/>
      <c r="I9185" s="12"/>
      <c r="J9185" s="12"/>
      <c r="K9185" s="12"/>
      <c r="L9185" s="12"/>
      <c r="M9185" s="12"/>
      <c r="N9185" s="12"/>
      <c r="O9185" s="12"/>
    </row>
    <row r="9186" spans="1:15" ht="15">
      <c r="A9186" s="10"/>
      <c r="B9186" s="11"/>
      <c r="C9186" s="12"/>
      <c r="D9186" s="12"/>
      <c r="E9186" s="12"/>
      <c r="F9186" s="12"/>
      <c r="G9186" s="12"/>
      <c r="H9186" s="12"/>
      <c r="I9186" s="12"/>
      <c r="J9186" s="12"/>
      <c r="K9186" s="12"/>
      <c r="L9186" s="12"/>
      <c r="M9186" s="12"/>
      <c r="N9186" s="12"/>
      <c r="O9186" s="12"/>
    </row>
    <row r="9187" spans="1:15" ht="15">
      <c r="A9187" s="10"/>
      <c r="B9187" s="11"/>
      <c r="C9187" s="12"/>
      <c r="D9187" s="12"/>
      <c r="E9187" s="12"/>
      <c r="F9187" s="12"/>
      <c r="G9187" s="12"/>
      <c r="H9187" s="12"/>
      <c r="I9187" s="12"/>
      <c r="J9187" s="12"/>
      <c r="K9187" s="12"/>
      <c r="L9187" s="12"/>
      <c r="M9187" s="12"/>
      <c r="N9187" s="12"/>
      <c r="O9187" s="12"/>
    </row>
    <row r="9188" spans="1:15" ht="15">
      <c r="A9188" s="10"/>
      <c r="B9188" s="11"/>
      <c r="C9188" s="12"/>
      <c r="D9188" s="12"/>
      <c r="E9188" s="12"/>
      <c r="F9188" s="12"/>
      <c r="G9188" s="12"/>
      <c r="H9188" s="12"/>
      <c r="I9188" s="12"/>
      <c r="J9188" s="12"/>
      <c r="K9188" s="12"/>
      <c r="L9188" s="12"/>
      <c r="M9188" s="12"/>
      <c r="N9188" s="12"/>
      <c r="O9188" s="12"/>
    </row>
    <row r="9189" spans="1:15" ht="15">
      <c r="A9189" s="10"/>
      <c r="B9189" s="11"/>
      <c r="C9189" s="12"/>
      <c r="D9189" s="12"/>
      <c r="E9189" s="12"/>
      <c r="F9189" s="12"/>
      <c r="G9189" s="12"/>
      <c r="H9189" s="12"/>
      <c r="I9189" s="12"/>
      <c r="J9189" s="12"/>
      <c r="K9189" s="12"/>
      <c r="L9189" s="12"/>
      <c r="M9189" s="12"/>
      <c r="N9189" s="12"/>
      <c r="O9189" s="12"/>
    </row>
    <row r="9190" spans="1:15" ht="15">
      <c r="A9190" s="10"/>
      <c r="B9190" s="11"/>
      <c r="C9190" s="12"/>
      <c r="D9190" s="12"/>
      <c r="E9190" s="12"/>
      <c r="F9190" s="12"/>
      <c r="G9190" s="12"/>
      <c r="H9190" s="12"/>
      <c r="I9190" s="12"/>
      <c r="J9190" s="12"/>
      <c r="K9190" s="12"/>
      <c r="L9190" s="12"/>
      <c r="M9190" s="12"/>
      <c r="N9190" s="12"/>
      <c r="O9190" s="12"/>
    </row>
    <row r="9191" spans="1:15" ht="15">
      <c r="A9191" s="10"/>
      <c r="B9191" s="11"/>
      <c r="C9191" s="12"/>
      <c r="D9191" s="12"/>
      <c r="E9191" s="12"/>
      <c r="F9191" s="12"/>
      <c r="G9191" s="12"/>
      <c r="H9191" s="12"/>
      <c r="I9191" s="12"/>
      <c r="J9191" s="12"/>
      <c r="K9191" s="12"/>
      <c r="L9191" s="12"/>
      <c r="M9191" s="12"/>
      <c r="N9191" s="12"/>
      <c r="O9191" s="12"/>
    </row>
    <row r="9192" spans="1:15" ht="15">
      <c r="A9192" s="10"/>
      <c r="B9192" s="11"/>
      <c r="C9192" s="12"/>
      <c r="D9192" s="12"/>
      <c r="E9192" s="12"/>
      <c r="F9192" s="12"/>
      <c r="G9192" s="12"/>
      <c r="H9192" s="12"/>
      <c r="I9192" s="12"/>
      <c r="J9192" s="12"/>
      <c r="K9192" s="12"/>
      <c r="L9192" s="12"/>
      <c r="M9192" s="12"/>
      <c r="N9192" s="12"/>
      <c r="O9192" s="12"/>
    </row>
    <row r="9193" spans="1:15" ht="15">
      <c r="A9193" s="10"/>
      <c r="B9193" s="11"/>
      <c r="C9193" s="12"/>
      <c r="D9193" s="12"/>
      <c r="E9193" s="12"/>
      <c r="F9193" s="12"/>
      <c r="G9193" s="12"/>
      <c r="H9193" s="12"/>
      <c r="I9193" s="12"/>
      <c r="J9193" s="12"/>
      <c r="K9193" s="12"/>
      <c r="L9193" s="12"/>
      <c r="M9193" s="12"/>
      <c r="N9193" s="12"/>
      <c r="O9193" s="12"/>
    </row>
    <row r="9194" spans="1:15" ht="15">
      <c r="A9194" s="10"/>
      <c r="B9194" s="11"/>
      <c r="C9194" s="12"/>
      <c r="D9194" s="12"/>
      <c r="E9194" s="12"/>
      <c r="F9194" s="12"/>
      <c r="G9194" s="12"/>
      <c r="H9194" s="12"/>
      <c r="I9194" s="12"/>
      <c r="J9194" s="12"/>
      <c r="K9194" s="12"/>
      <c r="L9194" s="12"/>
      <c r="M9194" s="12"/>
      <c r="N9194" s="12"/>
      <c r="O9194" s="12"/>
    </row>
    <row r="9195" spans="1:15" ht="15">
      <c r="A9195" s="10"/>
      <c r="B9195" s="11"/>
      <c r="C9195" s="12"/>
      <c r="D9195" s="12"/>
      <c r="E9195" s="12"/>
      <c r="F9195" s="12"/>
      <c r="G9195" s="12"/>
      <c r="H9195" s="12"/>
      <c r="I9195" s="12"/>
      <c r="J9195" s="12"/>
      <c r="K9195" s="12"/>
      <c r="L9195" s="12"/>
      <c r="M9195" s="12"/>
      <c r="N9195" s="12"/>
      <c r="O9195" s="12"/>
    </row>
    <row r="9196" spans="1:15" ht="15">
      <c r="A9196" s="10"/>
      <c r="B9196" s="11"/>
      <c r="C9196" s="12"/>
      <c r="D9196" s="12"/>
      <c r="E9196" s="12"/>
      <c r="F9196" s="12"/>
      <c r="G9196" s="12"/>
      <c r="H9196" s="12"/>
      <c r="I9196" s="12"/>
      <c r="J9196" s="12"/>
      <c r="K9196" s="12"/>
      <c r="L9196" s="12"/>
      <c r="M9196" s="12"/>
      <c r="N9196" s="12"/>
      <c r="O9196" s="12"/>
    </row>
    <row r="9197" spans="1:15" ht="15">
      <c r="A9197" s="10"/>
      <c r="B9197" s="11"/>
      <c r="C9197" s="12"/>
      <c r="D9197" s="12"/>
      <c r="E9197" s="12"/>
      <c r="F9197" s="12"/>
      <c r="G9197" s="12"/>
      <c r="H9197" s="12"/>
      <c r="I9197" s="12"/>
      <c r="J9197" s="12"/>
      <c r="K9197" s="12"/>
      <c r="L9197" s="12"/>
      <c r="M9197" s="12"/>
      <c r="N9197" s="12"/>
      <c r="O9197" s="12"/>
    </row>
    <row r="9198" spans="1:15" ht="15">
      <c r="A9198" s="10"/>
      <c r="B9198" s="11"/>
      <c r="C9198" s="12"/>
      <c r="D9198" s="12"/>
      <c r="E9198" s="12"/>
      <c r="F9198" s="12"/>
      <c r="G9198" s="12"/>
      <c r="H9198" s="12"/>
      <c r="I9198" s="12"/>
      <c r="J9198" s="12"/>
      <c r="K9198" s="12"/>
      <c r="L9198" s="12"/>
      <c r="M9198" s="12"/>
      <c r="N9198" s="12"/>
      <c r="O9198" s="12"/>
    </row>
    <row r="9199" spans="1:15" ht="15">
      <c r="A9199" s="10"/>
      <c r="B9199" s="11"/>
      <c r="C9199" s="12"/>
      <c r="D9199" s="12"/>
      <c r="E9199" s="12"/>
      <c r="F9199" s="12"/>
      <c r="G9199" s="12"/>
      <c r="H9199" s="12"/>
      <c r="I9199" s="12"/>
      <c r="J9199" s="12"/>
      <c r="K9199" s="12"/>
      <c r="L9199" s="12"/>
      <c r="M9199" s="12"/>
      <c r="N9199" s="12"/>
      <c r="O9199" s="12"/>
    </row>
    <row r="9200" spans="1:15" ht="15">
      <c r="A9200" s="10"/>
      <c r="B9200" s="11"/>
      <c r="C9200" s="12"/>
      <c r="D9200" s="12"/>
      <c r="E9200" s="12"/>
      <c r="F9200" s="12"/>
      <c r="G9200" s="12"/>
      <c r="H9200" s="12"/>
      <c r="I9200" s="12"/>
      <c r="J9200" s="12"/>
      <c r="K9200" s="12"/>
      <c r="L9200" s="12"/>
      <c r="M9200" s="12"/>
      <c r="N9200" s="12"/>
      <c r="O9200" s="12"/>
    </row>
    <row r="9201" spans="1:15" ht="15">
      <c r="A9201" s="10"/>
      <c r="B9201" s="11"/>
      <c r="C9201" s="12"/>
      <c r="D9201" s="12"/>
      <c r="E9201" s="12"/>
      <c r="F9201" s="12"/>
      <c r="G9201" s="12"/>
      <c r="H9201" s="12"/>
      <c r="I9201" s="12"/>
      <c r="J9201" s="12"/>
      <c r="K9201" s="12"/>
      <c r="L9201" s="12"/>
      <c r="M9201" s="12"/>
      <c r="N9201" s="12"/>
      <c r="O9201" s="12"/>
    </row>
    <row r="9202" spans="1:15" ht="15">
      <c r="A9202" s="10"/>
      <c r="B9202" s="11"/>
      <c r="C9202" s="12"/>
      <c r="D9202" s="12"/>
      <c r="E9202" s="12"/>
      <c r="F9202" s="12"/>
      <c r="G9202" s="12"/>
      <c r="H9202" s="12"/>
      <c r="I9202" s="12"/>
      <c r="J9202" s="12"/>
      <c r="K9202" s="12"/>
      <c r="L9202" s="12"/>
      <c r="M9202" s="12"/>
      <c r="N9202" s="12"/>
      <c r="O9202" s="12"/>
    </row>
    <row r="9203" spans="1:15" ht="15">
      <c r="A9203" s="10"/>
      <c r="B9203" s="11"/>
      <c r="C9203" s="12"/>
      <c r="D9203" s="12"/>
      <c r="E9203" s="12"/>
      <c r="F9203" s="12"/>
      <c r="G9203" s="12"/>
      <c r="H9203" s="12"/>
      <c r="I9203" s="12"/>
      <c r="J9203" s="12"/>
      <c r="K9203" s="12"/>
      <c r="L9203" s="12"/>
      <c r="M9203" s="12"/>
      <c r="N9203" s="12"/>
      <c r="O9203" s="12"/>
    </row>
    <row r="9204" spans="1:15" ht="15">
      <c r="A9204" s="10"/>
      <c r="B9204" s="11"/>
      <c r="C9204" s="12"/>
      <c r="D9204" s="12"/>
      <c r="E9204" s="12"/>
      <c r="F9204" s="12"/>
      <c r="G9204" s="12"/>
      <c r="H9204" s="12"/>
      <c r="I9204" s="12"/>
      <c r="J9204" s="12"/>
      <c r="K9204" s="12"/>
      <c r="L9204" s="12"/>
      <c r="M9204" s="12"/>
      <c r="N9204" s="12"/>
      <c r="O9204" s="12"/>
    </row>
    <row r="9205" spans="1:15" ht="15">
      <c r="A9205" s="10"/>
      <c r="B9205" s="11"/>
      <c r="C9205" s="12"/>
      <c r="D9205" s="12"/>
      <c r="E9205" s="12"/>
      <c r="F9205" s="12"/>
      <c r="G9205" s="12"/>
      <c r="H9205" s="12"/>
      <c r="I9205" s="12"/>
      <c r="J9205" s="12"/>
      <c r="K9205" s="12"/>
      <c r="L9205" s="12"/>
      <c r="M9205" s="12"/>
      <c r="N9205" s="12"/>
      <c r="O9205" s="12"/>
    </row>
    <row r="9206" spans="1:15" ht="15">
      <c r="A9206" s="10"/>
      <c r="B9206" s="11"/>
      <c r="C9206" s="12"/>
      <c r="D9206" s="12"/>
      <c r="E9206" s="12"/>
      <c r="F9206" s="12"/>
      <c r="G9206" s="12"/>
      <c r="H9206" s="12"/>
      <c r="I9206" s="12"/>
      <c r="J9206" s="12"/>
      <c r="K9206" s="12"/>
      <c r="L9206" s="12"/>
      <c r="M9206" s="12"/>
      <c r="N9206" s="12"/>
      <c r="O9206" s="12"/>
    </row>
    <row r="9207" spans="1:15" ht="15">
      <c r="A9207" s="10"/>
      <c r="B9207" s="11"/>
      <c r="C9207" s="12"/>
      <c r="D9207" s="12"/>
      <c r="E9207" s="12"/>
      <c r="F9207" s="12"/>
      <c r="G9207" s="12"/>
      <c r="H9207" s="12"/>
      <c r="I9207" s="12"/>
      <c r="J9207" s="12"/>
      <c r="K9207" s="12"/>
      <c r="L9207" s="12"/>
      <c r="M9207" s="12"/>
      <c r="N9207" s="12"/>
      <c r="O9207" s="12"/>
    </row>
    <row r="9208" spans="1:15" ht="15">
      <c r="A9208" s="10"/>
      <c r="B9208" s="11"/>
      <c r="C9208" s="12"/>
      <c r="D9208" s="12"/>
      <c r="E9208" s="12"/>
      <c r="F9208" s="12"/>
      <c r="G9208" s="12"/>
      <c r="H9208" s="12"/>
      <c r="I9208" s="12"/>
      <c r="J9208" s="12"/>
      <c r="K9208" s="12"/>
      <c r="L9208" s="12"/>
      <c r="M9208" s="12"/>
      <c r="N9208" s="12"/>
      <c r="O9208" s="12"/>
    </row>
    <row r="9209" spans="1:15" ht="15">
      <c r="A9209" s="10"/>
      <c r="B9209" s="11"/>
      <c r="C9209" s="12"/>
      <c r="D9209" s="12"/>
      <c r="E9209" s="12"/>
      <c r="F9209" s="12"/>
      <c r="G9209" s="12"/>
      <c r="H9209" s="12"/>
      <c r="I9209" s="12"/>
      <c r="J9209" s="12"/>
      <c r="K9209" s="12"/>
      <c r="L9209" s="12"/>
      <c r="M9209" s="12"/>
      <c r="N9209" s="12"/>
      <c r="O9209" s="12"/>
    </row>
    <row r="9210" spans="1:15" ht="15">
      <c r="A9210" s="10"/>
      <c r="B9210" s="11"/>
      <c r="C9210" s="12"/>
      <c r="D9210" s="12"/>
      <c r="E9210" s="12"/>
      <c r="F9210" s="12"/>
      <c r="G9210" s="12"/>
      <c r="H9210" s="12"/>
      <c r="I9210" s="12"/>
      <c r="J9210" s="12"/>
      <c r="K9210" s="12"/>
      <c r="L9210" s="12"/>
      <c r="M9210" s="12"/>
      <c r="N9210" s="12"/>
      <c r="O9210" s="12"/>
    </row>
    <row r="9211" spans="1:15" ht="15">
      <c r="A9211" s="10"/>
      <c r="B9211" s="11"/>
      <c r="C9211" s="12"/>
      <c r="D9211" s="12"/>
      <c r="E9211" s="12"/>
      <c r="F9211" s="12"/>
      <c r="G9211" s="12"/>
      <c r="H9211" s="12"/>
      <c r="I9211" s="12"/>
      <c r="J9211" s="12"/>
      <c r="K9211" s="12"/>
      <c r="L9211" s="12"/>
      <c r="M9211" s="12"/>
      <c r="N9211" s="12"/>
      <c r="O9211" s="12"/>
    </row>
    <row r="9212" spans="1:15" ht="15">
      <c r="A9212" s="10"/>
      <c r="B9212" s="11"/>
      <c r="C9212" s="12"/>
      <c r="D9212" s="12"/>
      <c r="E9212" s="12"/>
      <c r="F9212" s="12"/>
      <c r="G9212" s="12"/>
      <c r="H9212" s="12"/>
      <c r="I9212" s="12"/>
      <c r="J9212" s="12"/>
      <c r="K9212" s="12"/>
      <c r="L9212" s="12"/>
      <c r="M9212" s="12"/>
      <c r="N9212" s="12"/>
      <c r="O9212" s="12"/>
    </row>
    <row r="9213" spans="1:15" ht="15">
      <c r="A9213" s="10"/>
      <c r="B9213" s="11"/>
      <c r="C9213" s="12"/>
      <c r="D9213" s="12"/>
      <c r="E9213" s="12"/>
      <c r="F9213" s="12"/>
      <c r="G9213" s="12"/>
      <c r="H9213" s="12"/>
      <c r="I9213" s="12"/>
      <c r="J9213" s="12"/>
      <c r="K9213" s="12"/>
      <c r="L9213" s="12"/>
      <c r="M9213" s="12"/>
      <c r="N9213" s="12"/>
      <c r="O9213" s="12"/>
    </row>
    <row r="9214" spans="1:15" ht="15">
      <c r="A9214" s="10"/>
      <c r="B9214" s="11"/>
      <c r="C9214" s="12"/>
      <c r="D9214" s="12"/>
      <c r="E9214" s="12"/>
      <c r="F9214" s="12"/>
      <c r="G9214" s="12"/>
      <c r="H9214" s="12"/>
      <c r="I9214" s="12"/>
      <c r="J9214" s="12"/>
      <c r="K9214" s="12"/>
      <c r="L9214" s="12"/>
      <c r="M9214" s="12"/>
      <c r="N9214" s="12"/>
      <c r="O9214" s="12"/>
    </row>
    <row r="9215" spans="1:15" ht="15">
      <c r="A9215" s="10"/>
      <c r="B9215" s="11"/>
      <c r="C9215" s="12"/>
      <c r="D9215" s="12"/>
      <c r="E9215" s="12"/>
      <c r="F9215" s="12"/>
      <c r="G9215" s="12"/>
      <c r="H9215" s="12"/>
      <c r="I9215" s="12"/>
      <c r="J9215" s="12"/>
      <c r="K9215" s="12"/>
      <c r="L9215" s="12"/>
      <c r="M9215" s="12"/>
      <c r="N9215" s="12"/>
      <c r="O9215" s="12"/>
    </row>
    <row r="9216" spans="1:15" ht="15">
      <c r="A9216" s="10"/>
      <c r="B9216" s="11"/>
      <c r="C9216" s="12"/>
      <c r="D9216" s="12"/>
      <c r="E9216" s="12"/>
      <c r="F9216" s="12"/>
      <c r="G9216" s="12"/>
      <c r="H9216" s="12"/>
      <c r="I9216" s="12"/>
      <c r="J9216" s="12"/>
      <c r="K9216" s="12"/>
      <c r="L9216" s="12"/>
      <c r="M9216" s="12"/>
      <c r="N9216" s="12"/>
      <c r="O9216" s="12"/>
    </row>
    <row r="9217" spans="1:15" ht="15">
      <c r="A9217" s="10"/>
      <c r="B9217" s="11"/>
      <c r="C9217" s="12"/>
      <c r="D9217" s="12"/>
      <c r="E9217" s="12"/>
      <c r="F9217" s="12"/>
      <c r="G9217" s="12"/>
      <c r="H9217" s="12"/>
      <c r="I9217" s="12"/>
      <c r="J9217" s="12"/>
      <c r="K9217" s="12"/>
      <c r="L9217" s="12"/>
      <c r="M9217" s="12"/>
      <c r="N9217" s="12"/>
      <c r="O9217" s="12"/>
    </row>
    <row r="9218" spans="1:15" ht="15">
      <c r="A9218" s="10"/>
      <c r="B9218" s="11"/>
      <c r="C9218" s="12"/>
      <c r="D9218" s="12"/>
      <c r="E9218" s="12"/>
      <c r="F9218" s="12"/>
      <c r="G9218" s="12"/>
      <c r="H9218" s="12"/>
      <c r="I9218" s="12"/>
      <c r="J9218" s="12"/>
      <c r="K9218" s="12"/>
      <c r="L9218" s="12"/>
      <c r="M9218" s="12"/>
      <c r="N9218" s="12"/>
      <c r="O9218" s="12"/>
    </row>
    <row r="9219" spans="1:15" ht="15">
      <c r="A9219" s="10"/>
      <c r="B9219" s="11"/>
      <c r="C9219" s="12"/>
      <c r="D9219" s="12"/>
      <c r="E9219" s="12"/>
      <c r="F9219" s="12"/>
      <c r="G9219" s="12"/>
      <c r="H9219" s="12"/>
      <c r="I9219" s="12"/>
      <c r="J9219" s="12"/>
      <c r="K9219" s="12"/>
      <c r="L9219" s="12"/>
      <c r="M9219" s="12"/>
      <c r="N9219" s="12"/>
      <c r="O9219" s="12"/>
    </row>
    <row r="9220" spans="1:15" ht="15">
      <c r="A9220" s="10"/>
      <c r="B9220" s="11"/>
      <c r="C9220" s="12"/>
      <c r="D9220" s="12"/>
      <c r="E9220" s="12"/>
      <c r="F9220" s="12"/>
      <c r="G9220" s="12"/>
      <c r="H9220" s="12"/>
      <c r="I9220" s="12"/>
      <c r="J9220" s="12"/>
      <c r="K9220" s="12"/>
      <c r="L9220" s="12"/>
      <c r="M9220" s="12"/>
      <c r="N9220" s="12"/>
      <c r="O9220" s="12"/>
    </row>
    <row r="9221" spans="1:15" ht="15">
      <c r="A9221" s="10"/>
      <c r="B9221" s="11"/>
      <c r="C9221" s="12"/>
      <c r="D9221" s="12"/>
      <c r="E9221" s="12"/>
      <c r="F9221" s="12"/>
      <c r="G9221" s="12"/>
      <c r="H9221" s="12"/>
      <c r="I9221" s="12"/>
      <c r="J9221" s="12"/>
      <c r="K9221" s="12"/>
      <c r="L9221" s="12"/>
      <c r="M9221" s="12"/>
      <c r="N9221" s="12"/>
      <c r="O9221" s="12"/>
    </row>
    <row r="9222" spans="1:15" ht="15">
      <c r="A9222" s="10"/>
      <c r="B9222" s="11"/>
      <c r="C9222" s="12"/>
      <c r="D9222" s="12"/>
      <c r="E9222" s="12"/>
      <c r="F9222" s="12"/>
      <c r="G9222" s="12"/>
      <c r="H9222" s="12"/>
      <c r="I9222" s="12"/>
      <c r="J9222" s="12"/>
      <c r="K9222" s="12"/>
      <c r="L9222" s="12"/>
      <c r="M9222" s="12"/>
      <c r="N9222" s="12"/>
      <c r="O9222" s="12"/>
    </row>
    <row r="9223" spans="1:15" ht="15">
      <c r="A9223" s="10"/>
      <c r="B9223" s="11"/>
      <c r="C9223" s="12"/>
      <c r="D9223" s="12"/>
      <c r="E9223" s="12"/>
      <c r="F9223" s="12"/>
      <c r="G9223" s="12"/>
      <c r="H9223" s="12"/>
      <c r="I9223" s="12"/>
      <c r="J9223" s="12"/>
      <c r="K9223" s="12"/>
      <c r="L9223" s="12"/>
      <c r="M9223" s="12"/>
      <c r="N9223" s="12"/>
      <c r="O9223" s="12"/>
    </row>
    <row r="9224" spans="1:15" ht="15">
      <c r="A9224" s="10"/>
      <c r="B9224" s="11"/>
      <c r="C9224" s="12"/>
      <c r="D9224" s="12"/>
      <c r="E9224" s="12"/>
      <c r="F9224" s="12"/>
      <c r="G9224" s="12"/>
      <c r="H9224" s="12"/>
      <c r="I9224" s="12"/>
      <c r="J9224" s="12"/>
      <c r="K9224" s="12"/>
      <c r="L9224" s="12"/>
      <c r="M9224" s="12"/>
      <c r="N9224" s="12"/>
      <c r="O9224" s="12"/>
    </row>
    <row r="9225" spans="1:15" ht="15">
      <c r="A9225" s="10"/>
      <c r="B9225" s="11"/>
      <c r="C9225" s="12"/>
      <c r="D9225" s="12"/>
      <c r="E9225" s="12"/>
      <c r="F9225" s="12"/>
      <c r="G9225" s="12"/>
      <c r="H9225" s="12"/>
      <c r="I9225" s="12"/>
      <c r="J9225" s="12"/>
      <c r="K9225" s="12"/>
      <c r="L9225" s="12"/>
      <c r="M9225" s="12"/>
      <c r="N9225" s="12"/>
      <c r="O9225" s="12"/>
    </row>
    <row r="9226" spans="1:15" ht="15">
      <c r="A9226" s="10"/>
      <c r="B9226" s="11"/>
      <c r="C9226" s="12"/>
      <c r="D9226" s="12"/>
      <c r="E9226" s="12"/>
      <c r="F9226" s="12"/>
      <c r="G9226" s="12"/>
      <c r="H9226" s="12"/>
      <c r="I9226" s="12"/>
      <c r="J9226" s="12"/>
      <c r="K9226" s="12"/>
      <c r="L9226" s="12"/>
      <c r="M9226" s="12"/>
      <c r="N9226" s="12"/>
      <c r="O9226" s="12"/>
    </row>
    <row r="9227" spans="1:15" ht="15">
      <c r="A9227" s="10"/>
      <c r="B9227" s="11"/>
      <c r="C9227" s="12"/>
      <c r="D9227" s="12"/>
      <c r="E9227" s="12"/>
      <c r="F9227" s="12"/>
      <c r="G9227" s="12"/>
      <c r="H9227" s="12"/>
      <c r="I9227" s="12"/>
      <c r="J9227" s="12"/>
      <c r="K9227" s="12"/>
      <c r="L9227" s="12"/>
      <c r="M9227" s="12"/>
      <c r="N9227" s="12"/>
      <c r="O9227" s="12"/>
    </row>
    <row r="9228" spans="1:15" ht="15">
      <c r="A9228" s="10"/>
      <c r="B9228" s="11"/>
      <c r="C9228" s="12"/>
      <c r="D9228" s="12"/>
      <c r="E9228" s="12"/>
      <c r="F9228" s="12"/>
      <c r="G9228" s="12"/>
      <c r="H9228" s="12"/>
      <c r="I9228" s="12"/>
      <c r="J9228" s="12"/>
      <c r="K9228" s="12"/>
      <c r="L9228" s="12"/>
      <c r="M9228" s="12"/>
      <c r="N9228" s="12"/>
      <c r="O9228" s="12"/>
    </row>
    <row r="9229" spans="1:15" ht="15">
      <c r="A9229" s="10"/>
      <c r="B9229" s="11"/>
      <c r="C9229" s="12"/>
      <c r="D9229" s="12"/>
      <c r="E9229" s="12"/>
      <c r="F9229" s="12"/>
      <c r="G9229" s="12"/>
      <c r="H9229" s="12"/>
      <c r="I9229" s="12"/>
      <c r="J9229" s="12"/>
      <c r="K9229" s="12"/>
      <c r="L9229" s="12"/>
      <c r="M9229" s="12"/>
      <c r="N9229" s="12"/>
      <c r="O9229" s="12"/>
    </row>
    <row r="9230" spans="1:15" ht="15">
      <c r="A9230" s="10"/>
      <c r="B9230" s="11"/>
      <c r="C9230" s="12"/>
      <c r="D9230" s="12"/>
      <c r="E9230" s="12"/>
      <c r="F9230" s="12"/>
      <c r="G9230" s="12"/>
      <c r="H9230" s="12"/>
      <c r="I9230" s="12"/>
      <c r="J9230" s="12"/>
      <c r="K9230" s="12"/>
      <c r="L9230" s="12"/>
      <c r="M9230" s="12"/>
      <c r="N9230" s="12"/>
      <c r="O9230" s="12"/>
    </row>
    <row r="9231" spans="1:15" ht="15">
      <c r="A9231" s="10"/>
      <c r="B9231" s="11"/>
      <c r="C9231" s="12"/>
      <c r="D9231" s="12"/>
      <c r="E9231" s="12"/>
      <c r="F9231" s="12"/>
      <c r="G9231" s="12"/>
      <c r="H9231" s="12"/>
      <c r="I9231" s="12"/>
      <c r="J9231" s="12"/>
      <c r="K9231" s="12"/>
      <c r="L9231" s="12"/>
      <c r="M9231" s="12"/>
      <c r="N9231" s="12"/>
      <c r="O9231" s="12"/>
    </row>
    <row r="9232" spans="1:15" ht="15">
      <c r="A9232" s="10"/>
      <c r="B9232" s="11"/>
      <c r="C9232" s="12"/>
      <c r="D9232" s="12"/>
      <c r="E9232" s="12"/>
      <c r="F9232" s="12"/>
      <c r="G9232" s="12"/>
      <c r="H9232" s="12"/>
      <c r="I9232" s="12"/>
      <c r="J9232" s="12"/>
      <c r="K9232" s="12"/>
      <c r="L9232" s="12"/>
      <c r="M9232" s="12"/>
      <c r="N9232" s="12"/>
      <c r="O9232" s="12"/>
    </row>
    <row r="9233" spans="1:15" ht="15">
      <c r="A9233" s="10"/>
      <c r="B9233" s="11"/>
      <c r="C9233" s="12"/>
      <c r="D9233" s="12"/>
      <c r="E9233" s="12"/>
      <c r="F9233" s="12"/>
      <c r="G9233" s="12"/>
      <c r="H9233" s="12"/>
      <c r="I9233" s="12"/>
      <c r="J9233" s="12"/>
      <c r="K9233" s="12"/>
      <c r="L9233" s="12"/>
      <c r="M9233" s="12"/>
      <c r="N9233" s="12"/>
      <c r="O9233" s="12"/>
    </row>
    <row r="9234" spans="1:15" ht="15">
      <c r="A9234" s="10"/>
      <c r="B9234" s="11"/>
      <c r="C9234" s="12"/>
      <c r="D9234" s="12"/>
      <c r="E9234" s="12"/>
      <c r="F9234" s="12"/>
      <c r="G9234" s="12"/>
      <c r="H9234" s="12"/>
      <c r="I9234" s="12"/>
      <c r="J9234" s="12"/>
      <c r="K9234" s="12"/>
      <c r="L9234" s="12"/>
      <c r="M9234" s="12"/>
      <c r="N9234" s="12"/>
      <c r="O9234" s="12"/>
    </row>
    <row r="9235" spans="1:15" ht="15">
      <c r="A9235" s="10"/>
      <c r="B9235" s="11"/>
      <c r="C9235" s="12"/>
      <c r="D9235" s="12"/>
      <c r="E9235" s="12"/>
      <c r="F9235" s="12"/>
      <c r="G9235" s="12"/>
      <c r="H9235" s="12"/>
      <c r="I9235" s="12"/>
      <c r="J9235" s="12"/>
      <c r="K9235" s="12"/>
      <c r="L9235" s="12"/>
      <c r="M9235" s="12"/>
      <c r="N9235" s="12"/>
      <c r="O9235" s="12"/>
    </row>
    <row r="9236" spans="1:15" ht="15">
      <c r="A9236" s="10"/>
      <c r="B9236" s="11"/>
      <c r="C9236" s="12"/>
      <c r="D9236" s="12"/>
      <c r="E9236" s="12"/>
      <c r="F9236" s="12"/>
      <c r="G9236" s="12"/>
      <c r="H9236" s="12"/>
      <c r="I9236" s="12"/>
      <c r="J9236" s="12"/>
      <c r="K9236" s="12"/>
      <c r="L9236" s="12"/>
      <c r="M9236" s="12"/>
      <c r="N9236" s="12"/>
      <c r="O9236" s="12"/>
    </row>
    <row r="9237" spans="1:15" ht="15">
      <c r="A9237" s="10"/>
      <c r="B9237" s="11"/>
      <c r="C9237" s="12"/>
      <c r="D9237" s="12"/>
      <c r="E9237" s="12"/>
      <c r="F9237" s="12"/>
      <c r="G9237" s="12"/>
      <c r="H9237" s="12"/>
      <c r="I9237" s="12"/>
      <c r="J9237" s="12"/>
      <c r="K9237" s="12"/>
      <c r="L9237" s="12"/>
      <c r="M9237" s="12"/>
      <c r="N9237" s="12"/>
      <c r="O9237" s="12"/>
    </row>
    <row r="9238" spans="1:15" ht="15">
      <c r="A9238" s="10"/>
      <c r="B9238" s="11"/>
      <c r="C9238" s="12"/>
      <c r="D9238" s="12"/>
      <c r="E9238" s="12"/>
      <c r="F9238" s="12"/>
      <c r="G9238" s="12"/>
      <c r="H9238" s="12"/>
      <c r="I9238" s="12"/>
      <c r="J9238" s="12"/>
      <c r="K9238" s="12"/>
      <c r="L9238" s="12"/>
      <c r="M9238" s="12"/>
      <c r="N9238" s="12"/>
      <c r="O9238" s="12"/>
    </row>
    <row r="9239" spans="1:15" ht="15">
      <c r="A9239" s="10"/>
      <c r="B9239" s="11"/>
      <c r="C9239" s="12"/>
      <c r="D9239" s="12"/>
      <c r="E9239" s="12"/>
      <c r="F9239" s="12"/>
      <c r="G9239" s="12"/>
      <c r="H9239" s="12"/>
      <c r="I9239" s="12"/>
      <c r="J9239" s="12"/>
      <c r="K9239" s="12"/>
      <c r="L9239" s="12"/>
      <c r="M9239" s="12"/>
      <c r="N9239" s="12"/>
      <c r="O9239" s="12"/>
    </row>
    <row r="9240" spans="1:15" ht="15">
      <c r="A9240" s="10"/>
      <c r="B9240" s="11"/>
      <c r="C9240" s="12"/>
      <c r="D9240" s="12"/>
      <c r="E9240" s="12"/>
      <c r="F9240" s="12"/>
      <c r="G9240" s="12"/>
      <c r="H9240" s="12"/>
      <c r="I9240" s="12"/>
      <c r="J9240" s="12"/>
      <c r="K9240" s="12"/>
      <c r="L9240" s="12"/>
      <c r="M9240" s="12"/>
      <c r="N9240" s="12"/>
      <c r="O9240" s="12"/>
    </row>
    <row r="9241" spans="1:15" ht="15">
      <c r="A9241" s="10"/>
      <c r="B9241" s="11"/>
      <c r="C9241" s="12"/>
      <c r="D9241" s="12"/>
      <c r="E9241" s="12"/>
      <c r="F9241" s="12"/>
      <c r="G9241" s="12"/>
      <c r="H9241" s="12"/>
      <c r="I9241" s="12"/>
      <c r="J9241" s="12"/>
      <c r="K9241" s="12"/>
      <c r="L9241" s="12"/>
      <c r="M9241" s="12"/>
      <c r="N9241" s="12"/>
      <c r="O9241" s="12"/>
    </row>
    <row r="9242" spans="1:15" ht="15">
      <c r="A9242" s="10"/>
      <c r="B9242" s="11"/>
      <c r="C9242" s="12"/>
      <c r="D9242" s="12"/>
      <c r="E9242" s="12"/>
      <c r="F9242" s="12"/>
      <c r="G9242" s="12"/>
      <c r="H9242" s="12"/>
      <c r="I9242" s="12"/>
      <c r="J9242" s="12"/>
      <c r="K9242" s="12"/>
      <c r="L9242" s="12"/>
      <c r="M9242" s="12"/>
      <c r="N9242" s="12"/>
      <c r="O9242" s="12"/>
    </row>
    <row r="9243" spans="1:15" ht="15">
      <c r="A9243" s="10"/>
      <c r="B9243" s="11"/>
      <c r="C9243" s="12"/>
      <c r="D9243" s="12"/>
      <c r="E9243" s="12"/>
      <c r="F9243" s="12"/>
      <c r="G9243" s="12"/>
      <c r="H9243" s="12"/>
      <c r="I9243" s="12"/>
      <c r="J9243" s="12"/>
      <c r="K9243" s="12"/>
      <c r="L9243" s="12"/>
      <c r="M9243" s="12"/>
      <c r="N9243" s="12"/>
      <c r="O9243" s="12"/>
    </row>
    <row r="9244" spans="1:15" ht="15">
      <c r="A9244" s="10"/>
      <c r="B9244" s="11"/>
      <c r="C9244" s="12"/>
      <c r="D9244" s="12"/>
      <c r="E9244" s="12"/>
      <c r="F9244" s="12"/>
      <c r="G9244" s="12"/>
      <c r="H9244" s="12"/>
      <c r="I9244" s="12"/>
      <c r="J9244" s="12"/>
      <c r="K9244" s="12"/>
      <c r="L9244" s="12"/>
      <c r="M9244" s="12"/>
      <c r="N9244" s="12"/>
      <c r="O9244" s="12"/>
    </row>
    <row r="9245" spans="1:15" ht="15">
      <c r="A9245" s="10"/>
      <c r="B9245" s="11"/>
      <c r="C9245" s="12"/>
      <c r="D9245" s="12"/>
      <c r="E9245" s="12"/>
      <c r="F9245" s="12"/>
      <c r="G9245" s="12"/>
      <c r="H9245" s="12"/>
      <c r="I9245" s="12"/>
      <c r="J9245" s="12"/>
      <c r="K9245" s="12"/>
      <c r="L9245" s="12"/>
      <c r="M9245" s="12"/>
      <c r="N9245" s="12"/>
      <c r="O9245" s="12"/>
    </row>
    <row r="9246" spans="1:15" ht="15">
      <c r="A9246" s="10"/>
      <c r="B9246" s="11"/>
      <c r="C9246" s="12"/>
      <c r="D9246" s="12"/>
      <c r="E9246" s="12"/>
      <c r="F9246" s="12"/>
      <c r="G9246" s="12"/>
      <c r="H9246" s="12"/>
      <c r="I9246" s="12"/>
      <c r="J9246" s="12"/>
      <c r="K9246" s="12"/>
      <c r="L9246" s="12"/>
      <c r="M9246" s="12"/>
      <c r="N9246" s="12"/>
      <c r="O9246" s="12"/>
    </row>
    <row r="9247" spans="1:15" ht="15">
      <c r="A9247" s="10"/>
      <c r="B9247" s="11"/>
      <c r="C9247" s="12"/>
      <c r="D9247" s="12"/>
      <c r="E9247" s="12"/>
      <c r="F9247" s="12"/>
      <c r="G9247" s="12"/>
      <c r="H9247" s="12"/>
      <c r="I9247" s="12"/>
      <c r="J9247" s="12"/>
      <c r="K9247" s="12"/>
      <c r="L9247" s="12"/>
      <c r="M9247" s="12"/>
      <c r="N9247" s="12"/>
      <c r="O9247" s="12"/>
    </row>
    <row r="9248" spans="1:15" ht="15">
      <c r="A9248" s="10"/>
      <c r="B9248" s="11"/>
      <c r="C9248" s="12"/>
      <c r="D9248" s="12"/>
      <c r="E9248" s="12"/>
      <c r="F9248" s="12"/>
      <c r="G9248" s="12"/>
      <c r="H9248" s="12"/>
      <c r="I9248" s="12"/>
      <c r="J9248" s="12"/>
      <c r="K9248" s="12"/>
      <c r="L9248" s="12"/>
      <c r="M9248" s="12"/>
      <c r="N9248" s="12"/>
      <c r="O9248" s="12"/>
    </row>
    <row r="9249" spans="1:15" ht="15">
      <c r="A9249" s="10"/>
      <c r="B9249" s="11"/>
      <c r="C9249" s="12"/>
      <c r="D9249" s="12"/>
      <c r="E9249" s="12"/>
      <c r="F9249" s="12"/>
      <c r="G9249" s="12"/>
      <c r="H9249" s="12"/>
      <c r="I9249" s="12"/>
      <c r="J9249" s="12"/>
      <c r="K9249" s="12"/>
      <c r="L9249" s="12"/>
      <c r="M9249" s="12"/>
      <c r="N9249" s="12"/>
      <c r="O9249" s="12"/>
    </row>
    <row r="9250" spans="1:15" ht="15">
      <c r="A9250" s="10"/>
      <c r="B9250" s="11"/>
      <c r="C9250" s="12"/>
      <c r="D9250" s="12"/>
      <c r="E9250" s="12"/>
      <c r="F9250" s="12"/>
      <c r="G9250" s="12"/>
      <c r="H9250" s="12"/>
      <c r="I9250" s="12"/>
      <c r="J9250" s="12"/>
      <c r="K9250" s="12"/>
      <c r="L9250" s="12"/>
      <c r="M9250" s="12"/>
      <c r="N9250" s="12"/>
      <c r="O9250" s="12"/>
    </row>
    <row r="9251" spans="1:15" ht="15">
      <c r="A9251" s="10"/>
      <c r="B9251" s="11"/>
      <c r="C9251" s="12"/>
      <c r="D9251" s="12"/>
      <c r="E9251" s="12"/>
      <c r="F9251" s="12"/>
      <c r="G9251" s="12"/>
      <c r="H9251" s="12"/>
      <c r="I9251" s="12"/>
      <c r="J9251" s="12"/>
      <c r="K9251" s="12"/>
      <c r="L9251" s="12"/>
      <c r="M9251" s="12"/>
      <c r="N9251" s="12"/>
      <c r="O9251" s="12"/>
    </row>
    <row r="9252" spans="1:15" ht="15">
      <c r="A9252" s="10"/>
      <c r="B9252" s="11"/>
      <c r="C9252" s="12"/>
      <c r="D9252" s="12"/>
      <c r="E9252" s="12"/>
      <c r="F9252" s="12"/>
      <c r="G9252" s="12"/>
      <c r="H9252" s="12"/>
      <c r="I9252" s="12"/>
      <c r="J9252" s="12"/>
      <c r="K9252" s="12"/>
      <c r="L9252" s="12"/>
      <c r="M9252" s="12"/>
      <c r="N9252" s="12"/>
      <c r="O9252" s="12"/>
    </row>
    <row r="9253" spans="1:15" ht="15">
      <c r="A9253" s="10"/>
      <c r="B9253" s="11"/>
      <c r="C9253" s="12"/>
      <c r="D9253" s="12"/>
      <c r="E9253" s="12"/>
      <c r="F9253" s="12"/>
      <c r="G9253" s="12"/>
      <c r="H9253" s="12"/>
      <c r="I9253" s="12"/>
      <c r="J9253" s="12"/>
      <c r="K9253" s="12"/>
      <c r="L9253" s="12"/>
      <c r="M9253" s="12"/>
      <c r="N9253" s="12"/>
      <c r="O9253" s="12"/>
    </row>
    <row r="9254" spans="1:15" ht="15">
      <c r="A9254" s="10"/>
      <c r="B9254" s="11"/>
      <c r="C9254" s="12"/>
      <c r="D9254" s="12"/>
      <c r="E9254" s="12"/>
      <c r="F9254" s="12"/>
      <c r="G9254" s="12"/>
      <c r="H9254" s="12"/>
      <c r="I9254" s="12"/>
      <c r="J9254" s="12"/>
      <c r="K9254" s="12"/>
      <c r="L9254" s="12"/>
      <c r="M9254" s="12"/>
      <c r="N9254" s="12"/>
      <c r="O9254" s="12"/>
    </row>
    <row r="9255" spans="1:15" ht="15">
      <c r="A9255" s="10"/>
      <c r="B9255" s="11"/>
      <c r="C9255" s="12"/>
      <c r="D9255" s="12"/>
      <c r="E9255" s="12"/>
      <c r="F9255" s="12"/>
      <c r="G9255" s="12"/>
      <c r="H9255" s="12"/>
      <c r="I9255" s="12"/>
      <c r="J9255" s="12"/>
      <c r="K9255" s="12"/>
      <c r="L9255" s="12"/>
      <c r="M9255" s="12"/>
      <c r="N9255" s="12"/>
      <c r="O9255" s="12"/>
    </row>
    <row r="9256" spans="1:15" ht="15">
      <c r="A9256" s="10"/>
      <c r="B9256" s="11"/>
      <c r="C9256" s="12"/>
      <c r="D9256" s="12"/>
      <c r="E9256" s="12"/>
      <c r="F9256" s="12"/>
      <c r="G9256" s="12"/>
      <c r="H9256" s="12"/>
      <c r="I9256" s="12"/>
      <c r="J9256" s="12"/>
      <c r="K9256" s="12"/>
      <c r="L9256" s="12"/>
      <c r="M9256" s="12"/>
      <c r="N9256" s="12"/>
      <c r="O9256" s="12"/>
    </row>
    <row r="9257" spans="1:15" ht="15">
      <c r="A9257" s="10"/>
      <c r="B9257" s="11"/>
      <c r="C9257" s="12"/>
      <c r="D9257" s="12"/>
      <c r="E9257" s="12"/>
      <c r="F9257" s="12"/>
      <c r="G9257" s="12"/>
      <c r="H9257" s="12"/>
      <c r="I9257" s="12"/>
      <c r="J9257" s="12"/>
      <c r="K9257" s="12"/>
      <c r="L9257" s="12"/>
      <c r="M9257" s="12"/>
      <c r="N9257" s="12"/>
      <c r="O9257" s="12"/>
    </row>
    <row r="9258" spans="1:15" ht="15">
      <c r="A9258" s="10"/>
      <c r="B9258" s="11"/>
      <c r="C9258" s="12"/>
      <c r="D9258" s="12"/>
      <c r="E9258" s="12"/>
      <c r="F9258" s="12"/>
      <c r="G9258" s="12"/>
      <c r="H9258" s="12"/>
      <c r="I9258" s="12"/>
      <c r="J9258" s="12"/>
      <c r="K9258" s="12"/>
      <c r="L9258" s="12"/>
      <c r="M9258" s="12"/>
      <c r="N9258" s="12"/>
      <c r="O9258" s="12"/>
    </row>
    <row r="9259" spans="1:15" ht="15">
      <c r="A9259" s="10"/>
      <c r="B9259" s="11"/>
      <c r="C9259" s="12"/>
      <c r="D9259" s="12"/>
      <c r="E9259" s="12"/>
      <c r="F9259" s="12"/>
      <c r="G9259" s="12"/>
      <c r="H9259" s="12"/>
      <c r="I9259" s="12"/>
      <c r="J9259" s="12"/>
      <c r="K9259" s="12"/>
      <c r="L9259" s="12"/>
      <c r="M9259" s="12"/>
      <c r="N9259" s="12"/>
      <c r="O9259" s="12"/>
    </row>
    <row r="9260" spans="1:15" ht="15">
      <c r="A9260" s="10"/>
      <c r="B9260" s="11"/>
      <c r="C9260" s="12"/>
      <c r="D9260" s="12"/>
      <c r="E9260" s="12"/>
      <c r="F9260" s="12"/>
      <c r="G9260" s="12"/>
      <c r="H9260" s="12"/>
      <c r="I9260" s="12"/>
      <c r="J9260" s="12"/>
      <c r="K9260" s="12"/>
      <c r="L9260" s="12"/>
      <c r="M9260" s="12"/>
      <c r="N9260" s="12"/>
      <c r="O9260" s="12"/>
    </row>
    <row r="9261" spans="1:15" ht="15">
      <c r="A9261" s="10"/>
      <c r="B9261" s="11"/>
      <c r="C9261" s="12"/>
      <c r="D9261" s="12"/>
      <c r="E9261" s="12"/>
      <c r="F9261" s="12"/>
      <c r="G9261" s="12"/>
      <c r="H9261" s="12"/>
      <c r="I9261" s="12"/>
      <c r="J9261" s="12"/>
      <c r="K9261" s="12"/>
      <c r="L9261" s="12"/>
      <c r="M9261" s="12"/>
      <c r="N9261" s="12"/>
      <c r="O9261" s="12"/>
    </row>
    <row r="9262" spans="1:15" ht="15">
      <c r="A9262" s="10"/>
      <c r="B9262" s="11"/>
      <c r="C9262" s="12"/>
      <c r="D9262" s="12"/>
      <c r="E9262" s="12"/>
      <c r="F9262" s="12"/>
      <c r="G9262" s="12"/>
      <c r="H9262" s="12"/>
      <c r="I9262" s="12"/>
      <c r="J9262" s="12"/>
      <c r="K9262" s="12"/>
      <c r="L9262" s="12"/>
      <c r="M9262" s="12"/>
      <c r="N9262" s="12"/>
      <c r="O9262" s="12"/>
    </row>
    <row r="9263" spans="1:15" ht="15">
      <c r="A9263" s="10"/>
      <c r="B9263" s="11"/>
      <c r="C9263" s="12"/>
      <c r="D9263" s="12"/>
      <c r="E9263" s="12"/>
      <c r="F9263" s="12"/>
      <c r="G9263" s="12"/>
      <c r="H9263" s="12"/>
      <c r="I9263" s="12"/>
      <c r="J9263" s="12"/>
      <c r="K9263" s="12"/>
      <c r="L9263" s="12"/>
      <c r="M9263" s="12"/>
      <c r="N9263" s="12"/>
      <c r="O9263" s="12"/>
    </row>
    <row r="9264" spans="1:15" ht="15">
      <c r="A9264" s="10"/>
      <c r="B9264" s="11"/>
      <c r="C9264" s="12"/>
      <c r="D9264" s="12"/>
      <c r="E9264" s="12"/>
      <c r="F9264" s="12"/>
      <c r="G9264" s="12"/>
      <c r="H9264" s="12"/>
      <c r="I9264" s="12"/>
      <c r="J9264" s="12"/>
      <c r="K9264" s="12"/>
      <c r="L9264" s="12"/>
      <c r="M9264" s="12"/>
      <c r="N9264" s="12"/>
      <c r="O9264" s="12"/>
    </row>
    <row r="9265" spans="1:15" ht="15">
      <c r="A9265" s="10"/>
      <c r="B9265" s="11"/>
      <c r="C9265" s="12"/>
      <c r="D9265" s="12"/>
      <c r="E9265" s="12"/>
      <c r="F9265" s="12"/>
      <c r="G9265" s="12"/>
      <c r="H9265" s="12"/>
      <c r="I9265" s="12"/>
      <c r="J9265" s="12"/>
      <c r="K9265" s="12"/>
      <c r="L9265" s="12"/>
      <c r="M9265" s="12"/>
      <c r="N9265" s="12"/>
      <c r="O9265" s="12"/>
    </row>
    <row r="9266" spans="1:15" ht="15">
      <c r="A9266" s="10"/>
      <c r="B9266" s="11"/>
      <c r="C9266" s="12"/>
      <c r="D9266" s="12"/>
      <c r="E9266" s="12"/>
      <c r="F9266" s="12"/>
      <c r="G9266" s="12"/>
      <c r="H9266" s="12"/>
      <c r="I9266" s="12"/>
      <c r="J9266" s="12"/>
      <c r="K9266" s="12"/>
      <c r="L9266" s="12"/>
      <c r="M9266" s="12"/>
      <c r="N9266" s="12"/>
      <c r="O9266" s="12"/>
    </row>
    <row r="9267" spans="1:15" ht="15">
      <c r="A9267" s="10"/>
      <c r="B9267" s="11"/>
      <c r="C9267" s="12"/>
      <c r="D9267" s="12"/>
      <c r="E9267" s="12"/>
      <c r="F9267" s="12"/>
      <c r="G9267" s="12"/>
      <c r="H9267" s="12"/>
      <c r="I9267" s="12"/>
      <c r="J9267" s="12"/>
      <c r="K9267" s="12"/>
      <c r="L9267" s="12"/>
      <c r="M9267" s="12"/>
      <c r="N9267" s="12"/>
      <c r="O9267" s="12"/>
    </row>
    <row r="9268" spans="1:15" ht="15">
      <c r="A9268" s="10"/>
      <c r="B9268" s="11"/>
      <c r="C9268" s="12"/>
      <c r="D9268" s="12"/>
      <c r="E9268" s="12"/>
      <c r="F9268" s="12"/>
      <c r="G9268" s="12"/>
      <c r="H9268" s="12"/>
      <c r="I9268" s="12"/>
      <c r="J9268" s="12"/>
      <c r="K9268" s="12"/>
      <c r="L9268" s="12"/>
      <c r="M9268" s="12"/>
      <c r="N9268" s="12"/>
      <c r="O9268" s="12"/>
    </row>
    <row r="9269" spans="1:15" ht="15">
      <c r="A9269" s="10"/>
      <c r="B9269" s="11"/>
      <c r="C9269" s="12"/>
      <c r="D9269" s="12"/>
      <c r="E9269" s="12"/>
      <c r="F9269" s="12"/>
      <c r="G9269" s="12"/>
      <c r="H9269" s="12"/>
      <c r="I9269" s="12"/>
      <c r="J9269" s="12"/>
      <c r="K9269" s="12"/>
      <c r="L9269" s="12"/>
      <c r="M9269" s="12"/>
      <c r="N9269" s="12"/>
      <c r="O9269" s="12"/>
    </row>
    <row r="9270" spans="1:15" ht="15">
      <c r="A9270" s="10"/>
      <c r="B9270" s="11"/>
      <c r="C9270" s="12"/>
      <c r="D9270" s="12"/>
      <c r="E9270" s="12"/>
      <c r="F9270" s="12"/>
      <c r="G9270" s="12"/>
      <c r="H9270" s="12"/>
      <c r="I9270" s="12"/>
      <c r="J9270" s="12"/>
      <c r="K9270" s="12"/>
      <c r="L9270" s="12"/>
      <c r="M9270" s="12"/>
      <c r="N9270" s="12"/>
      <c r="O9270" s="12"/>
    </row>
    <row r="9271" spans="1:15" ht="15">
      <c r="A9271" s="10"/>
      <c r="B9271" s="11"/>
      <c r="C9271" s="12"/>
      <c r="D9271" s="12"/>
      <c r="E9271" s="12"/>
      <c r="F9271" s="12"/>
      <c r="G9271" s="12"/>
      <c r="H9271" s="12"/>
      <c r="I9271" s="12"/>
      <c r="J9271" s="12"/>
      <c r="K9271" s="12"/>
      <c r="L9271" s="12"/>
      <c r="M9271" s="12"/>
      <c r="N9271" s="12"/>
      <c r="O9271" s="12"/>
    </row>
    <row r="9272" spans="1:15" ht="15">
      <c r="A9272" s="10"/>
      <c r="B9272" s="11"/>
      <c r="C9272" s="12"/>
      <c r="D9272" s="12"/>
      <c r="E9272" s="12"/>
      <c r="F9272" s="12"/>
      <c r="G9272" s="12"/>
      <c r="H9272" s="12"/>
      <c r="I9272" s="12"/>
      <c r="J9272" s="12"/>
      <c r="K9272" s="12"/>
      <c r="L9272" s="12"/>
      <c r="M9272" s="12"/>
      <c r="N9272" s="12"/>
      <c r="O9272" s="12"/>
    </row>
    <row r="9273" spans="1:15" ht="15">
      <c r="A9273" s="10"/>
      <c r="B9273" s="11"/>
      <c r="C9273" s="12"/>
      <c r="D9273" s="12"/>
      <c r="E9273" s="12"/>
      <c r="F9273" s="12"/>
      <c r="G9273" s="12"/>
      <c r="H9273" s="12"/>
      <c r="I9273" s="12"/>
      <c r="J9273" s="12"/>
      <c r="K9273" s="12"/>
      <c r="L9273" s="12"/>
      <c r="M9273" s="12"/>
      <c r="N9273" s="12"/>
      <c r="O9273" s="12"/>
    </row>
    <row r="9274" spans="1:15" ht="15">
      <c r="A9274" s="10"/>
      <c r="B9274" s="11"/>
      <c r="C9274" s="12"/>
      <c r="D9274" s="12"/>
      <c r="E9274" s="12"/>
      <c r="F9274" s="12"/>
      <c r="G9274" s="12"/>
      <c r="H9274" s="12"/>
      <c r="I9274" s="12"/>
      <c r="J9274" s="12"/>
      <c r="K9274" s="12"/>
      <c r="L9274" s="12"/>
      <c r="M9274" s="12"/>
      <c r="N9274" s="12"/>
      <c r="O9274" s="12"/>
    </row>
    <row r="9275" spans="1:15" ht="15">
      <c r="A9275" s="10"/>
      <c r="B9275" s="11"/>
      <c r="C9275" s="12"/>
      <c r="D9275" s="12"/>
      <c r="E9275" s="12"/>
      <c r="F9275" s="12"/>
      <c r="G9275" s="12"/>
      <c r="H9275" s="12"/>
      <c r="I9275" s="12"/>
      <c r="J9275" s="12"/>
      <c r="K9275" s="12"/>
      <c r="L9275" s="12"/>
      <c r="M9275" s="12"/>
      <c r="N9275" s="12"/>
      <c r="O9275" s="12"/>
    </row>
    <row r="9276" spans="1:15" ht="15">
      <c r="A9276" s="10"/>
      <c r="B9276" s="11"/>
      <c r="C9276" s="12"/>
      <c r="D9276" s="12"/>
      <c r="E9276" s="12"/>
      <c r="F9276" s="12"/>
      <c r="G9276" s="12"/>
      <c r="H9276" s="12"/>
      <c r="I9276" s="12"/>
      <c r="J9276" s="12"/>
      <c r="K9276" s="12"/>
      <c r="L9276" s="12"/>
      <c r="M9276" s="12"/>
      <c r="N9276" s="12"/>
      <c r="O9276" s="12"/>
    </row>
    <row r="9277" spans="1:15" ht="15">
      <c r="A9277" s="10"/>
      <c r="B9277" s="11"/>
      <c r="C9277" s="12"/>
      <c r="D9277" s="12"/>
      <c r="E9277" s="12"/>
      <c r="F9277" s="12"/>
      <c r="G9277" s="12"/>
      <c r="H9277" s="12"/>
      <c r="I9277" s="12"/>
      <c r="J9277" s="12"/>
      <c r="K9277" s="12"/>
      <c r="L9277" s="12"/>
      <c r="M9277" s="12"/>
      <c r="N9277" s="12"/>
      <c r="O9277" s="12"/>
    </row>
    <row r="9278" spans="1:15" ht="15">
      <c r="A9278" s="10"/>
      <c r="B9278" s="11"/>
      <c r="C9278" s="12"/>
      <c r="D9278" s="12"/>
      <c r="E9278" s="12"/>
      <c r="F9278" s="12"/>
      <c r="G9278" s="12"/>
      <c r="H9278" s="12"/>
      <c r="I9278" s="12"/>
      <c r="J9278" s="12"/>
      <c r="K9278" s="12"/>
      <c r="L9278" s="12"/>
      <c r="M9278" s="12"/>
      <c r="N9278" s="12"/>
      <c r="O9278" s="12"/>
    </row>
    <row r="9279" spans="1:15" ht="15">
      <c r="A9279" s="10"/>
      <c r="B9279" s="11"/>
      <c r="C9279" s="12"/>
      <c r="D9279" s="12"/>
      <c r="E9279" s="12"/>
      <c r="F9279" s="12"/>
      <c r="G9279" s="12"/>
      <c r="H9279" s="12"/>
      <c r="I9279" s="12"/>
      <c r="J9279" s="12"/>
      <c r="K9279" s="12"/>
      <c r="L9279" s="12"/>
      <c r="M9279" s="12"/>
      <c r="N9279" s="12"/>
      <c r="O9279" s="12"/>
    </row>
    <row r="9280" spans="1:15" ht="15">
      <c r="A9280" s="10"/>
      <c r="B9280" s="11"/>
      <c r="C9280" s="12"/>
      <c r="D9280" s="12"/>
      <c r="E9280" s="12"/>
      <c r="F9280" s="12"/>
      <c r="G9280" s="12"/>
      <c r="H9280" s="12"/>
      <c r="I9280" s="12"/>
      <c r="J9280" s="12"/>
      <c r="K9280" s="12"/>
      <c r="L9280" s="12"/>
      <c r="M9280" s="12"/>
      <c r="N9280" s="12"/>
      <c r="O9280" s="12"/>
    </row>
    <row r="9281" spans="1:15" ht="15">
      <c r="A9281" s="10"/>
      <c r="B9281" s="11"/>
      <c r="C9281" s="12"/>
      <c r="D9281" s="12"/>
      <c r="E9281" s="12"/>
      <c r="F9281" s="12"/>
      <c r="G9281" s="12"/>
      <c r="H9281" s="12"/>
      <c r="I9281" s="12"/>
      <c r="J9281" s="12"/>
      <c r="K9281" s="12"/>
      <c r="L9281" s="12"/>
      <c r="M9281" s="12"/>
      <c r="N9281" s="12"/>
      <c r="O9281" s="12"/>
    </row>
    <row r="9282" spans="1:15" ht="15">
      <c r="A9282" s="10"/>
      <c r="B9282" s="11"/>
      <c r="C9282" s="12"/>
      <c r="D9282" s="12"/>
      <c r="E9282" s="12"/>
      <c r="F9282" s="12"/>
      <c r="G9282" s="12"/>
      <c r="H9282" s="12"/>
      <c r="I9282" s="12"/>
      <c r="J9282" s="12"/>
      <c r="K9282" s="12"/>
      <c r="L9282" s="12"/>
      <c r="M9282" s="12"/>
      <c r="N9282" s="12"/>
      <c r="O9282" s="12"/>
    </row>
    <row r="9283" spans="1:15" ht="15">
      <c r="A9283" s="10"/>
      <c r="B9283" s="11"/>
      <c r="C9283" s="12"/>
      <c r="D9283" s="12"/>
      <c r="E9283" s="12"/>
      <c r="F9283" s="12"/>
      <c r="G9283" s="12"/>
      <c r="H9283" s="12"/>
      <c r="I9283" s="12"/>
      <c r="J9283" s="12"/>
      <c r="K9283" s="12"/>
      <c r="L9283" s="12"/>
      <c r="M9283" s="12"/>
      <c r="N9283" s="12"/>
      <c r="O9283" s="12"/>
    </row>
    <row r="9284" spans="1:15" ht="15">
      <c r="A9284" s="10"/>
      <c r="B9284" s="11"/>
      <c r="C9284" s="12"/>
      <c r="D9284" s="12"/>
      <c r="E9284" s="12"/>
      <c r="F9284" s="12"/>
      <c r="G9284" s="12"/>
      <c r="H9284" s="12"/>
      <c r="I9284" s="12"/>
      <c r="J9284" s="12"/>
      <c r="K9284" s="12"/>
      <c r="L9284" s="12"/>
      <c r="M9284" s="12"/>
      <c r="N9284" s="12"/>
      <c r="O9284" s="12"/>
    </row>
    <row r="9285" spans="1:15" ht="15">
      <c r="A9285" s="10"/>
      <c r="B9285" s="11"/>
      <c r="C9285" s="12"/>
      <c r="D9285" s="12"/>
      <c r="E9285" s="12"/>
      <c r="F9285" s="12"/>
      <c r="G9285" s="12"/>
      <c r="H9285" s="12"/>
      <c r="I9285" s="12"/>
      <c r="J9285" s="12"/>
      <c r="K9285" s="12"/>
      <c r="L9285" s="12"/>
      <c r="M9285" s="12"/>
      <c r="N9285" s="12"/>
      <c r="O9285" s="12"/>
    </row>
    <row r="9286" spans="1:15" ht="15">
      <c r="A9286" s="10"/>
      <c r="B9286" s="11"/>
      <c r="C9286" s="12"/>
      <c r="D9286" s="12"/>
      <c r="E9286" s="12"/>
      <c r="F9286" s="12"/>
      <c r="G9286" s="12"/>
      <c r="H9286" s="12"/>
      <c r="I9286" s="12"/>
      <c r="J9286" s="12"/>
      <c r="K9286" s="12"/>
      <c r="L9286" s="12"/>
      <c r="M9286" s="12"/>
      <c r="N9286" s="12"/>
      <c r="O9286" s="12"/>
    </row>
    <row r="9287" spans="1:15" ht="15">
      <c r="A9287" s="10"/>
      <c r="B9287" s="11"/>
      <c r="C9287" s="12"/>
      <c r="D9287" s="12"/>
      <c r="E9287" s="12"/>
      <c r="F9287" s="12"/>
      <c r="G9287" s="12"/>
      <c r="H9287" s="12"/>
      <c r="I9287" s="12"/>
      <c r="J9287" s="12"/>
      <c r="K9287" s="12"/>
      <c r="L9287" s="12"/>
      <c r="M9287" s="12"/>
      <c r="N9287" s="12"/>
      <c r="O9287" s="12"/>
    </row>
    <row r="9288" spans="1:15" ht="15">
      <c r="A9288" s="10"/>
      <c r="B9288" s="11"/>
      <c r="C9288" s="12"/>
      <c r="D9288" s="12"/>
      <c r="E9288" s="12"/>
      <c r="F9288" s="12"/>
      <c r="G9288" s="12"/>
      <c r="H9288" s="12"/>
      <c r="I9288" s="12"/>
      <c r="J9288" s="12"/>
      <c r="K9288" s="12"/>
      <c r="L9288" s="12"/>
      <c r="M9288" s="12"/>
      <c r="N9288" s="12"/>
      <c r="O9288" s="12"/>
    </row>
    <row r="9289" spans="1:15" ht="15">
      <c r="A9289" s="10"/>
      <c r="B9289" s="11"/>
      <c r="C9289" s="12"/>
      <c r="D9289" s="12"/>
      <c r="E9289" s="12"/>
      <c r="F9289" s="12"/>
      <c r="G9289" s="12"/>
      <c r="H9289" s="12"/>
      <c r="I9289" s="12"/>
      <c r="J9289" s="12"/>
      <c r="K9289" s="12"/>
      <c r="L9289" s="12"/>
      <c r="M9289" s="12"/>
      <c r="N9289" s="12"/>
      <c r="O9289" s="12"/>
    </row>
    <row r="9290" spans="1:15" ht="15">
      <c r="A9290" s="10"/>
      <c r="B9290" s="11"/>
      <c r="C9290" s="12"/>
      <c r="D9290" s="12"/>
      <c r="E9290" s="12"/>
      <c r="F9290" s="12"/>
      <c r="G9290" s="12"/>
      <c r="H9290" s="12"/>
      <c r="I9290" s="12"/>
      <c r="J9290" s="12"/>
      <c r="K9290" s="12"/>
      <c r="L9290" s="12"/>
      <c r="M9290" s="12"/>
      <c r="N9290" s="12"/>
      <c r="O9290" s="12"/>
    </row>
    <row r="9291" spans="1:15" ht="15">
      <c r="A9291" s="10"/>
      <c r="B9291" s="11"/>
      <c r="C9291" s="12"/>
      <c r="D9291" s="12"/>
      <c r="E9291" s="12"/>
      <c r="F9291" s="12"/>
      <c r="G9291" s="12"/>
      <c r="H9291" s="12"/>
      <c r="I9291" s="12"/>
      <c r="J9291" s="12"/>
      <c r="K9291" s="12"/>
      <c r="L9291" s="12"/>
      <c r="M9291" s="12"/>
      <c r="N9291" s="12"/>
      <c r="O9291" s="12"/>
    </row>
    <row r="9292" spans="1:15" ht="15">
      <c r="A9292" s="10"/>
      <c r="B9292" s="11"/>
      <c r="C9292" s="12"/>
      <c r="D9292" s="12"/>
      <c r="E9292" s="12"/>
      <c r="F9292" s="12"/>
      <c r="G9292" s="12"/>
      <c r="H9292" s="12"/>
      <c r="I9292" s="12"/>
      <c r="J9292" s="12"/>
      <c r="K9292" s="12"/>
      <c r="L9292" s="12"/>
      <c r="M9292" s="12"/>
      <c r="N9292" s="12"/>
      <c r="O9292" s="12"/>
    </row>
    <row r="9293" spans="1:15" ht="15">
      <c r="A9293" s="10"/>
      <c r="B9293" s="11"/>
      <c r="C9293" s="12"/>
      <c r="D9293" s="12"/>
      <c r="E9293" s="12"/>
      <c r="F9293" s="12"/>
      <c r="G9293" s="12"/>
      <c r="H9293" s="12"/>
      <c r="I9293" s="12"/>
      <c r="J9293" s="12"/>
      <c r="K9293" s="12"/>
      <c r="L9293" s="12"/>
      <c r="M9293" s="12"/>
      <c r="N9293" s="12"/>
      <c r="O9293" s="12"/>
    </row>
    <row r="9294" spans="1:15" ht="15">
      <c r="A9294" s="10"/>
      <c r="B9294" s="11"/>
      <c r="C9294" s="12"/>
      <c r="D9294" s="12"/>
      <c r="E9294" s="12"/>
      <c r="F9294" s="12"/>
      <c r="G9294" s="12"/>
      <c r="H9294" s="12"/>
      <c r="I9294" s="12"/>
      <c r="J9294" s="12"/>
      <c r="K9294" s="12"/>
      <c r="L9294" s="12"/>
      <c r="M9294" s="12"/>
      <c r="N9294" s="12"/>
      <c r="O9294" s="12"/>
    </row>
    <row r="9295" spans="1:15" ht="15">
      <c r="A9295" s="10"/>
      <c r="B9295" s="11"/>
      <c r="C9295" s="12"/>
      <c r="D9295" s="12"/>
      <c r="E9295" s="12"/>
      <c r="F9295" s="12"/>
      <c r="G9295" s="12"/>
      <c r="H9295" s="12"/>
      <c r="I9295" s="12"/>
      <c r="J9295" s="12"/>
      <c r="K9295" s="12"/>
      <c r="L9295" s="12"/>
      <c r="M9295" s="12"/>
      <c r="N9295" s="12"/>
      <c r="O9295" s="12"/>
    </row>
    <row r="9296" spans="1:15" ht="15">
      <c r="A9296" s="10"/>
      <c r="B9296" s="11"/>
      <c r="C9296" s="12"/>
      <c r="D9296" s="12"/>
      <c r="E9296" s="12"/>
      <c r="F9296" s="12"/>
      <c r="G9296" s="12"/>
      <c r="H9296" s="12"/>
      <c r="I9296" s="12"/>
      <c r="J9296" s="12"/>
      <c r="K9296" s="12"/>
      <c r="L9296" s="12"/>
      <c r="M9296" s="12"/>
      <c r="N9296" s="12"/>
      <c r="O9296" s="12"/>
    </row>
    <row r="9297" spans="1:15" ht="15">
      <c r="A9297" s="10"/>
      <c r="B9297" s="11"/>
      <c r="C9297" s="12"/>
      <c r="D9297" s="12"/>
      <c r="E9297" s="12"/>
      <c r="F9297" s="12"/>
      <c r="G9297" s="12"/>
      <c r="H9297" s="12"/>
      <c r="I9297" s="12"/>
      <c r="J9297" s="12"/>
      <c r="K9297" s="12"/>
      <c r="L9297" s="12"/>
      <c r="M9297" s="12"/>
      <c r="N9297" s="12"/>
      <c r="O9297" s="12"/>
    </row>
    <row r="9298" spans="1:15" ht="15">
      <c r="A9298" s="10"/>
      <c r="B9298" s="11"/>
      <c r="C9298" s="12"/>
      <c r="D9298" s="12"/>
      <c r="E9298" s="12"/>
      <c r="F9298" s="12"/>
      <c r="G9298" s="12"/>
      <c r="H9298" s="12"/>
      <c r="I9298" s="12"/>
      <c r="J9298" s="12"/>
      <c r="K9298" s="12"/>
      <c r="L9298" s="12"/>
      <c r="M9298" s="12"/>
      <c r="N9298" s="12"/>
      <c r="O9298" s="12"/>
    </row>
    <row r="9299" spans="1:15" ht="15">
      <c r="A9299" s="10"/>
      <c r="B9299" s="11"/>
      <c r="C9299" s="12"/>
      <c r="D9299" s="12"/>
      <c r="E9299" s="12"/>
      <c r="F9299" s="12"/>
      <c r="G9299" s="12"/>
      <c r="H9299" s="12"/>
      <c r="I9299" s="12"/>
      <c r="J9299" s="12"/>
      <c r="K9299" s="12"/>
      <c r="L9299" s="12"/>
      <c r="M9299" s="12"/>
      <c r="N9299" s="12"/>
      <c r="O9299" s="12"/>
    </row>
    <row r="9300" spans="1:15" ht="15">
      <c r="A9300" s="10"/>
      <c r="B9300" s="11"/>
      <c r="C9300" s="12"/>
      <c r="D9300" s="12"/>
      <c r="E9300" s="12"/>
      <c r="F9300" s="12"/>
      <c r="G9300" s="12"/>
      <c r="H9300" s="12"/>
      <c r="I9300" s="12"/>
      <c r="J9300" s="12"/>
      <c r="K9300" s="12"/>
      <c r="L9300" s="12"/>
      <c r="M9300" s="12"/>
      <c r="N9300" s="12"/>
      <c r="O9300" s="12"/>
    </row>
    <row r="9301" spans="1:15" ht="15">
      <c r="A9301" s="10"/>
      <c r="B9301" s="11"/>
      <c r="C9301" s="12"/>
      <c r="D9301" s="12"/>
      <c r="E9301" s="12"/>
      <c r="F9301" s="12"/>
      <c r="G9301" s="12"/>
      <c r="H9301" s="12"/>
      <c r="I9301" s="12"/>
      <c r="J9301" s="12"/>
      <c r="K9301" s="12"/>
      <c r="L9301" s="12"/>
      <c r="M9301" s="12"/>
      <c r="N9301" s="12"/>
      <c r="O9301" s="12"/>
    </row>
    <row r="9302" spans="1:15" ht="15">
      <c r="A9302" s="10"/>
      <c r="B9302" s="11"/>
      <c r="C9302" s="12"/>
      <c r="D9302" s="12"/>
      <c r="E9302" s="12"/>
      <c r="F9302" s="12"/>
      <c r="G9302" s="12"/>
      <c r="H9302" s="12"/>
      <c r="I9302" s="12"/>
      <c r="J9302" s="12"/>
      <c r="K9302" s="12"/>
      <c r="L9302" s="12"/>
      <c r="M9302" s="12"/>
      <c r="N9302" s="12"/>
      <c r="O9302" s="12"/>
    </row>
    <row r="9303" spans="1:15" ht="15">
      <c r="A9303" s="10"/>
      <c r="B9303" s="11"/>
      <c r="C9303" s="12"/>
      <c r="D9303" s="12"/>
      <c r="E9303" s="12"/>
      <c r="F9303" s="12"/>
      <c r="G9303" s="12"/>
      <c r="H9303" s="12"/>
      <c r="I9303" s="12"/>
      <c r="J9303" s="12"/>
      <c r="K9303" s="12"/>
      <c r="L9303" s="12"/>
      <c r="M9303" s="12"/>
      <c r="N9303" s="12"/>
      <c r="O9303" s="12"/>
    </row>
    <row r="9304" spans="1:15" ht="15">
      <c r="A9304" s="10"/>
      <c r="B9304" s="11"/>
      <c r="C9304" s="12"/>
      <c r="D9304" s="12"/>
      <c r="E9304" s="12"/>
      <c r="F9304" s="12"/>
      <c r="G9304" s="12"/>
      <c r="H9304" s="12"/>
      <c r="I9304" s="12"/>
      <c r="J9304" s="12"/>
      <c r="K9304" s="12"/>
      <c r="L9304" s="12"/>
      <c r="M9304" s="12"/>
      <c r="N9304" s="12"/>
      <c r="O9304" s="12"/>
    </row>
    <row r="9305" spans="1:15" ht="15">
      <c r="A9305" s="10"/>
      <c r="B9305" s="11"/>
      <c r="C9305" s="12"/>
      <c r="D9305" s="12"/>
      <c r="E9305" s="12"/>
      <c r="F9305" s="12"/>
      <c r="G9305" s="12"/>
      <c r="H9305" s="12"/>
      <c r="I9305" s="12"/>
      <c r="J9305" s="12"/>
      <c r="K9305" s="12"/>
      <c r="L9305" s="12"/>
      <c r="M9305" s="12"/>
      <c r="N9305" s="12"/>
      <c r="O9305" s="12"/>
    </row>
    <row r="9306" spans="1:15" ht="15">
      <c r="A9306" s="10"/>
      <c r="B9306" s="11"/>
      <c r="C9306" s="12"/>
      <c r="D9306" s="12"/>
      <c r="E9306" s="12"/>
      <c r="F9306" s="12"/>
      <c r="G9306" s="12"/>
      <c r="H9306" s="12"/>
      <c r="I9306" s="12"/>
      <c r="J9306" s="12"/>
      <c r="K9306" s="12"/>
      <c r="L9306" s="12"/>
      <c r="M9306" s="12"/>
      <c r="N9306" s="12"/>
      <c r="O9306" s="12"/>
    </row>
    <row r="9307" spans="1:15" ht="15">
      <c r="A9307" s="10"/>
      <c r="B9307" s="11"/>
      <c r="C9307" s="12"/>
      <c r="D9307" s="12"/>
      <c r="E9307" s="12"/>
      <c r="F9307" s="12"/>
      <c r="G9307" s="12"/>
      <c r="H9307" s="12"/>
      <c r="I9307" s="12"/>
      <c r="J9307" s="12"/>
      <c r="K9307" s="12"/>
      <c r="L9307" s="12"/>
      <c r="M9307" s="12"/>
      <c r="N9307" s="12"/>
      <c r="O9307" s="12"/>
    </row>
    <row r="9308" spans="1:15" ht="15">
      <c r="A9308" s="10"/>
      <c r="B9308" s="11"/>
      <c r="C9308" s="12"/>
      <c r="D9308" s="12"/>
      <c r="E9308" s="12"/>
      <c r="F9308" s="12"/>
      <c r="G9308" s="12"/>
      <c r="H9308" s="12"/>
      <c r="I9308" s="12"/>
      <c r="J9308" s="12"/>
      <c r="K9308" s="12"/>
      <c r="L9308" s="12"/>
      <c r="M9308" s="12"/>
      <c r="N9308" s="12"/>
      <c r="O9308" s="12"/>
    </row>
    <row r="9309" spans="1:15" ht="15">
      <c r="A9309" s="10"/>
      <c r="B9309" s="11"/>
      <c r="C9309" s="12"/>
      <c r="D9309" s="12"/>
      <c r="E9309" s="12"/>
      <c r="F9309" s="12"/>
      <c r="G9309" s="12"/>
      <c r="H9309" s="12"/>
      <c r="I9309" s="12"/>
      <c r="J9309" s="12"/>
      <c r="K9309" s="12"/>
      <c r="L9309" s="12"/>
      <c r="M9309" s="12"/>
      <c r="N9309" s="12"/>
      <c r="O9309" s="12"/>
    </row>
    <row r="9310" spans="1:15" ht="15">
      <c r="A9310" s="10"/>
      <c r="B9310" s="11"/>
      <c r="C9310" s="12"/>
      <c r="D9310" s="12"/>
      <c r="E9310" s="12"/>
      <c r="F9310" s="12"/>
      <c r="G9310" s="12"/>
      <c r="H9310" s="12"/>
      <c r="I9310" s="12"/>
      <c r="J9310" s="12"/>
      <c r="K9310" s="12"/>
      <c r="L9310" s="12"/>
      <c r="M9310" s="12"/>
      <c r="N9310" s="12"/>
      <c r="O9310" s="12"/>
    </row>
    <row r="9311" spans="1:15" ht="15">
      <c r="A9311" s="10"/>
      <c r="B9311" s="11"/>
      <c r="C9311" s="12"/>
      <c r="D9311" s="12"/>
      <c r="E9311" s="12"/>
      <c r="F9311" s="12"/>
      <c r="G9311" s="12"/>
      <c r="H9311" s="12"/>
      <c r="I9311" s="12"/>
      <c r="J9311" s="12"/>
      <c r="K9311" s="12"/>
      <c r="L9311" s="12"/>
      <c r="M9311" s="12"/>
      <c r="N9311" s="12"/>
      <c r="O9311" s="12"/>
    </row>
    <row r="9312" spans="1:15" ht="15">
      <c r="A9312" s="10"/>
      <c r="B9312" s="11"/>
      <c r="C9312" s="12"/>
      <c r="D9312" s="12"/>
      <c r="E9312" s="12"/>
      <c r="F9312" s="12"/>
      <c r="G9312" s="12"/>
      <c r="H9312" s="12"/>
      <c r="I9312" s="12"/>
      <c r="J9312" s="12"/>
      <c r="K9312" s="12"/>
      <c r="L9312" s="12"/>
      <c r="M9312" s="12"/>
      <c r="N9312" s="12"/>
      <c r="O9312" s="12"/>
    </row>
    <row r="9313" spans="1:15" ht="15">
      <c r="A9313" s="10"/>
      <c r="B9313" s="11"/>
      <c r="C9313" s="12"/>
      <c r="D9313" s="12"/>
      <c r="E9313" s="12"/>
      <c r="F9313" s="12"/>
      <c r="G9313" s="12"/>
      <c r="H9313" s="12"/>
      <c r="I9313" s="12"/>
      <c r="J9313" s="12"/>
      <c r="K9313" s="12"/>
      <c r="L9313" s="12"/>
      <c r="M9313" s="12"/>
      <c r="N9313" s="12"/>
      <c r="O9313" s="12"/>
    </row>
    <row r="9314" spans="1:15" ht="15">
      <c r="A9314" s="10"/>
      <c r="B9314" s="11"/>
      <c r="C9314" s="12"/>
      <c r="D9314" s="12"/>
      <c r="E9314" s="12"/>
      <c r="F9314" s="12"/>
      <c r="G9314" s="12"/>
      <c r="H9314" s="12"/>
      <c r="I9314" s="12"/>
      <c r="J9314" s="12"/>
      <c r="K9314" s="12"/>
      <c r="L9314" s="12"/>
      <c r="M9314" s="12"/>
      <c r="N9314" s="12"/>
      <c r="O9314" s="12"/>
    </row>
    <row r="9315" spans="1:15" ht="15">
      <c r="A9315" s="10"/>
      <c r="B9315" s="11"/>
      <c r="C9315" s="12"/>
      <c r="D9315" s="12"/>
      <c r="E9315" s="12"/>
      <c r="F9315" s="12"/>
      <c r="G9315" s="12"/>
      <c r="H9315" s="12"/>
      <c r="I9315" s="12"/>
      <c r="J9315" s="12"/>
      <c r="K9315" s="12"/>
      <c r="L9315" s="12"/>
      <c r="M9315" s="12"/>
      <c r="N9315" s="12"/>
      <c r="O9315" s="12"/>
    </row>
    <row r="9316" spans="1:15" ht="15">
      <c r="A9316" s="10"/>
      <c r="B9316" s="11"/>
      <c r="C9316" s="12"/>
      <c r="D9316" s="12"/>
      <c r="E9316" s="12"/>
      <c r="F9316" s="12"/>
      <c r="G9316" s="12"/>
      <c r="H9316" s="12"/>
      <c r="I9316" s="12"/>
      <c r="J9316" s="12"/>
      <c r="K9316" s="12"/>
      <c r="L9316" s="12"/>
      <c r="M9316" s="12"/>
      <c r="N9316" s="12"/>
      <c r="O9316" s="12"/>
    </row>
    <row r="9317" spans="1:15" ht="15">
      <c r="A9317" s="10"/>
      <c r="B9317" s="11"/>
      <c r="C9317" s="12"/>
      <c r="D9317" s="12"/>
      <c r="E9317" s="12"/>
      <c r="F9317" s="12"/>
      <c r="G9317" s="12"/>
      <c r="H9317" s="12"/>
      <c r="I9317" s="12"/>
      <c r="J9317" s="12"/>
      <c r="K9317" s="12"/>
      <c r="L9317" s="12"/>
      <c r="M9317" s="12"/>
      <c r="N9317" s="12"/>
      <c r="O9317" s="12"/>
    </row>
    <row r="9318" spans="1:15" ht="15">
      <c r="A9318" s="10"/>
      <c r="B9318" s="11"/>
      <c r="C9318" s="12"/>
      <c r="D9318" s="12"/>
      <c r="E9318" s="12"/>
      <c r="F9318" s="12"/>
      <c r="G9318" s="12"/>
      <c r="H9318" s="12"/>
      <c r="I9318" s="12"/>
      <c r="J9318" s="12"/>
      <c r="K9318" s="12"/>
      <c r="L9318" s="12"/>
      <c r="M9318" s="12"/>
      <c r="N9318" s="12"/>
      <c r="O9318" s="12"/>
    </row>
    <row r="9319" spans="1:15" ht="15">
      <c r="A9319" s="10"/>
      <c r="B9319" s="11"/>
      <c r="C9319" s="12"/>
      <c r="D9319" s="12"/>
      <c r="E9319" s="12"/>
      <c r="F9319" s="12"/>
      <c r="G9319" s="12"/>
      <c r="H9319" s="12"/>
      <c r="I9319" s="12"/>
      <c r="J9319" s="12"/>
      <c r="K9319" s="12"/>
      <c r="L9319" s="12"/>
      <c r="M9319" s="12"/>
      <c r="N9319" s="12"/>
      <c r="O9319" s="12"/>
    </row>
    <row r="9320" spans="1:15" ht="15">
      <c r="A9320" s="10"/>
      <c r="B9320" s="11"/>
      <c r="C9320" s="12"/>
      <c r="D9320" s="12"/>
      <c r="E9320" s="12"/>
      <c r="F9320" s="12"/>
      <c r="G9320" s="12"/>
      <c r="H9320" s="12"/>
      <c r="I9320" s="12"/>
      <c r="J9320" s="12"/>
      <c r="K9320" s="12"/>
      <c r="L9320" s="12"/>
      <c r="M9320" s="12"/>
      <c r="N9320" s="12"/>
      <c r="O9320" s="12"/>
    </row>
    <row r="9321" spans="1:15" ht="15">
      <c r="A9321" s="10"/>
      <c r="B9321" s="11"/>
      <c r="C9321" s="12"/>
      <c r="D9321" s="12"/>
      <c r="E9321" s="12"/>
      <c r="F9321" s="12"/>
      <c r="G9321" s="12"/>
      <c r="H9321" s="12"/>
      <c r="I9321" s="12"/>
      <c r="J9321" s="12"/>
      <c r="K9321" s="12"/>
      <c r="L9321" s="12"/>
      <c r="M9321" s="12"/>
      <c r="N9321" s="12"/>
      <c r="O9321" s="12"/>
    </row>
    <row r="9322" spans="1:15" ht="15">
      <c r="A9322" s="10"/>
      <c r="B9322" s="11"/>
      <c r="C9322" s="12"/>
      <c r="D9322" s="12"/>
      <c r="E9322" s="12"/>
      <c r="F9322" s="12"/>
      <c r="G9322" s="12"/>
      <c r="H9322" s="12"/>
      <c r="I9322" s="12"/>
      <c r="J9322" s="12"/>
      <c r="K9322" s="12"/>
      <c r="L9322" s="12"/>
      <c r="M9322" s="12"/>
      <c r="N9322" s="12"/>
      <c r="O9322" s="12"/>
    </row>
    <row r="9323" spans="1:15" ht="15">
      <c r="A9323" s="10"/>
      <c r="B9323" s="11"/>
      <c r="C9323" s="12"/>
      <c r="D9323" s="12"/>
      <c r="E9323" s="12"/>
      <c r="F9323" s="12"/>
      <c r="G9323" s="12"/>
      <c r="H9323" s="12"/>
      <c r="I9323" s="12"/>
      <c r="J9323" s="12"/>
      <c r="K9323" s="12"/>
      <c r="L9323" s="12"/>
      <c r="M9323" s="12"/>
      <c r="N9323" s="12"/>
      <c r="O9323" s="12"/>
    </row>
    <row r="9324" spans="1:15" ht="15">
      <c r="A9324" s="10"/>
      <c r="B9324" s="11"/>
      <c r="C9324" s="12"/>
      <c r="D9324" s="12"/>
      <c r="E9324" s="12"/>
      <c r="F9324" s="12"/>
      <c r="G9324" s="12"/>
      <c r="H9324" s="12"/>
      <c r="I9324" s="12"/>
      <c r="J9324" s="12"/>
      <c r="K9324" s="12"/>
      <c r="L9324" s="12"/>
      <c r="M9324" s="12"/>
      <c r="N9324" s="12"/>
      <c r="O9324" s="12"/>
    </row>
    <row r="9325" spans="1:15" ht="15">
      <c r="A9325" s="10"/>
      <c r="B9325" s="11"/>
      <c r="C9325" s="12"/>
      <c r="D9325" s="12"/>
      <c r="E9325" s="12"/>
      <c r="F9325" s="12"/>
      <c r="G9325" s="12"/>
      <c r="H9325" s="12"/>
      <c r="I9325" s="12"/>
      <c r="J9325" s="12"/>
      <c r="K9325" s="12"/>
      <c r="L9325" s="12"/>
      <c r="M9325" s="12"/>
      <c r="N9325" s="12"/>
      <c r="O9325" s="12"/>
    </row>
    <row r="9326" spans="1:15" ht="15">
      <c r="A9326" s="10"/>
      <c r="B9326" s="11"/>
      <c r="C9326" s="12"/>
      <c r="D9326" s="12"/>
      <c r="E9326" s="12"/>
      <c r="F9326" s="12"/>
      <c r="G9326" s="12"/>
      <c r="H9326" s="12"/>
      <c r="I9326" s="12"/>
      <c r="J9326" s="12"/>
      <c r="K9326" s="12"/>
      <c r="L9326" s="12"/>
      <c r="M9326" s="12"/>
      <c r="N9326" s="12"/>
      <c r="O9326" s="12"/>
    </row>
    <row r="9327" spans="1:15" ht="15">
      <c r="A9327" s="10"/>
      <c r="B9327" s="11"/>
      <c r="C9327" s="12"/>
      <c r="D9327" s="12"/>
      <c r="E9327" s="12"/>
      <c r="F9327" s="12"/>
      <c r="G9327" s="12"/>
      <c r="H9327" s="12"/>
      <c r="I9327" s="12"/>
      <c r="J9327" s="12"/>
      <c r="K9327" s="12"/>
      <c r="L9327" s="12"/>
      <c r="M9327" s="12"/>
      <c r="N9327" s="12"/>
      <c r="O9327" s="12"/>
    </row>
    <row r="9328" spans="1:15" ht="15">
      <c r="A9328" s="10"/>
      <c r="B9328" s="11"/>
      <c r="C9328" s="12"/>
      <c r="D9328" s="12"/>
      <c r="E9328" s="12"/>
      <c r="F9328" s="12"/>
      <c r="G9328" s="12"/>
      <c r="H9328" s="12"/>
      <c r="I9328" s="12"/>
      <c r="J9328" s="12"/>
      <c r="K9328" s="12"/>
      <c r="L9328" s="12"/>
      <c r="M9328" s="12"/>
      <c r="N9328" s="12"/>
      <c r="O9328" s="12"/>
    </row>
    <row r="9329" spans="1:15" ht="15">
      <c r="A9329" s="10"/>
      <c r="B9329" s="11"/>
      <c r="C9329" s="12"/>
      <c r="D9329" s="12"/>
      <c r="E9329" s="12"/>
      <c r="F9329" s="12"/>
      <c r="G9329" s="12"/>
      <c r="H9329" s="12"/>
      <c r="I9329" s="12"/>
      <c r="J9329" s="12"/>
      <c r="K9329" s="12"/>
      <c r="L9329" s="12"/>
      <c r="M9329" s="12"/>
      <c r="N9329" s="12"/>
      <c r="O9329" s="12"/>
    </row>
    <row r="9330" spans="1:15" ht="15">
      <c r="A9330" s="10"/>
      <c r="B9330" s="11"/>
      <c r="C9330" s="12"/>
      <c r="D9330" s="12"/>
      <c r="E9330" s="12"/>
      <c r="F9330" s="12"/>
      <c r="G9330" s="12"/>
      <c r="H9330" s="12"/>
      <c r="I9330" s="12"/>
      <c r="J9330" s="12"/>
      <c r="K9330" s="12"/>
      <c r="L9330" s="12"/>
      <c r="M9330" s="12"/>
      <c r="N9330" s="12"/>
      <c r="O9330" s="12"/>
    </row>
    <row r="9331" spans="1:15" ht="15">
      <c r="A9331" s="10"/>
      <c r="B9331" s="11"/>
      <c r="C9331" s="12"/>
      <c r="D9331" s="12"/>
      <c r="E9331" s="12"/>
      <c r="F9331" s="12"/>
      <c r="G9331" s="12"/>
      <c r="H9331" s="12"/>
      <c r="I9331" s="12"/>
      <c r="J9331" s="12"/>
      <c r="K9331" s="12"/>
      <c r="L9331" s="12"/>
      <c r="M9331" s="12"/>
      <c r="N9331" s="12"/>
      <c r="O9331" s="12"/>
    </row>
    <row r="9332" spans="1:15" ht="15">
      <c r="A9332" s="10"/>
      <c r="B9332" s="11"/>
      <c r="C9332" s="12"/>
      <c r="D9332" s="12"/>
      <c r="E9332" s="12"/>
      <c r="F9332" s="12"/>
      <c r="G9332" s="12"/>
      <c r="H9332" s="12"/>
      <c r="I9332" s="12"/>
      <c r="J9332" s="12"/>
      <c r="K9332" s="12"/>
      <c r="L9332" s="12"/>
      <c r="M9332" s="12"/>
      <c r="N9332" s="12"/>
      <c r="O9332" s="12"/>
    </row>
    <row r="9333" spans="1:15" ht="15">
      <c r="A9333" s="10"/>
      <c r="B9333" s="11"/>
      <c r="C9333" s="12"/>
      <c r="D9333" s="12"/>
      <c r="E9333" s="12"/>
      <c r="F9333" s="12"/>
      <c r="G9333" s="12"/>
      <c r="H9333" s="12"/>
      <c r="I9333" s="12"/>
      <c r="J9333" s="12"/>
      <c r="K9333" s="12"/>
      <c r="L9333" s="12"/>
      <c r="M9333" s="12"/>
      <c r="N9333" s="12"/>
      <c r="O9333" s="12"/>
    </row>
    <row r="9334" spans="1:15" ht="15">
      <c r="A9334" s="10"/>
      <c r="B9334" s="11"/>
      <c r="C9334" s="12"/>
      <c r="D9334" s="12"/>
      <c r="E9334" s="12"/>
      <c r="F9334" s="12"/>
      <c r="G9334" s="12"/>
      <c r="H9334" s="12"/>
      <c r="I9334" s="12"/>
      <c r="J9334" s="12"/>
      <c r="K9334" s="12"/>
      <c r="L9334" s="12"/>
      <c r="M9334" s="12"/>
      <c r="N9334" s="12"/>
      <c r="O9334" s="12"/>
    </row>
    <row r="9335" spans="1:15" ht="15">
      <c r="A9335" s="10"/>
      <c r="B9335" s="11"/>
      <c r="C9335" s="12"/>
      <c r="D9335" s="12"/>
      <c r="E9335" s="12"/>
      <c r="F9335" s="12"/>
      <c r="G9335" s="12"/>
      <c r="H9335" s="12"/>
      <c r="I9335" s="12"/>
      <c r="J9335" s="12"/>
      <c r="K9335" s="12"/>
      <c r="L9335" s="12"/>
      <c r="M9335" s="12"/>
      <c r="N9335" s="12"/>
      <c r="O9335" s="12"/>
    </row>
    <row r="9336" spans="1:15" ht="15">
      <c r="A9336" s="10"/>
      <c r="B9336" s="11"/>
      <c r="C9336" s="12"/>
      <c r="D9336" s="12"/>
      <c r="E9336" s="12"/>
      <c r="F9336" s="12"/>
      <c r="G9336" s="12"/>
      <c r="H9336" s="12"/>
      <c r="I9336" s="12"/>
      <c r="J9336" s="12"/>
      <c r="K9336" s="12"/>
      <c r="L9336" s="12"/>
      <c r="M9336" s="12"/>
      <c r="N9336" s="12"/>
      <c r="O9336" s="12"/>
    </row>
    <row r="9337" spans="1:15" ht="15">
      <c r="A9337" s="10"/>
      <c r="B9337" s="11"/>
      <c r="C9337" s="12"/>
      <c r="D9337" s="12"/>
      <c r="E9337" s="12"/>
      <c r="F9337" s="12"/>
      <c r="G9337" s="12"/>
      <c r="H9337" s="12"/>
      <c r="I9337" s="12"/>
      <c r="J9337" s="12"/>
      <c r="K9337" s="12"/>
      <c r="L9337" s="12"/>
      <c r="M9337" s="12"/>
      <c r="N9337" s="12"/>
      <c r="O9337" s="12"/>
    </row>
    <row r="9338" spans="1:15" ht="15">
      <c r="A9338" s="10"/>
      <c r="B9338" s="11"/>
      <c r="C9338" s="12"/>
      <c r="D9338" s="12"/>
      <c r="E9338" s="12"/>
      <c r="F9338" s="12"/>
      <c r="G9338" s="12"/>
      <c r="H9338" s="12"/>
      <c r="I9338" s="12"/>
      <c r="J9338" s="12"/>
      <c r="K9338" s="12"/>
      <c r="L9338" s="12"/>
      <c r="M9338" s="12"/>
      <c r="N9338" s="12"/>
      <c r="O9338" s="12"/>
    </row>
    <row r="9339" spans="1:15" ht="15">
      <c r="A9339" s="10"/>
      <c r="B9339" s="11"/>
      <c r="C9339" s="12"/>
      <c r="D9339" s="12"/>
      <c r="E9339" s="12"/>
      <c r="F9339" s="12"/>
      <c r="G9339" s="12"/>
      <c r="H9339" s="12"/>
      <c r="I9339" s="12"/>
      <c r="J9339" s="12"/>
      <c r="K9339" s="12"/>
      <c r="L9339" s="12"/>
      <c r="M9339" s="12"/>
      <c r="N9339" s="12"/>
      <c r="O9339" s="12"/>
    </row>
    <row r="9340" spans="1:15" ht="15">
      <c r="A9340" s="10"/>
      <c r="B9340" s="11"/>
      <c r="C9340" s="12"/>
      <c r="D9340" s="12"/>
      <c r="E9340" s="12"/>
      <c r="F9340" s="12"/>
      <c r="G9340" s="12"/>
      <c r="H9340" s="12"/>
      <c r="I9340" s="12"/>
      <c r="J9340" s="12"/>
      <c r="K9340" s="12"/>
      <c r="L9340" s="12"/>
      <c r="M9340" s="12"/>
      <c r="N9340" s="12"/>
      <c r="O9340" s="12"/>
    </row>
    <row r="9341" spans="1:15" ht="15">
      <c r="A9341" s="10"/>
      <c r="B9341" s="11"/>
      <c r="C9341" s="12"/>
      <c r="D9341" s="12"/>
      <c r="E9341" s="12"/>
      <c r="F9341" s="12"/>
      <c r="G9341" s="12"/>
      <c r="H9341" s="12"/>
      <c r="I9341" s="12"/>
      <c r="J9341" s="12"/>
      <c r="K9341" s="12"/>
      <c r="L9341" s="12"/>
      <c r="M9341" s="12"/>
      <c r="N9341" s="12"/>
      <c r="O9341" s="12"/>
    </row>
    <row r="9342" spans="1:15" ht="15">
      <c r="A9342" s="10"/>
      <c r="B9342" s="11"/>
      <c r="C9342" s="12"/>
      <c r="D9342" s="12"/>
      <c r="E9342" s="12"/>
      <c r="F9342" s="12"/>
      <c r="G9342" s="12"/>
      <c r="H9342" s="12"/>
      <c r="I9342" s="12"/>
      <c r="J9342" s="12"/>
      <c r="K9342" s="12"/>
      <c r="L9342" s="12"/>
      <c r="M9342" s="12"/>
      <c r="N9342" s="12"/>
      <c r="O9342" s="12"/>
    </row>
    <row r="9343" spans="1:15" ht="15">
      <c r="A9343" s="10"/>
      <c r="B9343" s="11"/>
      <c r="C9343" s="12"/>
      <c r="D9343" s="12"/>
      <c r="E9343" s="12"/>
      <c r="F9343" s="12"/>
      <c r="G9343" s="12"/>
      <c r="H9343" s="12"/>
      <c r="I9343" s="12"/>
      <c r="J9343" s="12"/>
      <c r="K9343" s="12"/>
      <c r="L9343" s="12"/>
      <c r="M9343" s="12"/>
      <c r="N9343" s="12"/>
      <c r="O9343" s="12"/>
    </row>
    <row r="9344" spans="1:15" ht="15">
      <c r="A9344" s="10"/>
      <c r="B9344" s="11"/>
      <c r="C9344" s="12"/>
      <c r="D9344" s="12"/>
      <c r="E9344" s="12"/>
      <c r="F9344" s="12"/>
      <c r="G9344" s="12"/>
      <c r="H9344" s="12"/>
      <c r="I9344" s="12"/>
      <c r="J9344" s="12"/>
      <c r="K9344" s="12"/>
      <c r="L9344" s="12"/>
      <c r="M9344" s="12"/>
      <c r="N9344" s="12"/>
      <c r="O9344" s="12"/>
    </row>
    <row r="9345" spans="1:15" ht="15">
      <c r="A9345" s="10"/>
      <c r="B9345" s="11"/>
      <c r="C9345" s="12"/>
      <c r="D9345" s="12"/>
      <c r="E9345" s="12"/>
      <c r="F9345" s="12"/>
      <c r="G9345" s="12"/>
      <c r="H9345" s="12"/>
      <c r="I9345" s="12"/>
      <c r="J9345" s="12"/>
      <c r="K9345" s="12"/>
      <c r="L9345" s="12"/>
      <c r="M9345" s="12"/>
      <c r="N9345" s="12"/>
      <c r="O9345" s="12"/>
    </row>
    <row r="9346" spans="1:15" ht="15">
      <c r="A9346" s="10"/>
      <c r="B9346" s="11"/>
      <c r="C9346" s="12"/>
      <c r="D9346" s="12"/>
      <c r="E9346" s="12"/>
      <c r="F9346" s="12"/>
      <c r="G9346" s="12"/>
      <c r="H9346" s="12"/>
      <c r="I9346" s="12"/>
      <c r="J9346" s="12"/>
      <c r="K9346" s="12"/>
      <c r="L9346" s="12"/>
      <c r="M9346" s="12"/>
      <c r="N9346" s="12"/>
      <c r="O9346" s="12"/>
    </row>
    <row r="9347" spans="1:15" ht="15">
      <c r="A9347" s="10"/>
      <c r="B9347" s="11"/>
      <c r="C9347" s="12"/>
      <c r="D9347" s="12"/>
      <c r="E9347" s="12"/>
      <c r="F9347" s="12"/>
      <c r="G9347" s="12"/>
      <c r="H9347" s="12"/>
      <c r="I9347" s="12"/>
      <c r="J9347" s="12"/>
      <c r="K9347" s="12"/>
      <c r="L9347" s="12"/>
      <c r="M9347" s="12"/>
      <c r="N9347" s="12"/>
      <c r="O9347" s="12"/>
    </row>
    <row r="9348" spans="1:15" ht="15">
      <c r="A9348" s="10"/>
      <c r="B9348" s="11"/>
      <c r="C9348" s="12"/>
      <c r="D9348" s="12"/>
      <c r="E9348" s="12"/>
      <c r="F9348" s="12"/>
      <c r="G9348" s="12"/>
      <c r="H9348" s="12"/>
      <c r="I9348" s="12"/>
      <c r="J9348" s="12"/>
      <c r="K9348" s="12"/>
      <c r="L9348" s="12"/>
      <c r="M9348" s="12"/>
      <c r="N9348" s="12"/>
      <c r="O9348" s="12"/>
    </row>
    <row r="9349" spans="1:15" ht="15">
      <c r="A9349" s="10"/>
      <c r="B9349" s="11"/>
      <c r="C9349" s="12"/>
      <c r="D9349" s="12"/>
      <c r="E9349" s="12"/>
      <c r="F9349" s="12"/>
      <c r="G9349" s="12"/>
      <c r="H9349" s="12"/>
      <c r="I9349" s="12"/>
      <c r="J9349" s="12"/>
      <c r="K9349" s="12"/>
      <c r="L9349" s="12"/>
      <c r="M9349" s="12"/>
      <c r="N9349" s="12"/>
      <c r="O9349" s="12"/>
    </row>
    <row r="9350" spans="1:15" ht="15">
      <c r="A9350" s="10"/>
      <c r="B9350" s="11"/>
      <c r="C9350" s="12"/>
      <c r="D9350" s="12"/>
      <c r="E9350" s="12"/>
      <c r="F9350" s="12"/>
      <c r="G9350" s="12"/>
      <c r="H9350" s="12"/>
      <c r="I9350" s="12"/>
      <c r="J9350" s="12"/>
      <c r="K9350" s="12"/>
      <c r="L9350" s="12"/>
      <c r="M9350" s="12"/>
      <c r="N9350" s="12"/>
      <c r="O9350" s="12"/>
    </row>
    <row r="9351" spans="1:15" ht="15">
      <c r="A9351" s="10"/>
      <c r="B9351" s="11"/>
      <c r="C9351" s="12"/>
      <c r="D9351" s="12"/>
      <c r="E9351" s="12"/>
      <c r="F9351" s="12"/>
      <c r="G9351" s="12"/>
      <c r="H9351" s="12"/>
      <c r="I9351" s="12"/>
      <c r="J9351" s="12"/>
      <c r="K9351" s="12"/>
      <c r="L9351" s="12"/>
      <c r="M9351" s="12"/>
      <c r="N9351" s="12"/>
      <c r="O9351" s="12"/>
    </row>
    <row r="9352" spans="1:15" ht="15">
      <c r="A9352" s="10"/>
      <c r="B9352" s="11"/>
      <c r="C9352" s="12"/>
      <c r="D9352" s="12"/>
      <c r="E9352" s="12"/>
      <c r="F9352" s="12"/>
      <c r="G9352" s="12"/>
      <c r="H9352" s="12"/>
      <c r="I9352" s="12"/>
      <c r="J9352" s="12"/>
      <c r="K9352" s="12"/>
      <c r="L9352" s="12"/>
      <c r="M9352" s="12"/>
      <c r="N9352" s="12"/>
      <c r="O9352" s="12"/>
    </row>
    <row r="9353" spans="1:15" ht="15">
      <c r="A9353" s="10"/>
      <c r="B9353" s="11"/>
      <c r="C9353" s="12"/>
      <c r="D9353" s="12"/>
      <c r="E9353" s="12"/>
      <c r="F9353" s="12"/>
      <c r="G9353" s="12"/>
      <c r="H9353" s="12"/>
      <c r="I9353" s="12"/>
      <c r="J9353" s="12"/>
      <c r="K9353" s="12"/>
      <c r="L9353" s="12"/>
      <c r="M9353" s="12"/>
      <c r="N9353" s="12"/>
      <c r="O9353" s="12"/>
    </row>
    <row r="9354" spans="1:15" ht="15">
      <c r="A9354" s="10"/>
      <c r="B9354" s="11"/>
      <c r="C9354" s="12"/>
      <c r="D9354" s="12"/>
      <c r="E9354" s="12"/>
      <c r="F9354" s="12"/>
      <c r="G9354" s="12"/>
      <c r="H9354" s="12"/>
      <c r="I9354" s="12"/>
      <c r="J9354" s="12"/>
      <c r="K9354" s="12"/>
      <c r="L9354" s="12"/>
      <c r="M9354" s="12"/>
      <c r="N9354" s="12"/>
      <c r="O9354" s="12"/>
    </row>
    <row r="9355" spans="1:15" ht="15">
      <c r="A9355" s="10"/>
      <c r="B9355" s="11"/>
      <c r="C9355" s="12"/>
      <c r="D9355" s="12"/>
      <c r="E9355" s="12"/>
      <c r="F9355" s="12"/>
      <c r="G9355" s="12"/>
      <c r="H9355" s="12"/>
      <c r="I9355" s="12"/>
      <c r="J9355" s="12"/>
      <c r="K9355" s="12"/>
      <c r="L9355" s="12"/>
      <c r="M9355" s="12"/>
      <c r="N9355" s="12"/>
      <c r="O9355" s="12"/>
    </row>
    <row r="9356" spans="1:15" ht="15">
      <c r="A9356" s="10"/>
      <c r="B9356" s="11"/>
      <c r="C9356" s="12"/>
      <c r="D9356" s="12"/>
      <c r="E9356" s="12"/>
      <c r="F9356" s="12"/>
      <c r="G9356" s="12"/>
      <c r="H9356" s="12"/>
      <c r="I9356" s="12"/>
      <c r="J9356" s="12"/>
      <c r="K9356" s="12"/>
      <c r="L9356" s="12"/>
      <c r="M9356" s="12"/>
      <c r="N9356" s="12"/>
      <c r="O9356" s="12"/>
    </row>
    <row r="9357" spans="1:15" ht="15">
      <c r="A9357" s="10"/>
      <c r="B9357" s="11"/>
      <c r="C9357" s="12"/>
      <c r="D9357" s="12"/>
      <c r="E9357" s="12"/>
      <c r="F9357" s="12"/>
      <c r="G9357" s="12"/>
      <c r="H9357" s="12"/>
      <c r="I9357" s="12"/>
      <c r="J9357" s="12"/>
      <c r="K9357" s="12"/>
      <c r="L9357" s="12"/>
      <c r="M9357" s="12"/>
      <c r="N9357" s="12"/>
      <c r="O9357" s="12"/>
    </row>
    <row r="9358" spans="1:15" ht="15">
      <c r="A9358" s="10"/>
      <c r="B9358" s="11"/>
      <c r="C9358" s="12"/>
      <c r="D9358" s="12"/>
      <c r="E9358" s="12"/>
      <c r="F9358" s="12"/>
      <c r="G9358" s="12"/>
      <c r="H9358" s="12"/>
      <c r="I9358" s="12"/>
      <c r="J9358" s="12"/>
      <c r="K9358" s="12"/>
      <c r="L9358" s="12"/>
      <c r="M9358" s="12"/>
      <c r="N9358" s="12"/>
      <c r="O9358" s="12"/>
    </row>
    <row r="9359" spans="1:15" ht="15">
      <c r="A9359" s="10"/>
      <c r="B9359" s="11"/>
      <c r="C9359" s="12"/>
      <c r="D9359" s="12"/>
      <c r="E9359" s="12"/>
      <c r="F9359" s="12"/>
      <c r="G9359" s="12"/>
      <c r="H9359" s="12"/>
      <c r="I9359" s="12"/>
      <c r="J9359" s="12"/>
      <c r="K9359" s="12"/>
      <c r="L9359" s="12"/>
      <c r="M9359" s="12"/>
      <c r="N9359" s="12"/>
      <c r="O9359" s="12"/>
    </row>
    <row r="9360" spans="1:15" ht="15">
      <c r="A9360" s="10"/>
      <c r="B9360" s="11"/>
      <c r="C9360" s="12"/>
      <c r="D9360" s="12"/>
      <c r="E9360" s="12"/>
      <c r="F9360" s="12"/>
      <c r="G9360" s="12"/>
      <c r="H9360" s="12"/>
      <c r="I9360" s="12"/>
      <c r="J9360" s="12"/>
      <c r="K9360" s="12"/>
      <c r="L9360" s="12"/>
      <c r="M9360" s="12"/>
      <c r="N9360" s="12"/>
      <c r="O9360" s="12"/>
    </row>
    <row r="9361" spans="1:15" ht="15">
      <c r="A9361" s="10"/>
      <c r="B9361" s="11"/>
      <c r="C9361" s="12"/>
      <c r="D9361" s="12"/>
      <c r="E9361" s="12"/>
      <c r="F9361" s="12"/>
      <c r="G9361" s="12"/>
      <c r="H9361" s="12"/>
      <c r="I9361" s="12"/>
      <c r="J9361" s="12"/>
      <c r="K9361" s="12"/>
      <c r="L9361" s="12"/>
      <c r="M9361" s="12"/>
      <c r="N9361" s="12"/>
      <c r="O9361" s="12"/>
    </row>
    <row r="9362" spans="1:15" ht="15">
      <c r="A9362" s="10"/>
      <c r="B9362" s="11"/>
      <c r="C9362" s="12"/>
      <c r="D9362" s="12"/>
      <c r="E9362" s="12"/>
      <c r="F9362" s="12"/>
      <c r="G9362" s="12"/>
      <c r="H9362" s="12"/>
      <c r="I9362" s="12"/>
      <c r="J9362" s="12"/>
      <c r="K9362" s="12"/>
      <c r="L9362" s="12"/>
      <c r="M9362" s="12"/>
      <c r="N9362" s="12"/>
      <c r="O9362" s="12"/>
    </row>
    <row r="9363" spans="1:15" ht="15">
      <c r="A9363" s="10"/>
      <c r="B9363" s="11"/>
      <c r="C9363" s="12"/>
      <c r="D9363" s="12"/>
      <c r="E9363" s="12"/>
      <c r="F9363" s="12"/>
      <c r="G9363" s="12"/>
      <c r="H9363" s="12"/>
      <c r="I9363" s="12"/>
      <c r="J9363" s="12"/>
      <c r="K9363" s="12"/>
      <c r="L9363" s="12"/>
      <c r="M9363" s="12"/>
      <c r="N9363" s="12"/>
      <c r="O9363" s="12"/>
    </row>
    <row r="9364" spans="1:15" ht="15">
      <c r="A9364" s="10"/>
      <c r="B9364" s="11"/>
      <c r="C9364" s="12"/>
      <c r="D9364" s="12"/>
      <c r="E9364" s="12"/>
      <c r="F9364" s="12"/>
      <c r="G9364" s="12"/>
      <c r="H9364" s="12"/>
      <c r="I9364" s="12"/>
      <c r="J9364" s="12"/>
      <c r="K9364" s="12"/>
      <c r="L9364" s="12"/>
      <c r="M9364" s="12"/>
      <c r="N9364" s="12"/>
      <c r="O9364" s="12"/>
    </row>
    <row r="9365" spans="1:15" ht="15">
      <c r="A9365" s="10"/>
      <c r="B9365" s="11"/>
      <c r="C9365" s="12"/>
      <c r="D9365" s="12"/>
      <c r="E9365" s="12"/>
      <c r="F9365" s="12"/>
      <c r="G9365" s="12"/>
      <c r="H9365" s="12"/>
      <c r="I9365" s="12"/>
      <c r="J9365" s="12"/>
      <c r="K9365" s="12"/>
      <c r="L9365" s="12"/>
      <c r="M9365" s="12"/>
      <c r="N9365" s="12"/>
      <c r="O9365" s="12"/>
    </row>
    <row r="9366" spans="1:15" ht="15">
      <c r="A9366" s="10"/>
      <c r="B9366" s="11"/>
      <c r="C9366" s="12"/>
      <c r="D9366" s="12"/>
      <c r="E9366" s="12"/>
      <c r="F9366" s="12"/>
      <c r="G9366" s="12"/>
      <c r="H9366" s="12"/>
      <c r="I9366" s="12"/>
      <c r="J9366" s="12"/>
      <c r="K9366" s="12"/>
      <c r="L9366" s="12"/>
      <c r="M9366" s="12"/>
      <c r="N9366" s="12"/>
      <c r="O9366" s="12"/>
    </row>
    <row r="9367" spans="1:15" ht="15">
      <c r="A9367" s="10"/>
      <c r="B9367" s="11"/>
      <c r="C9367" s="12"/>
      <c r="D9367" s="12"/>
      <c r="E9367" s="12"/>
      <c r="F9367" s="12"/>
      <c r="G9367" s="12"/>
      <c r="H9367" s="12"/>
      <c r="I9367" s="12"/>
      <c r="J9367" s="12"/>
      <c r="K9367" s="12"/>
      <c r="L9367" s="12"/>
      <c r="M9367" s="12"/>
      <c r="N9367" s="12"/>
      <c r="O9367" s="12"/>
    </row>
    <row r="9368" spans="1:15" ht="15">
      <c r="A9368" s="10"/>
      <c r="B9368" s="11"/>
      <c r="C9368" s="12"/>
      <c r="D9368" s="12"/>
      <c r="E9368" s="12"/>
      <c r="F9368" s="12"/>
      <c r="G9368" s="12"/>
      <c r="H9368" s="12"/>
      <c r="I9368" s="12"/>
      <c r="J9368" s="12"/>
      <c r="K9368" s="12"/>
      <c r="L9368" s="12"/>
      <c r="M9368" s="12"/>
      <c r="N9368" s="12"/>
      <c r="O9368" s="12"/>
    </row>
    <row r="9369" spans="1:15" ht="15">
      <c r="A9369" s="10"/>
      <c r="B9369" s="11"/>
      <c r="C9369" s="12"/>
      <c r="D9369" s="12"/>
      <c r="E9369" s="12"/>
      <c r="F9369" s="12"/>
      <c r="G9369" s="12"/>
      <c r="H9369" s="12"/>
      <c r="I9369" s="12"/>
      <c r="J9369" s="12"/>
      <c r="K9369" s="12"/>
      <c r="L9369" s="12"/>
      <c r="M9369" s="12"/>
      <c r="N9369" s="12"/>
      <c r="O9369" s="12"/>
    </row>
    <row r="9370" spans="1:15" ht="15">
      <c r="A9370" s="10"/>
      <c r="B9370" s="11"/>
      <c r="C9370" s="12"/>
      <c r="D9370" s="12"/>
      <c r="E9370" s="12"/>
      <c r="F9370" s="12"/>
      <c r="G9370" s="12"/>
      <c r="H9370" s="12"/>
      <c r="I9370" s="12"/>
      <c r="J9370" s="12"/>
      <c r="K9370" s="12"/>
      <c r="L9370" s="12"/>
      <c r="M9370" s="12"/>
      <c r="N9370" s="12"/>
      <c r="O9370" s="12"/>
    </row>
    <row r="9371" spans="1:15" ht="15">
      <c r="A9371" s="10"/>
      <c r="B9371" s="11"/>
      <c r="C9371" s="12"/>
      <c r="D9371" s="12"/>
      <c r="E9371" s="12"/>
      <c r="F9371" s="12"/>
      <c r="G9371" s="12"/>
      <c r="H9371" s="12"/>
      <c r="I9371" s="12"/>
      <c r="J9371" s="12"/>
      <c r="K9371" s="12"/>
      <c r="L9371" s="12"/>
      <c r="M9371" s="12"/>
      <c r="N9371" s="12"/>
      <c r="O9371" s="12"/>
    </row>
    <row r="9372" spans="1:15" ht="15">
      <c r="A9372" s="10"/>
      <c r="B9372" s="11"/>
      <c r="C9372" s="12"/>
      <c r="D9372" s="12"/>
      <c r="E9372" s="12"/>
      <c r="F9372" s="12"/>
      <c r="G9372" s="12"/>
      <c r="H9372" s="12"/>
      <c r="I9372" s="12"/>
      <c r="J9372" s="12"/>
      <c r="K9372" s="12"/>
      <c r="L9372" s="12"/>
      <c r="M9372" s="12"/>
      <c r="N9372" s="12"/>
      <c r="O9372" s="12"/>
    </row>
    <row r="9373" spans="1:15" ht="15">
      <c r="A9373" s="10"/>
      <c r="B9373" s="11"/>
      <c r="C9373" s="12"/>
      <c r="D9373" s="12"/>
      <c r="E9373" s="12"/>
      <c r="F9373" s="12"/>
      <c r="G9373" s="12"/>
      <c r="H9373" s="12"/>
      <c r="I9373" s="12"/>
      <c r="J9373" s="12"/>
      <c r="K9373" s="12"/>
      <c r="L9373" s="12"/>
      <c r="M9373" s="12"/>
      <c r="N9373" s="12"/>
      <c r="O9373" s="12"/>
    </row>
    <row r="9374" spans="1:15" ht="15">
      <c r="A9374" s="10"/>
      <c r="B9374" s="11"/>
      <c r="C9374" s="12"/>
      <c r="D9374" s="12"/>
      <c r="E9374" s="12"/>
      <c r="F9374" s="12"/>
      <c r="G9374" s="12"/>
      <c r="H9374" s="12"/>
      <c r="I9374" s="12"/>
      <c r="J9374" s="12"/>
      <c r="K9374" s="12"/>
      <c r="L9374" s="12"/>
      <c r="M9374" s="12"/>
      <c r="N9374" s="12"/>
      <c r="O9374" s="12"/>
    </row>
    <row r="9375" spans="1:15" ht="15">
      <c r="A9375" s="10"/>
      <c r="B9375" s="11"/>
      <c r="C9375" s="12"/>
      <c r="D9375" s="12"/>
      <c r="E9375" s="12"/>
      <c r="F9375" s="12"/>
      <c r="G9375" s="12"/>
      <c r="H9375" s="12"/>
      <c r="I9375" s="12"/>
      <c r="J9375" s="12"/>
      <c r="K9375" s="12"/>
      <c r="L9375" s="12"/>
      <c r="M9375" s="12"/>
      <c r="N9375" s="12"/>
      <c r="O9375" s="12"/>
    </row>
    <row r="9376" spans="1:15" ht="15">
      <c r="A9376" s="10"/>
      <c r="B9376" s="11"/>
      <c r="C9376" s="12"/>
      <c r="D9376" s="12"/>
      <c r="E9376" s="12"/>
      <c r="F9376" s="12"/>
      <c r="G9376" s="12"/>
      <c r="H9376" s="12"/>
      <c r="I9376" s="12"/>
      <c r="J9376" s="12"/>
      <c r="K9376" s="12"/>
      <c r="L9376" s="12"/>
      <c r="M9376" s="12"/>
      <c r="N9376" s="12"/>
      <c r="O9376" s="12"/>
    </row>
    <row r="9377" spans="1:15" ht="15">
      <c r="A9377" s="10"/>
      <c r="B9377" s="11"/>
      <c r="C9377" s="12"/>
      <c r="D9377" s="12"/>
      <c r="E9377" s="12"/>
      <c r="F9377" s="12"/>
      <c r="G9377" s="12"/>
      <c r="H9377" s="12"/>
      <c r="I9377" s="12"/>
      <c r="J9377" s="12"/>
      <c r="K9377" s="12"/>
      <c r="L9377" s="12"/>
      <c r="M9377" s="12"/>
      <c r="N9377" s="12"/>
      <c r="O9377" s="12"/>
    </row>
    <row r="9378" spans="1:15" ht="15">
      <c r="A9378" s="10"/>
      <c r="B9378" s="11"/>
      <c r="C9378" s="12"/>
      <c r="D9378" s="12"/>
      <c r="E9378" s="12"/>
      <c r="F9378" s="12"/>
      <c r="G9378" s="12"/>
      <c r="H9378" s="12"/>
      <c r="I9378" s="12"/>
      <c r="J9378" s="12"/>
      <c r="K9378" s="12"/>
      <c r="L9378" s="12"/>
      <c r="M9378" s="12"/>
      <c r="N9378" s="12"/>
      <c r="O9378" s="12"/>
    </row>
    <row r="9379" spans="1:15" ht="15">
      <c r="A9379" s="10"/>
      <c r="B9379" s="11"/>
      <c r="C9379" s="12"/>
      <c r="D9379" s="12"/>
      <c r="E9379" s="12"/>
      <c r="F9379" s="12"/>
      <c r="G9379" s="12"/>
      <c r="H9379" s="12"/>
      <c r="I9379" s="12"/>
      <c r="J9379" s="12"/>
      <c r="K9379" s="12"/>
      <c r="L9379" s="12"/>
      <c r="M9379" s="12"/>
      <c r="N9379" s="12"/>
      <c r="O9379" s="12"/>
    </row>
    <row r="9380" spans="1:15" ht="15">
      <c r="A9380" s="10"/>
      <c r="B9380" s="11"/>
      <c r="C9380" s="12"/>
      <c r="D9380" s="12"/>
      <c r="E9380" s="12"/>
      <c r="F9380" s="12"/>
      <c r="G9380" s="12"/>
      <c r="H9380" s="12"/>
      <c r="I9380" s="12"/>
      <c r="J9380" s="12"/>
      <c r="K9380" s="12"/>
      <c r="L9380" s="12"/>
      <c r="M9380" s="12"/>
      <c r="N9380" s="12"/>
      <c r="O9380" s="12"/>
    </row>
    <row r="9381" spans="1:15" ht="15">
      <c r="A9381" s="10"/>
      <c r="B9381" s="11"/>
      <c r="C9381" s="12"/>
      <c r="D9381" s="12"/>
      <c r="E9381" s="12"/>
      <c r="F9381" s="12"/>
      <c r="G9381" s="12"/>
      <c r="H9381" s="12"/>
      <c r="I9381" s="12"/>
      <c r="J9381" s="12"/>
      <c r="K9381" s="12"/>
      <c r="L9381" s="12"/>
      <c r="M9381" s="12"/>
      <c r="N9381" s="12"/>
      <c r="O9381" s="12"/>
    </row>
    <row r="9382" spans="1:15" ht="15">
      <c r="A9382" s="10"/>
      <c r="B9382" s="11"/>
      <c r="C9382" s="12"/>
      <c r="D9382" s="12"/>
      <c r="E9382" s="12"/>
      <c r="F9382" s="12"/>
      <c r="G9382" s="12"/>
      <c r="H9382" s="12"/>
      <c r="I9382" s="12"/>
      <c r="J9382" s="12"/>
      <c r="K9382" s="12"/>
      <c r="L9382" s="12"/>
      <c r="M9382" s="12"/>
      <c r="N9382" s="12"/>
      <c r="O9382" s="12"/>
    </row>
    <row r="9383" spans="1:15" ht="15">
      <c r="A9383" s="10"/>
      <c r="B9383" s="11"/>
      <c r="C9383" s="12"/>
      <c r="D9383" s="12"/>
      <c r="E9383" s="12"/>
      <c r="F9383" s="12"/>
      <c r="G9383" s="12"/>
      <c r="H9383" s="12"/>
      <c r="I9383" s="12"/>
      <c r="J9383" s="12"/>
      <c r="K9383" s="12"/>
      <c r="L9383" s="12"/>
      <c r="M9383" s="12"/>
      <c r="N9383" s="12"/>
      <c r="O9383" s="12"/>
    </row>
    <row r="9384" spans="1:15" ht="15">
      <c r="A9384" s="10"/>
      <c r="B9384" s="11"/>
      <c r="C9384" s="12"/>
      <c r="D9384" s="12"/>
      <c r="E9384" s="12"/>
      <c r="F9384" s="12"/>
      <c r="G9384" s="12"/>
      <c r="H9384" s="12"/>
      <c r="I9384" s="12"/>
      <c r="J9384" s="12"/>
      <c r="K9384" s="12"/>
      <c r="L9384" s="12"/>
      <c r="M9384" s="12"/>
      <c r="N9384" s="12"/>
      <c r="O9384" s="12"/>
    </row>
    <row r="9385" spans="1:15" ht="15">
      <c r="A9385" s="10"/>
      <c r="B9385" s="11"/>
      <c r="C9385" s="12"/>
      <c r="D9385" s="12"/>
      <c r="E9385" s="12"/>
      <c r="F9385" s="12"/>
      <c r="G9385" s="12"/>
      <c r="H9385" s="12"/>
      <c r="I9385" s="12"/>
      <c r="J9385" s="12"/>
      <c r="K9385" s="12"/>
      <c r="L9385" s="12"/>
      <c r="M9385" s="12"/>
      <c r="N9385" s="12"/>
      <c r="O9385" s="12"/>
    </row>
    <row r="9386" spans="1:15" ht="15">
      <c r="A9386" s="10"/>
      <c r="B9386" s="11"/>
      <c r="C9386" s="12"/>
      <c r="D9386" s="12"/>
      <c r="E9386" s="12"/>
      <c r="F9386" s="12"/>
      <c r="G9386" s="12"/>
      <c r="H9386" s="12"/>
      <c r="I9386" s="12"/>
      <c r="J9386" s="12"/>
      <c r="K9386" s="12"/>
      <c r="L9386" s="12"/>
      <c r="M9386" s="12"/>
      <c r="N9386" s="12"/>
      <c r="O9386" s="12"/>
    </row>
    <row r="9387" spans="1:15" ht="15">
      <c r="A9387" s="10"/>
      <c r="B9387" s="11"/>
      <c r="C9387" s="12"/>
      <c r="D9387" s="12"/>
      <c r="E9387" s="12"/>
      <c r="F9387" s="12"/>
      <c r="G9387" s="12"/>
      <c r="H9387" s="12"/>
      <c r="I9387" s="12"/>
      <c r="J9387" s="12"/>
      <c r="K9387" s="12"/>
      <c r="L9387" s="12"/>
      <c r="M9387" s="12"/>
      <c r="N9387" s="12"/>
      <c r="O9387" s="12"/>
    </row>
    <row r="9388" spans="1:15" ht="15">
      <c r="A9388" s="10"/>
      <c r="B9388" s="11"/>
      <c r="C9388" s="12"/>
      <c r="D9388" s="12"/>
      <c r="E9388" s="12"/>
      <c r="F9388" s="12"/>
      <c r="G9388" s="12"/>
      <c r="H9388" s="12"/>
      <c r="I9388" s="12"/>
      <c r="J9388" s="12"/>
      <c r="K9388" s="12"/>
      <c r="L9388" s="12"/>
      <c r="M9388" s="12"/>
      <c r="N9388" s="12"/>
      <c r="O9388" s="12"/>
    </row>
    <row r="9389" spans="1:15" ht="15">
      <c r="A9389" s="10"/>
      <c r="B9389" s="11"/>
      <c r="C9389" s="12"/>
      <c r="D9389" s="12"/>
      <c r="E9389" s="12"/>
      <c r="F9389" s="12"/>
      <c r="G9389" s="12"/>
      <c r="H9389" s="12"/>
      <c r="I9389" s="12"/>
      <c r="J9389" s="12"/>
      <c r="K9389" s="12"/>
      <c r="L9389" s="12"/>
      <c r="M9389" s="12"/>
      <c r="N9389" s="12"/>
      <c r="O9389" s="12"/>
    </row>
    <row r="9390" spans="1:15" ht="15">
      <c r="A9390" s="10"/>
      <c r="B9390" s="11"/>
      <c r="C9390" s="12"/>
      <c r="D9390" s="12"/>
      <c r="E9390" s="12"/>
      <c r="F9390" s="12"/>
      <c r="G9390" s="12"/>
      <c r="H9390" s="12"/>
      <c r="I9390" s="12"/>
      <c r="J9390" s="12"/>
      <c r="K9390" s="12"/>
      <c r="L9390" s="12"/>
      <c r="M9390" s="12"/>
      <c r="N9390" s="12"/>
      <c r="O9390" s="12"/>
    </row>
    <row r="9391" spans="1:15" ht="15">
      <c r="A9391" s="10"/>
      <c r="B9391" s="11"/>
      <c r="C9391" s="12"/>
      <c r="D9391" s="12"/>
      <c r="E9391" s="12"/>
      <c r="F9391" s="12"/>
      <c r="G9391" s="12"/>
      <c r="H9391" s="12"/>
      <c r="I9391" s="12"/>
      <c r="J9391" s="12"/>
      <c r="K9391" s="12"/>
      <c r="L9391" s="12"/>
      <c r="M9391" s="12"/>
      <c r="N9391" s="12"/>
      <c r="O9391" s="12"/>
    </row>
    <row r="9392" spans="1:15" ht="15">
      <c r="A9392" s="10"/>
      <c r="B9392" s="11"/>
      <c r="C9392" s="12"/>
      <c r="D9392" s="12"/>
      <c r="E9392" s="12"/>
      <c r="F9392" s="12"/>
      <c r="G9392" s="12"/>
      <c r="H9392" s="12"/>
      <c r="I9392" s="12"/>
      <c r="J9392" s="12"/>
      <c r="K9392" s="12"/>
      <c r="L9392" s="12"/>
      <c r="M9392" s="12"/>
      <c r="N9392" s="12"/>
      <c r="O9392" s="12"/>
    </row>
    <row r="9393" spans="1:15" ht="15">
      <c r="A9393" s="10"/>
      <c r="B9393" s="11"/>
      <c r="C9393" s="12"/>
      <c r="D9393" s="12"/>
      <c r="E9393" s="12"/>
      <c r="F9393" s="12"/>
      <c r="G9393" s="12"/>
      <c r="H9393" s="12"/>
      <c r="I9393" s="12"/>
      <c r="J9393" s="12"/>
      <c r="K9393" s="12"/>
      <c r="L9393" s="12"/>
      <c r="M9393" s="12"/>
      <c r="N9393" s="12"/>
      <c r="O9393" s="12"/>
    </row>
    <row r="9394" spans="1:15" ht="15">
      <c r="A9394" s="10"/>
      <c r="B9394" s="11"/>
      <c r="C9394" s="12"/>
      <c r="D9394" s="12"/>
      <c r="E9394" s="12"/>
      <c r="F9394" s="12"/>
      <c r="G9394" s="12"/>
      <c r="H9394" s="12"/>
      <c r="I9394" s="12"/>
      <c r="J9394" s="12"/>
      <c r="K9394" s="12"/>
      <c r="L9394" s="12"/>
      <c r="M9394" s="12"/>
      <c r="N9394" s="12"/>
      <c r="O9394" s="12"/>
    </row>
    <row r="9395" spans="1:15" ht="15">
      <c r="A9395" s="10"/>
      <c r="B9395" s="11"/>
      <c r="C9395" s="12"/>
      <c r="D9395" s="12"/>
      <c r="E9395" s="12"/>
      <c r="F9395" s="12"/>
      <c r="G9395" s="12"/>
      <c r="H9395" s="12"/>
      <c r="I9395" s="12"/>
      <c r="J9395" s="12"/>
      <c r="K9395" s="12"/>
      <c r="L9395" s="12"/>
      <c r="M9395" s="12"/>
      <c r="N9395" s="12"/>
      <c r="O9395" s="12"/>
    </row>
    <row r="9396" spans="1:15" ht="15">
      <c r="A9396" s="10"/>
      <c r="B9396" s="11"/>
      <c r="C9396" s="12"/>
      <c r="D9396" s="12"/>
      <c r="E9396" s="12"/>
      <c r="F9396" s="12"/>
      <c r="G9396" s="12"/>
      <c r="H9396" s="12"/>
      <c r="I9396" s="12"/>
      <c r="J9396" s="12"/>
      <c r="K9396" s="12"/>
      <c r="L9396" s="12"/>
      <c r="M9396" s="12"/>
      <c r="N9396" s="12"/>
      <c r="O9396" s="12"/>
    </row>
    <row r="9397" spans="1:15" ht="15">
      <c r="A9397" s="10"/>
      <c r="B9397" s="11"/>
      <c r="C9397" s="12"/>
      <c r="D9397" s="12"/>
      <c r="E9397" s="12"/>
      <c r="F9397" s="12"/>
      <c r="G9397" s="12"/>
      <c r="H9397" s="12"/>
      <c r="I9397" s="12"/>
      <c r="J9397" s="12"/>
      <c r="K9397" s="12"/>
      <c r="L9397" s="12"/>
      <c r="M9397" s="12"/>
      <c r="N9397" s="12"/>
      <c r="O9397" s="12"/>
    </row>
    <row r="9398" spans="1:15" ht="15">
      <c r="A9398" s="10"/>
      <c r="B9398" s="11"/>
      <c r="C9398" s="12"/>
      <c r="D9398" s="12"/>
      <c r="E9398" s="12"/>
      <c r="F9398" s="12"/>
      <c r="G9398" s="12"/>
      <c r="H9398" s="12"/>
      <c r="I9398" s="12"/>
      <c r="J9398" s="12"/>
      <c r="K9398" s="12"/>
      <c r="L9398" s="12"/>
      <c r="M9398" s="12"/>
      <c r="N9398" s="12"/>
      <c r="O9398" s="12"/>
    </row>
    <row r="9399" spans="1:15" ht="15">
      <c r="A9399" s="10"/>
      <c r="B9399" s="11"/>
      <c r="C9399" s="12"/>
      <c r="D9399" s="12"/>
      <c r="E9399" s="12"/>
      <c r="F9399" s="12"/>
      <c r="G9399" s="12"/>
      <c r="H9399" s="12"/>
      <c r="I9399" s="12"/>
      <c r="J9399" s="12"/>
      <c r="K9399" s="12"/>
      <c r="L9399" s="12"/>
      <c r="M9399" s="12"/>
      <c r="N9399" s="12"/>
      <c r="O9399" s="12"/>
    </row>
    <row r="9400" spans="1:15" ht="15">
      <c r="A9400" s="10"/>
      <c r="B9400" s="11"/>
      <c r="C9400" s="12"/>
      <c r="D9400" s="12"/>
      <c r="E9400" s="12"/>
      <c r="F9400" s="12"/>
      <c r="G9400" s="12"/>
      <c r="H9400" s="12"/>
      <c r="I9400" s="12"/>
      <c r="J9400" s="12"/>
      <c r="K9400" s="12"/>
      <c r="L9400" s="12"/>
      <c r="M9400" s="12"/>
      <c r="N9400" s="12"/>
      <c r="O9400" s="12"/>
    </row>
    <row r="9401" spans="1:15" ht="15">
      <c r="A9401" s="10"/>
      <c r="B9401" s="11"/>
      <c r="C9401" s="12"/>
      <c r="D9401" s="12"/>
      <c r="E9401" s="12"/>
      <c r="F9401" s="12"/>
      <c r="G9401" s="12"/>
      <c r="H9401" s="12"/>
      <c r="I9401" s="12"/>
      <c r="J9401" s="12"/>
      <c r="K9401" s="12"/>
      <c r="L9401" s="12"/>
      <c r="M9401" s="12"/>
      <c r="N9401" s="12"/>
      <c r="O9401" s="12"/>
    </row>
    <row r="9402" spans="1:15" ht="15">
      <c r="A9402" s="10"/>
      <c r="B9402" s="11"/>
      <c r="C9402" s="12"/>
      <c r="D9402" s="12"/>
      <c r="E9402" s="12"/>
      <c r="F9402" s="12"/>
      <c r="G9402" s="12"/>
      <c r="H9402" s="12"/>
      <c r="I9402" s="12"/>
      <c r="J9402" s="12"/>
      <c r="K9402" s="12"/>
      <c r="L9402" s="12"/>
      <c r="M9402" s="12"/>
      <c r="N9402" s="12"/>
      <c r="O9402" s="12"/>
    </row>
    <row r="9403" spans="1:15" ht="15">
      <c r="A9403" s="10"/>
      <c r="B9403" s="11"/>
      <c r="C9403" s="12"/>
      <c r="D9403" s="12"/>
      <c r="E9403" s="12"/>
      <c r="F9403" s="12"/>
      <c r="G9403" s="12"/>
      <c r="H9403" s="12"/>
      <c r="I9403" s="12"/>
      <c r="J9403" s="12"/>
      <c r="K9403" s="12"/>
      <c r="L9403" s="12"/>
      <c r="M9403" s="12"/>
      <c r="N9403" s="12"/>
      <c r="O9403" s="12"/>
    </row>
    <row r="9404" spans="1:15" ht="15">
      <c r="A9404" s="10"/>
      <c r="B9404" s="11"/>
      <c r="C9404" s="12"/>
      <c r="D9404" s="12"/>
      <c r="E9404" s="12"/>
      <c r="F9404" s="12"/>
      <c r="G9404" s="12"/>
      <c r="H9404" s="12"/>
      <c r="I9404" s="12"/>
      <c r="J9404" s="12"/>
      <c r="K9404" s="12"/>
      <c r="L9404" s="12"/>
      <c r="M9404" s="12"/>
      <c r="N9404" s="12"/>
      <c r="O9404" s="12"/>
    </row>
    <row r="9405" spans="1:15" ht="15">
      <c r="A9405" s="10"/>
      <c r="B9405" s="11"/>
      <c r="C9405" s="12"/>
      <c r="D9405" s="12"/>
      <c r="E9405" s="12"/>
      <c r="F9405" s="12"/>
      <c r="G9405" s="12"/>
      <c r="H9405" s="12"/>
      <c r="I9405" s="12"/>
      <c r="J9405" s="12"/>
      <c r="K9405" s="12"/>
      <c r="L9405" s="12"/>
      <c r="M9405" s="12"/>
      <c r="N9405" s="12"/>
      <c r="O9405" s="12"/>
    </row>
    <row r="9406" spans="1:15" ht="15">
      <c r="A9406" s="10"/>
      <c r="B9406" s="11"/>
      <c r="C9406" s="12"/>
      <c r="D9406" s="12"/>
      <c r="E9406" s="12"/>
      <c r="F9406" s="12"/>
      <c r="G9406" s="12"/>
      <c r="H9406" s="12"/>
      <c r="I9406" s="12"/>
      <c r="J9406" s="12"/>
      <c r="K9406" s="12"/>
      <c r="L9406" s="12"/>
      <c r="M9406" s="12"/>
      <c r="N9406" s="12"/>
      <c r="O9406" s="12"/>
    </row>
    <row r="9407" spans="1:15" ht="15">
      <c r="A9407" s="10"/>
      <c r="B9407" s="11"/>
      <c r="C9407" s="12"/>
      <c r="D9407" s="12"/>
      <c r="E9407" s="12"/>
      <c r="F9407" s="12"/>
      <c r="G9407" s="12"/>
      <c r="H9407" s="12"/>
      <c r="I9407" s="12"/>
      <c r="J9407" s="12"/>
      <c r="K9407" s="12"/>
      <c r="L9407" s="12"/>
      <c r="M9407" s="12"/>
      <c r="N9407" s="12"/>
      <c r="O9407" s="12"/>
    </row>
    <row r="9408" spans="1:15" ht="15">
      <c r="A9408" s="10"/>
      <c r="B9408" s="11"/>
      <c r="C9408" s="12"/>
      <c r="D9408" s="12"/>
      <c r="E9408" s="12"/>
      <c r="F9408" s="12"/>
      <c r="G9408" s="12"/>
      <c r="H9408" s="12"/>
      <c r="I9408" s="12"/>
      <c r="J9408" s="12"/>
      <c r="K9408" s="12"/>
      <c r="L9408" s="12"/>
      <c r="M9408" s="12"/>
      <c r="N9408" s="12"/>
      <c r="O9408" s="12"/>
    </row>
    <row r="9409" spans="1:15" ht="15">
      <c r="A9409" s="10"/>
      <c r="B9409" s="11"/>
      <c r="C9409" s="12"/>
      <c r="D9409" s="12"/>
      <c r="E9409" s="12"/>
      <c r="F9409" s="12"/>
      <c r="G9409" s="12"/>
      <c r="H9409" s="12"/>
      <c r="I9409" s="12"/>
      <c r="J9409" s="12"/>
      <c r="K9409" s="12"/>
      <c r="L9409" s="12"/>
      <c r="M9409" s="12"/>
      <c r="N9409" s="12"/>
      <c r="O9409" s="12"/>
    </row>
    <row r="9410" spans="1:15" ht="15">
      <c r="A9410" s="10"/>
      <c r="B9410" s="11"/>
      <c r="C9410" s="12"/>
      <c r="D9410" s="12"/>
      <c r="E9410" s="12"/>
      <c r="F9410" s="12"/>
      <c r="G9410" s="12"/>
      <c r="H9410" s="12"/>
      <c r="I9410" s="12"/>
      <c r="J9410" s="12"/>
      <c r="K9410" s="12"/>
      <c r="L9410" s="12"/>
      <c r="M9410" s="12"/>
      <c r="N9410" s="12"/>
      <c r="O9410" s="12"/>
    </row>
    <row r="9411" spans="1:15" ht="15">
      <c r="A9411" s="10"/>
      <c r="B9411" s="11"/>
      <c r="C9411" s="12"/>
      <c r="D9411" s="12"/>
      <c r="E9411" s="12"/>
      <c r="F9411" s="12"/>
      <c r="G9411" s="12"/>
      <c r="H9411" s="12"/>
      <c r="I9411" s="12"/>
      <c r="J9411" s="12"/>
      <c r="K9411" s="12"/>
      <c r="L9411" s="12"/>
      <c r="M9411" s="12"/>
      <c r="N9411" s="12"/>
      <c r="O9411" s="12"/>
    </row>
    <row r="9412" spans="1:15" ht="15">
      <c r="A9412" s="10"/>
      <c r="B9412" s="11"/>
      <c r="C9412" s="12"/>
      <c r="D9412" s="12"/>
      <c r="E9412" s="12"/>
      <c r="F9412" s="12"/>
      <c r="G9412" s="12"/>
      <c r="H9412" s="12"/>
      <c r="I9412" s="12"/>
      <c r="J9412" s="12"/>
      <c r="K9412" s="12"/>
      <c r="L9412" s="12"/>
      <c r="M9412" s="12"/>
      <c r="N9412" s="12"/>
      <c r="O9412" s="12"/>
    </row>
    <row r="9413" spans="1:15" ht="15">
      <c r="A9413" s="10"/>
      <c r="B9413" s="11"/>
      <c r="C9413" s="12"/>
      <c r="D9413" s="12"/>
      <c r="E9413" s="12"/>
      <c r="F9413" s="12"/>
      <c r="G9413" s="12"/>
      <c r="H9413" s="12"/>
      <c r="I9413" s="12"/>
      <c r="J9413" s="12"/>
      <c r="K9413" s="12"/>
      <c r="L9413" s="12"/>
      <c r="M9413" s="12"/>
      <c r="N9413" s="12"/>
      <c r="O9413" s="12"/>
    </row>
    <row r="9414" spans="1:15" ht="15">
      <c r="A9414" s="10"/>
      <c r="B9414" s="11"/>
      <c r="C9414" s="12"/>
      <c r="D9414" s="12"/>
      <c r="E9414" s="12"/>
      <c r="F9414" s="12"/>
      <c r="G9414" s="12"/>
      <c r="H9414" s="12"/>
      <c r="I9414" s="12"/>
      <c r="J9414" s="12"/>
      <c r="K9414" s="12"/>
      <c r="L9414" s="12"/>
      <c r="M9414" s="12"/>
      <c r="N9414" s="12"/>
      <c r="O9414" s="12"/>
    </row>
    <row r="9415" spans="1:15" ht="15">
      <c r="A9415" s="10"/>
      <c r="B9415" s="11"/>
      <c r="C9415" s="12"/>
      <c r="D9415" s="12"/>
      <c r="E9415" s="12"/>
      <c r="F9415" s="12"/>
      <c r="G9415" s="12"/>
      <c r="H9415" s="12"/>
      <c r="I9415" s="12"/>
      <c r="J9415" s="12"/>
      <c r="K9415" s="12"/>
      <c r="L9415" s="12"/>
      <c r="M9415" s="12"/>
      <c r="N9415" s="12"/>
      <c r="O9415" s="12"/>
    </row>
    <row r="9416" spans="1:15" ht="15">
      <c r="A9416" s="10"/>
      <c r="B9416" s="11"/>
      <c r="C9416" s="12"/>
      <c r="D9416" s="12"/>
      <c r="E9416" s="12"/>
      <c r="F9416" s="12"/>
      <c r="G9416" s="12"/>
      <c r="H9416" s="12"/>
      <c r="I9416" s="12"/>
      <c r="J9416" s="12"/>
      <c r="K9416" s="12"/>
      <c r="L9416" s="12"/>
      <c r="M9416" s="12"/>
      <c r="N9416" s="12"/>
      <c r="O9416" s="12"/>
    </row>
    <row r="9417" spans="1:15" ht="15">
      <c r="A9417" s="10"/>
      <c r="B9417" s="11"/>
      <c r="C9417" s="12"/>
      <c r="D9417" s="12"/>
      <c r="E9417" s="12"/>
      <c r="F9417" s="12"/>
      <c r="G9417" s="12"/>
      <c r="H9417" s="12"/>
      <c r="I9417" s="12"/>
      <c r="J9417" s="12"/>
      <c r="K9417" s="12"/>
      <c r="L9417" s="12"/>
      <c r="M9417" s="12"/>
      <c r="N9417" s="12"/>
      <c r="O9417" s="12"/>
    </row>
    <row r="9418" spans="1:15" ht="15">
      <c r="A9418" s="10"/>
      <c r="B9418" s="11"/>
      <c r="C9418" s="12"/>
      <c r="D9418" s="12"/>
      <c r="E9418" s="12"/>
      <c r="F9418" s="12"/>
      <c r="G9418" s="12"/>
      <c r="H9418" s="12"/>
      <c r="I9418" s="12"/>
      <c r="J9418" s="12"/>
      <c r="K9418" s="12"/>
      <c r="L9418" s="12"/>
      <c r="M9418" s="12"/>
      <c r="N9418" s="12"/>
      <c r="O9418" s="12"/>
    </row>
    <row r="9419" spans="1:15" ht="15">
      <c r="A9419" s="10"/>
      <c r="B9419" s="11"/>
      <c r="C9419" s="12"/>
      <c r="D9419" s="12"/>
      <c r="E9419" s="12"/>
      <c r="F9419" s="12"/>
      <c r="G9419" s="12"/>
      <c r="H9419" s="12"/>
      <c r="I9419" s="12"/>
      <c r="J9419" s="12"/>
      <c r="K9419" s="12"/>
      <c r="L9419" s="12"/>
      <c r="M9419" s="12"/>
      <c r="N9419" s="12"/>
      <c r="O9419" s="12"/>
    </row>
    <row r="9420" spans="1:15" ht="15">
      <c r="A9420" s="10"/>
      <c r="B9420" s="11"/>
      <c r="C9420" s="12"/>
      <c r="D9420" s="12"/>
      <c r="E9420" s="12"/>
      <c r="F9420" s="12"/>
      <c r="G9420" s="12"/>
      <c r="H9420" s="12"/>
      <c r="I9420" s="12"/>
      <c r="J9420" s="12"/>
      <c r="K9420" s="12"/>
      <c r="L9420" s="12"/>
      <c r="M9420" s="12"/>
      <c r="N9420" s="12"/>
      <c r="O9420" s="12"/>
    </row>
    <row r="9421" spans="1:15" ht="15">
      <c r="A9421" s="10"/>
      <c r="B9421" s="11"/>
      <c r="C9421" s="12"/>
      <c r="D9421" s="12"/>
      <c r="E9421" s="12"/>
      <c r="F9421" s="12"/>
      <c r="G9421" s="12"/>
      <c r="H9421" s="12"/>
      <c r="I9421" s="12"/>
      <c r="J9421" s="12"/>
      <c r="K9421" s="12"/>
      <c r="L9421" s="12"/>
      <c r="M9421" s="12"/>
      <c r="N9421" s="12"/>
      <c r="O9421" s="12"/>
    </row>
    <row r="9422" spans="1:15" ht="15">
      <c r="A9422" s="10"/>
      <c r="B9422" s="11"/>
      <c r="C9422" s="12"/>
      <c r="D9422" s="12"/>
      <c r="E9422" s="12"/>
      <c r="F9422" s="12"/>
      <c r="G9422" s="12"/>
      <c r="H9422" s="12"/>
      <c r="I9422" s="12"/>
      <c r="J9422" s="12"/>
      <c r="K9422" s="12"/>
      <c r="L9422" s="12"/>
      <c r="M9422" s="12"/>
      <c r="N9422" s="12"/>
      <c r="O9422" s="12"/>
    </row>
    <row r="9423" spans="1:15" ht="15">
      <c r="A9423" s="10"/>
      <c r="B9423" s="11"/>
      <c r="C9423" s="12"/>
      <c r="D9423" s="12"/>
      <c r="E9423" s="12"/>
      <c r="F9423" s="12"/>
      <c r="G9423" s="12"/>
      <c r="H9423" s="12"/>
      <c r="I9423" s="12"/>
      <c r="J9423" s="12"/>
      <c r="K9423" s="12"/>
      <c r="L9423" s="12"/>
      <c r="M9423" s="12"/>
      <c r="N9423" s="12"/>
      <c r="O9423" s="12"/>
    </row>
    <row r="9424" spans="1:15" ht="15">
      <c r="A9424" s="10"/>
      <c r="B9424" s="11"/>
      <c r="C9424" s="12"/>
      <c r="D9424" s="12"/>
      <c r="E9424" s="12"/>
      <c r="F9424" s="12"/>
      <c r="G9424" s="12"/>
      <c r="H9424" s="12"/>
      <c r="I9424" s="12"/>
      <c r="J9424" s="12"/>
      <c r="K9424" s="12"/>
      <c r="L9424" s="12"/>
      <c r="M9424" s="12"/>
      <c r="N9424" s="12"/>
      <c r="O9424" s="12"/>
    </row>
    <row r="9425" spans="1:15" ht="15">
      <c r="A9425" s="10"/>
      <c r="B9425" s="11"/>
      <c r="C9425" s="12"/>
      <c r="D9425" s="12"/>
      <c r="E9425" s="12"/>
      <c r="F9425" s="12"/>
      <c r="G9425" s="12"/>
      <c r="H9425" s="12"/>
      <c r="I9425" s="12"/>
      <c r="J9425" s="12"/>
      <c r="K9425" s="12"/>
      <c r="L9425" s="12"/>
      <c r="M9425" s="12"/>
      <c r="N9425" s="12"/>
      <c r="O9425" s="12"/>
    </row>
    <row r="9426" spans="1:15" ht="15">
      <c r="A9426" s="10"/>
      <c r="B9426" s="11"/>
      <c r="C9426" s="12"/>
      <c r="D9426" s="12"/>
      <c r="E9426" s="12"/>
      <c r="F9426" s="12"/>
      <c r="G9426" s="12"/>
      <c r="H9426" s="12"/>
      <c r="I9426" s="12"/>
      <c r="J9426" s="12"/>
      <c r="K9426" s="12"/>
      <c r="L9426" s="12"/>
      <c r="M9426" s="12"/>
      <c r="N9426" s="12"/>
      <c r="O9426" s="12"/>
    </row>
    <row r="9427" spans="1:15" ht="15">
      <c r="A9427" s="10"/>
      <c r="B9427" s="11"/>
      <c r="C9427" s="12"/>
      <c r="D9427" s="12"/>
      <c r="E9427" s="12"/>
      <c r="F9427" s="12"/>
      <c r="G9427" s="12"/>
      <c r="H9427" s="12"/>
      <c r="I9427" s="12"/>
      <c r="J9427" s="12"/>
      <c r="K9427" s="12"/>
      <c r="L9427" s="12"/>
      <c r="M9427" s="12"/>
      <c r="N9427" s="12"/>
      <c r="O9427" s="12"/>
    </row>
    <row r="9428" spans="1:15" ht="15">
      <c r="A9428" s="10"/>
      <c r="B9428" s="11"/>
      <c r="C9428" s="12"/>
      <c r="D9428" s="12"/>
      <c r="E9428" s="12"/>
      <c r="F9428" s="12"/>
      <c r="G9428" s="12"/>
      <c r="H9428" s="12"/>
      <c r="I9428" s="12"/>
      <c r="J9428" s="12"/>
      <c r="K9428" s="12"/>
      <c r="L9428" s="12"/>
      <c r="M9428" s="12"/>
      <c r="N9428" s="12"/>
      <c r="O9428" s="12"/>
    </row>
    <row r="9429" spans="1:15" ht="15">
      <c r="A9429" s="10"/>
      <c r="B9429" s="11"/>
      <c r="C9429" s="12"/>
      <c r="D9429" s="12"/>
      <c r="E9429" s="12"/>
      <c r="F9429" s="12"/>
      <c r="G9429" s="12"/>
      <c r="H9429" s="12"/>
      <c r="I9429" s="12"/>
      <c r="J9429" s="12"/>
      <c r="K9429" s="12"/>
      <c r="L9429" s="12"/>
      <c r="M9429" s="12"/>
      <c r="N9429" s="12"/>
      <c r="O9429" s="12"/>
    </row>
    <row r="9430" spans="1:15" ht="15">
      <c r="A9430" s="10"/>
      <c r="B9430" s="11"/>
      <c r="C9430" s="12"/>
      <c r="D9430" s="12"/>
      <c r="E9430" s="12"/>
      <c r="F9430" s="12"/>
      <c r="G9430" s="12"/>
      <c r="H9430" s="12"/>
      <c r="I9430" s="12"/>
      <c r="J9430" s="12"/>
      <c r="K9430" s="12"/>
      <c r="L9430" s="12"/>
      <c r="M9430" s="12"/>
      <c r="N9430" s="12"/>
      <c r="O9430" s="12"/>
    </row>
    <row r="9431" spans="1:15" ht="15">
      <c r="A9431" s="10"/>
      <c r="B9431" s="11"/>
      <c r="C9431" s="12"/>
      <c r="D9431" s="12"/>
      <c r="E9431" s="12"/>
      <c r="F9431" s="12"/>
      <c r="G9431" s="12"/>
      <c r="H9431" s="12"/>
      <c r="I9431" s="12"/>
      <c r="J9431" s="12"/>
      <c r="K9431" s="12"/>
      <c r="L9431" s="12"/>
      <c r="M9431" s="12"/>
      <c r="N9431" s="12"/>
      <c r="O9431" s="12"/>
    </row>
    <row r="9432" spans="1:15" ht="15">
      <c r="A9432" s="10"/>
      <c r="B9432" s="11"/>
      <c r="C9432" s="12"/>
      <c r="D9432" s="12"/>
      <c r="E9432" s="12"/>
      <c r="F9432" s="12"/>
      <c r="G9432" s="12"/>
      <c r="H9432" s="12"/>
      <c r="I9432" s="12"/>
      <c r="J9432" s="12"/>
      <c r="K9432" s="12"/>
      <c r="L9432" s="12"/>
      <c r="M9432" s="12"/>
      <c r="N9432" s="12"/>
      <c r="O9432" s="12"/>
    </row>
    <row r="9433" spans="1:15" ht="15">
      <c r="A9433" s="10"/>
      <c r="B9433" s="11"/>
      <c r="C9433" s="12"/>
      <c r="D9433" s="12"/>
      <c r="E9433" s="12"/>
      <c r="F9433" s="12"/>
      <c r="G9433" s="12"/>
      <c r="H9433" s="12"/>
      <c r="I9433" s="12"/>
      <c r="J9433" s="12"/>
      <c r="K9433" s="12"/>
      <c r="L9433" s="12"/>
      <c r="M9433" s="12"/>
      <c r="N9433" s="12"/>
      <c r="O9433" s="12"/>
    </row>
    <row r="9434" spans="1:15" ht="15">
      <c r="A9434" s="10"/>
      <c r="B9434" s="11"/>
      <c r="C9434" s="12"/>
      <c r="D9434" s="12"/>
      <c r="E9434" s="12"/>
      <c r="F9434" s="12"/>
      <c r="G9434" s="12"/>
      <c r="H9434" s="12"/>
      <c r="I9434" s="12"/>
      <c r="J9434" s="12"/>
      <c r="K9434" s="12"/>
      <c r="L9434" s="12"/>
      <c r="M9434" s="12"/>
      <c r="N9434" s="12"/>
      <c r="O9434" s="12"/>
    </row>
    <row r="9435" spans="1:15" ht="15">
      <c r="A9435" s="10"/>
      <c r="B9435" s="11"/>
      <c r="C9435" s="12"/>
      <c r="D9435" s="12"/>
      <c r="E9435" s="12"/>
      <c r="F9435" s="12"/>
      <c r="G9435" s="12"/>
      <c r="H9435" s="12"/>
      <c r="I9435" s="12"/>
      <c r="J9435" s="12"/>
      <c r="K9435" s="12"/>
      <c r="L9435" s="12"/>
      <c r="M9435" s="12"/>
      <c r="N9435" s="12"/>
      <c r="O9435" s="12"/>
    </row>
    <row r="9436" spans="1:15" ht="15">
      <c r="A9436" s="10"/>
      <c r="B9436" s="11"/>
      <c r="C9436" s="12"/>
      <c r="D9436" s="12"/>
      <c r="E9436" s="12"/>
      <c r="F9436" s="12"/>
      <c r="G9436" s="12"/>
      <c r="H9436" s="12"/>
      <c r="I9436" s="12"/>
      <c r="J9436" s="12"/>
      <c r="K9436" s="12"/>
      <c r="L9436" s="12"/>
      <c r="M9436" s="12"/>
      <c r="N9436" s="12"/>
      <c r="O9436" s="12"/>
    </row>
    <row r="9437" spans="1:15" ht="15">
      <c r="A9437" s="10"/>
      <c r="B9437" s="11"/>
      <c r="C9437" s="12"/>
      <c r="D9437" s="12"/>
      <c r="E9437" s="12"/>
      <c r="F9437" s="12"/>
      <c r="G9437" s="12"/>
      <c r="H9437" s="12"/>
      <c r="I9437" s="12"/>
      <c r="J9437" s="12"/>
      <c r="K9437" s="12"/>
      <c r="L9437" s="12"/>
      <c r="M9437" s="12"/>
      <c r="N9437" s="12"/>
      <c r="O9437" s="12"/>
    </row>
    <row r="9438" spans="1:15" ht="15">
      <c r="A9438" s="10"/>
      <c r="B9438" s="11"/>
      <c r="C9438" s="12"/>
      <c r="D9438" s="12"/>
      <c r="E9438" s="12"/>
      <c r="F9438" s="12"/>
      <c r="G9438" s="12"/>
      <c r="H9438" s="12"/>
      <c r="I9438" s="12"/>
      <c r="J9438" s="12"/>
      <c r="K9438" s="12"/>
      <c r="L9438" s="12"/>
      <c r="M9438" s="12"/>
      <c r="N9438" s="12"/>
      <c r="O9438" s="12"/>
    </row>
    <row r="9439" spans="1:15" ht="15">
      <c r="A9439" s="10"/>
      <c r="B9439" s="11"/>
      <c r="C9439" s="12"/>
      <c r="D9439" s="12"/>
      <c r="E9439" s="12"/>
      <c r="F9439" s="12"/>
      <c r="G9439" s="12"/>
      <c r="H9439" s="12"/>
      <c r="I9439" s="12"/>
      <c r="J9439" s="12"/>
      <c r="K9439" s="12"/>
      <c r="L9439" s="12"/>
      <c r="M9439" s="12"/>
      <c r="N9439" s="12"/>
      <c r="O9439" s="12"/>
    </row>
    <row r="9440" spans="1:15" ht="15">
      <c r="A9440" s="10"/>
      <c r="B9440" s="11"/>
      <c r="C9440" s="12"/>
      <c r="D9440" s="12"/>
      <c r="E9440" s="12"/>
      <c r="F9440" s="12"/>
      <c r="G9440" s="12"/>
      <c r="H9440" s="12"/>
      <c r="I9440" s="12"/>
      <c r="J9440" s="12"/>
      <c r="K9440" s="12"/>
      <c r="L9440" s="12"/>
      <c r="M9440" s="12"/>
      <c r="N9440" s="12"/>
      <c r="O9440" s="12"/>
    </row>
    <row r="9441" spans="1:15" ht="15">
      <c r="A9441" s="10"/>
      <c r="B9441" s="11"/>
      <c r="C9441" s="12"/>
      <c r="D9441" s="12"/>
      <c r="E9441" s="12"/>
      <c r="F9441" s="12"/>
      <c r="G9441" s="12"/>
      <c r="H9441" s="12"/>
      <c r="I9441" s="12"/>
      <c r="J9441" s="12"/>
      <c r="K9441" s="12"/>
      <c r="L9441" s="12"/>
      <c r="M9441" s="12"/>
      <c r="N9441" s="12"/>
      <c r="O9441" s="12"/>
    </row>
    <row r="9442" spans="1:15" ht="15">
      <c r="A9442" s="10"/>
      <c r="B9442" s="11"/>
      <c r="C9442" s="12"/>
      <c r="D9442" s="12"/>
      <c r="E9442" s="12"/>
      <c r="F9442" s="12"/>
      <c r="G9442" s="12"/>
      <c r="H9442" s="12"/>
      <c r="I9442" s="12"/>
      <c r="J9442" s="12"/>
      <c r="K9442" s="12"/>
      <c r="L9442" s="12"/>
      <c r="M9442" s="12"/>
      <c r="N9442" s="12"/>
      <c r="O9442" s="12"/>
    </row>
    <row r="9443" spans="1:15" ht="15">
      <c r="A9443" s="10"/>
      <c r="B9443" s="11"/>
      <c r="C9443" s="12"/>
      <c r="D9443" s="12"/>
      <c r="E9443" s="12"/>
      <c r="F9443" s="12"/>
      <c r="G9443" s="12"/>
      <c r="H9443" s="12"/>
      <c r="I9443" s="12"/>
      <c r="J9443" s="12"/>
      <c r="K9443" s="12"/>
      <c r="L9443" s="12"/>
      <c r="M9443" s="12"/>
      <c r="N9443" s="12"/>
      <c r="O9443" s="12"/>
    </row>
    <row r="9444" spans="1:15" ht="15">
      <c r="A9444" s="10"/>
      <c r="B9444" s="11"/>
      <c r="C9444" s="12"/>
      <c r="D9444" s="12"/>
      <c r="E9444" s="12"/>
      <c r="F9444" s="12"/>
      <c r="G9444" s="12"/>
      <c r="H9444" s="12"/>
      <c r="I9444" s="12"/>
      <c r="J9444" s="12"/>
      <c r="K9444" s="12"/>
      <c r="L9444" s="12"/>
      <c r="M9444" s="12"/>
      <c r="N9444" s="12"/>
      <c r="O9444" s="12"/>
    </row>
    <row r="9445" spans="1:15" ht="15">
      <c r="A9445" s="10"/>
      <c r="B9445" s="11"/>
      <c r="C9445" s="12"/>
      <c r="D9445" s="12"/>
      <c r="E9445" s="12"/>
      <c r="F9445" s="12"/>
      <c r="G9445" s="12"/>
      <c r="H9445" s="12"/>
      <c r="I9445" s="12"/>
      <c r="J9445" s="12"/>
      <c r="K9445" s="12"/>
      <c r="L9445" s="12"/>
      <c r="M9445" s="12"/>
      <c r="N9445" s="12"/>
      <c r="O9445" s="12"/>
    </row>
    <row r="9446" spans="1:15" ht="15">
      <c r="A9446" s="10"/>
      <c r="B9446" s="11"/>
      <c r="C9446" s="12"/>
      <c r="D9446" s="12"/>
      <c r="E9446" s="12"/>
      <c r="F9446" s="12"/>
      <c r="G9446" s="12"/>
      <c r="H9446" s="12"/>
      <c r="I9446" s="12"/>
      <c r="J9446" s="12"/>
      <c r="K9446" s="12"/>
      <c r="L9446" s="12"/>
      <c r="M9446" s="12"/>
      <c r="N9446" s="12"/>
      <c r="O9446" s="12"/>
    </row>
    <row r="9447" spans="1:15" ht="15">
      <c r="A9447" s="10"/>
      <c r="B9447" s="11"/>
      <c r="C9447" s="12"/>
      <c r="D9447" s="12"/>
      <c r="E9447" s="12"/>
      <c r="F9447" s="12"/>
      <c r="G9447" s="12"/>
      <c r="H9447" s="12"/>
      <c r="I9447" s="12"/>
      <c r="J9447" s="12"/>
      <c r="K9447" s="12"/>
      <c r="L9447" s="12"/>
      <c r="M9447" s="12"/>
      <c r="N9447" s="12"/>
      <c r="O9447" s="12"/>
    </row>
    <row r="9448" spans="1:15" ht="15">
      <c r="A9448" s="10"/>
      <c r="B9448" s="11"/>
      <c r="C9448" s="12"/>
      <c r="D9448" s="12"/>
      <c r="E9448" s="12"/>
      <c r="F9448" s="12"/>
      <c r="G9448" s="12"/>
      <c r="H9448" s="12"/>
      <c r="I9448" s="12"/>
      <c r="J9448" s="12"/>
      <c r="K9448" s="12"/>
      <c r="L9448" s="12"/>
      <c r="M9448" s="12"/>
      <c r="N9448" s="12"/>
      <c r="O9448" s="12"/>
    </row>
    <row r="9449" spans="1:15" ht="15">
      <c r="A9449" s="10"/>
      <c r="B9449" s="11"/>
      <c r="C9449" s="12"/>
      <c r="D9449" s="12"/>
      <c r="E9449" s="12"/>
      <c r="F9449" s="12"/>
      <c r="G9449" s="12"/>
      <c r="H9449" s="12"/>
      <c r="I9449" s="12"/>
      <c r="J9449" s="12"/>
      <c r="K9449" s="12"/>
      <c r="L9449" s="12"/>
      <c r="M9449" s="12"/>
      <c r="N9449" s="12"/>
      <c r="O9449" s="12"/>
    </row>
    <row r="9450" spans="1:15" ht="15">
      <c r="A9450" s="10"/>
      <c r="B9450" s="11"/>
      <c r="C9450" s="12"/>
      <c r="D9450" s="12"/>
      <c r="E9450" s="12"/>
      <c r="F9450" s="12"/>
      <c r="G9450" s="12"/>
      <c r="H9450" s="12"/>
      <c r="I9450" s="12"/>
      <c r="J9450" s="12"/>
      <c r="K9450" s="12"/>
      <c r="L9450" s="12"/>
      <c r="M9450" s="12"/>
      <c r="N9450" s="12"/>
      <c r="O9450" s="12"/>
    </row>
    <row r="9451" spans="1:15" ht="15">
      <c r="A9451" s="10"/>
      <c r="B9451" s="11"/>
      <c r="C9451" s="12"/>
      <c r="D9451" s="12"/>
      <c r="E9451" s="12"/>
      <c r="F9451" s="12"/>
      <c r="G9451" s="12"/>
      <c r="H9451" s="12"/>
      <c r="I9451" s="12"/>
      <c r="J9451" s="12"/>
      <c r="K9451" s="12"/>
      <c r="L9451" s="12"/>
      <c r="M9451" s="12"/>
      <c r="N9451" s="12"/>
      <c r="O9451" s="12"/>
    </row>
    <row r="9452" spans="1:15" ht="15">
      <c r="A9452" s="10"/>
      <c r="B9452" s="11"/>
      <c r="C9452" s="12"/>
      <c r="D9452" s="12"/>
      <c r="E9452" s="12"/>
      <c r="F9452" s="12"/>
      <c r="G9452" s="12"/>
      <c r="H9452" s="12"/>
      <c r="I9452" s="12"/>
      <c r="J9452" s="12"/>
      <c r="K9452" s="12"/>
      <c r="L9452" s="12"/>
      <c r="M9452" s="12"/>
      <c r="N9452" s="12"/>
      <c r="O9452" s="12"/>
    </row>
    <row r="9453" spans="1:15" ht="15">
      <c r="A9453" s="10"/>
      <c r="B9453" s="11"/>
      <c r="C9453" s="12"/>
      <c r="D9453" s="12"/>
      <c r="E9453" s="12"/>
      <c r="F9453" s="12"/>
      <c r="G9453" s="12"/>
      <c r="H9453" s="12"/>
      <c r="I9453" s="12"/>
      <c r="J9453" s="12"/>
      <c r="K9453" s="12"/>
      <c r="L9453" s="12"/>
      <c r="M9453" s="12"/>
      <c r="N9453" s="12"/>
      <c r="O9453" s="12"/>
    </row>
    <row r="9454" spans="1:15" ht="15">
      <c r="A9454" s="10"/>
      <c r="B9454" s="11"/>
      <c r="C9454" s="12"/>
      <c r="D9454" s="12"/>
      <c r="E9454" s="12"/>
      <c r="F9454" s="12"/>
      <c r="G9454" s="12"/>
      <c r="H9454" s="12"/>
      <c r="I9454" s="12"/>
      <c r="J9454" s="12"/>
      <c r="K9454" s="12"/>
      <c r="L9454" s="12"/>
      <c r="M9454" s="12"/>
      <c r="N9454" s="12"/>
      <c r="O9454" s="12"/>
    </row>
    <row r="9455" spans="1:15" ht="15">
      <c r="A9455" s="10"/>
      <c r="B9455" s="11"/>
      <c r="C9455" s="12"/>
      <c r="D9455" s="12"/>
      <c r="E9455" s="12"/>
      <c r="F9455" s="12"/>
      <c r="G9455" s="12"/>
      <c r="H9455" s="12"/>
      <c r="I9455" s="12"/>
      <c r="J9455" s="12"/>
      <c r="K9455" s="12"/>
      <c r="L9455" s="12"/>
      <c r="M9455" s="12"/>
      <c r="N9455" s="12"/>
      <c r="O9455" s="12"/>
    </row>
    <row r="9456" spans="1:15" ht="15">
      <c r="A9456" s="10"/>
      <c r="B9456" s="11"/>
      <c r="C9456" s="12"/>
      <c r="D9456" s="12"/>
      <c r="E9456" s="12"/>
      <c r="F9456" s="12"/>
      <c r="G9456" s="12"/>
      <c r="H9456" s="12"/>
      <c r="I9456" s="12"/>
      <c r="J9456" s="12"/>
      <c r="K9456" s="12"/>
      <c r="L9456" s="12"/>
      <c r="M9456" s="12"/>
      <c r="N9456" s="12"/>
      <c r="O9456" s="12"/>
    </row>
    <row r="9457" spans="1:15" ht="15">
      <c r="A9457" s="10"/>
      <c r="B9457" s="11"/>
      <c r="C9457" s="12"/>
      <c r="D9457" s="12"/>
      <c r="E9457" s="12"/>
      <c r="F9457" s="12"/>
      <c r="G9457" s="12"/>
      <c r="H9457" s="12"/>
      <c r="I9457" s="12"/>
      <c r="J9457" s="12"/>
      <c r="K9457" s="12"/>
      <c r="L9457" s="12"/>
      <c r="M9457" s="12"/>
      <c r="N9457" s="12"/>
      <c r="O9457" s="12"/>
    </row>
    <row r="9458" spans="1:15" ht="15">
      <c r="A9458" s="10"/>
      <c r="B9458" s="11"/>
      <c r="C9458" s="12"/>
      <c r="D9458" s="12"/>
      <c r="E9458" s="12"/>
      <c r="F9458" s="12"/>
      <c r="G9458" s="12"/>
      <c r="H9458" s="12"/>
      <c r="I9458" s="12"/>
      <c r="J9458" s="12"/>
      <c r="K9458" s="12"/>
      <c r="L9458" s="12"/>
      <c r="M9458" s="12"/>
      <c r="N9458" s="12"/>
      <c r="O9458" s="12"/>
    </row>
    <row r="9459" spans="1:15" ht="15">
      <c r="A9459" s="10"/>
      <c r="B9459" s="11"/>
      <c r="C9459" s="12"/>
      <c r="D9459" s="12"/>
      <c r="E9459" s="12"/>
      <c r="F9459" s="12"/>
      <c r="G9459" s="12"/>
      <c r="H9459" s="12"/>
      <c r="I9459" s="12"/>
      <c r="J9459" s="12"/>
      <c r="K9459" s="12"/>
      <c r="L9459" s="12"/>
      <c r="M9459" s="12"/>
      <c r="N9459" s="12"/>
      <c r="O9459" s="12"/>
    </row>
    <row r="9460" spans="1:15" ht="15">
      <c r="A9460" s="10"/>
      <c r="B9460" s="11"/>
      <c r="C9460" s="12"/>
      <c r="D9460" s="12"/>
      <c r="E9460" s="12"/>
      <c r="F9460" s="12"/>
      <c r="G9460" s="12"/>
      <c r="H9460" s="12"/>
      <c r="I9460" s="12"/>
      <c r="J9460" s="12"/>
      <c r="K9460" s="12"/>
      <c r="L9460" s="12"/>
      <c r="M9460" s="12"/>
      <c r="N9460" s="12"/>
      <c r="O9460" s="12"/>
    </row>
    <row r="9461" spans="1:15" ht="15">
      <c r="A9461" s="10"/>
      <c r="B9461" s="11"/>
      <c r="C9461" s="12"/>
      <c r="D9461" s="12"/>
      <c r="E9461" s="12"/>
      <c r="F9461" s="12"/>
      <c r="G9461" s="12"/>
      <c r="H9461" s="12"/>
      <c r="I9461" s="12"/>
      <c r="J9461" s="12"/>
      <c r="K9461" s="12"/>
      <c r="L9461" s="12"/>
      <c r="M9461" s="12"/>
      <c r="N9461" s="12"/>
      <c r="O9461" s="12"/>
    </row>
    <row r="9462" spans="1:15" ht="15">
      <c r="A9462" s="10"/>
      <c r="B9462" s="11"/>
      <c r="C9462" s="12"/>
      <c r="D9462" s="12"/>
      <c r="E9462" s="12"/>
      <c r="F9462" s="12"/>
      <c r="G9462" s="12"/>
      <c r="H9462" s="12"/>
      <c r="I9462" s="12"/>
      <c r="J9462" s="12"/>
      <c r="K9462" s="12"/>
      <c r="L9462" s="12"/>
      <c r="M9462" s="12"/>
      <c r="N9462" s="12"/>
      <c r="O9462" s="12"/>
    </row>
    <row r="9463" spans="1:15" ht="15">
      <c r="A9463" s="10"/>
      <c r="B9463" s="11"/>
      <c r="C9463" s="12"/>
      <c r="D9463" s="12"/>
      <c r="E9463" s="12"/>
      <c r="F9463" s="12"/>
      <c r="G9463" s="12"/>
      <c r="H9463" s="12"/>
      <c r="I9463" s="12"/>
      <c r="J9463" s="12"/>
      <c r="K9463" s="12"/>
      <c r="L9463" s="12"/>
      <c r="M9463" s="12"/>
      <c r="N9463" s="12"/>
      <c r="O9463" s="12"/>
    </row>
    <row r="9464" spans="1:15" ht="15">
      <c r="A9464" s="10"/>
      <c r="B9464" s="11"/>
      <c r="C9464" s="12"/>
      <c r="D9464" s="12"/>
      <c r="E9464" s="12"/>
      <c r="F9464" s="12"/>
      <c r="G9464" s="12"/>
      <c r="H9464" s="12"/>
      <c r="I9464" s="12"/>
      <c r="J9464" s="12"/>
      <c r="K9464" s="12"/>
      <c r="L9464" s="12"/>
      <c r="M9464" s="12"/>
      <c r="N9464" s="12"/>
      <c r="O9464" s="12"/>
    </row>
    <row r="9465" spans="1:15" ht="15">
      <c r="A9465" s="10"/>
      <c r="B9465" s="11"/>
      <c r="C9465" s="12"/>
      <c r="D9465" s="12"/>
      <c r="E9465" s="12"/>
      <c r="F9465" s="12"/>
      <c r="G9465" s="12"/>
      <c r="H9465" s="12"/>
      <c r="I9465" s="12"/>
      <c r="J9465" s="12"/>
      <c r="K9465" s="12"/>
      <c r="L9465" s="12"/>
      <c r="M9465" s="12"/>
      <c r="N9465" s="12"/>
      <c r="O9465" s="12"/>
    </row>
    <row r="9466" spans="1:15" ht="15">
      <c r="A9466" s="10"/>
      <c r="B9466" s="11"/>
      <c r="C9466" s="12"/>
      <c r="D9466" s="12"/>
      <c r="E9466" s="12"/>
      <c r="F9466" s="12"/>
      <c r="G9466" s="12"/>
      <c r="H9466" s="12"/>
      <c r="I9466" s="12"/>
      <c r="J9466" s="12"/>
      <c r="K9466" s="12"/>
      <c r="L9466" s="12"/>
      <c r="M9466" s="12"/>
      <c r="N9466" s="12"/>
      <c r="O9466" s="12"/>
    </row>
    <row r="9467" spans="1:15" ht="15">
      <c r="A9467" s="10"/>
      <c r="B9467" s="11"/>
      <c r="C9467" s="12"/>
      <c r="D9467" s="12"/>
      <c r="E9467" s="12"/>
      <c r="F9467" s="12"/>
      <c r="G9467" s="12"/>
      <c r="H9467" s="12"/>
      <c r="I9467" s="12"/>
      <c r="J9467" s="12"/>
      <c r="K9467" s="12"/>
      <c r="L9467" s="12"/>
      <c r="M9467" s="12"/>
      <c r="N9467" s="12"/>
      <c r="O9467" s="12"/>
    </row>
    <row r="9468" spans="1:15" ht="15">
      <c r="A9468" s="10"/>
      <c r="B9468" s="11"/>
      <c r="C9468" s="12"/>
      <c r="D9468" s="12"/>
      <c r="E9468" s="12"/>
      <c r="F9468" s="12"/>
      <c r="G9468" s="12"/>
      <c r="H9468" s="12"/>
      <c r="I9468" s="12"/>
      <c r="J9468" s="12"/>
      <c r="K9468" s="12"/>
      <c r="L9468" s="12"/>
      <c r="M9468" s="12"/>
      <c r="N9468" s="12"/>
      <c r="O9468" s="12"/>
    </row>
    <row r="9469" spans="1:15" ht="15">
      <c r="A9469" s="10"/>
      <c r="B9469" s="11"/>
      <c r="C9469" s="12"/>
      <c r="D9469" s="12"/>
      <c r="E9469" s="12"/>
      <c r="F9469" s="12"/>
      <c r="G9469" s="12"/>
      <c r="H9469" s="12"/>
      <c r="I9469" s="12"/>
      <c r="J9469" s="12"/>
      <c r="K9469" s="12"/>
      <c r="L9469" s="12"/>
      <c r="M9469" s="12"/>
      <c r="N9469" s="12"/>
      <c r="O9469" s="12"/>
    </row>
    <row r="9470" spans="1:15" ht="15">
      <c r="A9470" s="10"/>
      <c r="B9470" s="11"/>
      <c r="C9470" s="12"/>
      <c r="D9470" s="12"/>
      <c r="E9470" s="12"/>
      <c r="F9470" s="12"/>
      <c r="G9470" s="12"/>
      <c r="H9470" s="12"/>
      <c r="I9470" s="12"/>
      <c r="J9470" s="12"/>
      <c r="K9470" s="12"/>
      <c r="L9470" s="12"/>
      <c r="M9470" s="12"/>
      <c r="N9470" s="12"/>
      <c r="O9470" s="12"/>
    </row>
    <row r="9471" spans="1:15" ht="15">
      <c r="A9471" s="10"/>
      <c r="B9471" s="11"/>
      <c r="C9471" s="12"/>
      <c r="D9471" s="12"/>
      <c r="E9471" s="12"/>
      <c r="F9471" s="12"/>
      <c r="G9471" s="12"/>
      <c r="H9471" s="12"/>
      <c r="I9471" s="12"/>
      <c r="J9471" s="12"/>
      <c r="K9471" s="12"/>
      <c r="L9471" s="12"/>
      <c r="M9471" s="12"/>
      <c r="N9471" s="12"/>
      <c r="O9471" s="12"/>
    </row>
    <row r="9472" spans="1:15" ht="15">
      <c r="A9472" s="10"/>
      <c r="B9472" s="11"/>
      <c r="C9472" s="12"/>
      <c r="D9472" s="12"/>
      <c r="E9472" s="12"/>
      <c r="F9472" s="12"/>
      <c r="G9472" s="12"/>
      <c r="H9472" s="12"/>
      <c r="I9472" s="12"/>
      <c r="J9472" s="12"/>
      <c r="K9472" s="12"/>
      <c r="L9472" s="12"/>
      <c r="M9472" s="12"/>
      <c r="N9472" s="12"/>
      <c r="O9472" s="12"/>
    </row>
    <row r="9473" spans="1:15" ht="15">
      <c r="A9473" s="10"/>
      <c r="B9473" s="11"/>
      <c r="C9473" s="12"/>
      <c r="D9473" s="12"/>
      <c r="E9473" s="12"/>
      <c r="F9473" s="12"/>
      <c r="G9473" s="12"/>
      <c r="H9473" s="12"/>
      <c r="I9473" s="12"/>
      <c r="J9473" s="12"/>
      <c r="K9473" s="12"/>
      <c r="L9473" s="12"/>
      <c r="M9473" s="12"/>
      <c r="N9473" s="12"/>
      <c r="O9473" s="12"/>
    </row>
    <row r="9474" spans="1:15" ht="15">
      <c r="A9474" s="10"/>
      <c r="B9474" s="11"/>
      <c r="C9474" s="12"/>
      <c r="D9474" s="12"/>
      <c r="E9474" s="12"/>
      <c r="F9474" s="12"/>
      <c r="G9474" s="12"/>
      <c r="H9474" s="12"/>
      <c r="I9474" s="12"/>
      <c r="J9474" s="12"/>
      <c r="K9474" s="12"/>
      <c r="L9474" s="12"/>
      <c r="M9474" s="12"/>
      <c r="N9474" s="12"/>
      <c r="O9474" s="12"/>
    </row>
    <row r="9475" spans="1:15" ht="15">
      <c r="A9475" s="10"/>
      <c r="B9475" s="11"/>
      <c r="C9475" s="12"/>
      <c r="D9475" s="12"/>
      <c r="E9475" s="12"/>
      <c r="F9475" s="12"/>
      <c r="G9475" s="12"/>
      <c r="H9475" s="12"/>
      <c r="I9475" s="12"/>
      <c r="J9475" s="12"/>
      <c r="K9475" s="12"/>
      <c r="L9475" s="12"/>
      <c r="M9475" s="12"/>
      <c r="N9475" s="12"/>
      <c r="O9475" s="12"/>
    </row>
    <row r="9476" spans="1:15" ht="15">
      <c r="A9476" s="10"/>
      <c r="B9476" s="11"/>
      <c r="C9476" s="12"/>
      <c r="D9476" s="12"/>
      <c r="E9476" s="12"/>
      <c r="F9476" s="12"/>
      <c r="G9476" s="12"/>
      <c r="H9476" s="12"/>
      <c r="I9476" s="12"/>
      <c r="J9476" s="12"/>
      <c r="K9476" s="12"/>
      <c r="L9476" s="12"/>
      <c r="M9476" s="12"/>
      <c r="N9476" s="12"/>
      <c r="O9476" s="12"/>
    </row>
    <row r="9477" spans="1:15" ht="15">
      <c r="A9477" s="10"/>
      <c r="B9477" s="11"/>
      <c r="C9477" s="12"/>
      <c r="D9477" s="12"/>
      <c r="E9477" s="12"/>
      <c r="F9477" s="12"/>
      <c r="G9477" s="12"/>
      <c r="H9477" s="12"/>
      <c r="I9477" s="12"/>
      <c r="J9477" s="12"/>
      <c r="K9477" s="12"/>
      <c r="L9477" s="12"/>
      <c r="M9477" s="12"/>
      <c r="N9477" s="12"/>
      <c r="O9477" s="12"/>
    </row>
    <row r="9478" spans="1:15" ht="15">
      <c r="A9478" s="10"/>
      <c r="B9478" s="11"/>
      <c r="C9478" s="12"/>
      <c r="D9478" s="12"/>
      <c r="E9478" s="12"/>
      <c r="F9478" s="12"/>
      <c r="G9478" s="12"/>
      <c r="H9478" s="12"/>
      <c r="I9478" s="12"/>
      <c r="J9478" s="12"/>
      <c r="K9478" s="12"/>
      <c r="L9478" s="12"/>
      <c r="M9478" s="12"/>
      <c r="N9478" s="12"/>
      <c r="O9478" s="12"/>
    </row>
    <row r="9479" spans="1:15" ht="15">
      <c r="A9479" s="10"/>
      <c r="B9479" s="11"/>
      <c r="C9479" s="12"/>
      <c r="D9479" s="12"/>
      <c r="E9479" s="12"/>
      <c r="F9479" s="12"/>
      <c r="G9479" s="12"/>
      <c r="H9479" s="12"/>
      <c r="I9479" s="12"/>
      <c r="J9479" s="12"/>
      <c r="K9479" s="12"/>
      <c r="L9479" s="12"/>
      <c r="M9479" s="12"/>
      <c r="N9479" s="12"/>
      <c r="O9479" s="12"/>
    </row>
    <row r="9480" spans="1:15" ht="15">
      <c r="A9480" s="10"/>
      <c r="B9480" s="11"/>
      <c r="C9480" s="12"/>
      <c r="D9480" s="12"/>
      <c r="E9480" s="12"/>
      <c r="F9480" s="12"/>
      <c r="G9480" s="12"/>
      <c r="H9480" s="12"/>
      <c r="I9480" s="12"/>
      <c r="J9480" s="12"/>
      <c r="K9480" s="12"/>
      <c r="L9480" s="12"/>
      <c r="M9480" s="12"/>
      <c r="N9480" s="12"/>
      <c r="O9480" s="12"/>
    </row>
    <row r="9481" spans="1:15" ht="15">
      <c r="A9481" s="10"/>
      <c r="B9481" s="11"/>
      <c r="C9481" s="12"/>
      <c r="D9481" s="12"/>
      <c r="E9481" s="12"/>
      <c r="F9481" s="12"/>
      <c r="G9481" s="12"/>
      <c r="H9481" s="12"/>
      <c r="I9481" s="12"/>
      <c r="J9481" s="12"/>
      <c r="K9481" s="12"/>
      <c r="L9481" s="12"/>
      <c r="M9481" s="12"/>
      <c r="N9481" s="12"/>
      <c r="O9481" s="12"/>
    </row>
    <row r="9482" spans="1:15" ht="15">
      <c r="A9482" s="10"/>
      <c r="B9482" s="11"/>
      <c r="C9482" s="12"/>
      <c r="D9482" s="12"/>
      <c r="E9482" s="12"/>
      <c r="F9482" s="12"/>
      <c r="G9482" s="12"/>
      <c r="H9482" s="12"/>
      <c r="I9482" s="12"/>
      <c r="J9482" s="12"/>
      <c r="K9482" s="12"/>
      <c r="L9482" s="12"/>
      <c r="M9482" s="12"/>
      <c r="N9482" s="12"/>
      <c r="O9482" s="12"/>
    </row>
    <row r="9483" spans="1:15" ht="15">
      <c r="A9483" s="10"/>
      <c r="B9483" s="11"/>
      <c r="C9483" s="12"/>
      <c r="D9483" s="12"/>
      <c r="E9483" s="12"/>
      <c r="F9483" s="12"/>
      <c r="G9483" s="12"/>
      <c r="H9483" s="12"/>
      <c r="I9483" s="12"/>
      <c r="J9483" s="12"/>
      <c r="K9483" s="12"/>
      <c r="L9483" s="12"/>
      <c r="M9483" s="12"/>
      <c r="N9483" s="12"/>
      <c r="O9483" s="12"/>
    </row>
    <row r="9484" spans="1:15" ht="15">
      <c r="A9484" s="10"/>
      <c r="B9484" s="11"/>
      <c r="C9484" s="12"/>
      <c r="D9484" s="12"/>
      <c r="E9484" s="12"/>
      <c r="F9484" s="12"/>
      <c r="G9484" s="12"/>
      <c r="H9484" s="12"/>
      <c r="I9484" s="12"/>
      <c r="J9484" s="12"/>
      <c r="K9484" s="12"/>
      <c r="L9484" s="12"/>
      <c r="M9484" s="12"/>
      <c r="N9484" s="12"/>
      <c r="O9484" s="12"/>
    </row>
    <row r="9485" spans="1:15" ht="15">
      <c r="A9485" s="10"/>
      <c r="B9485" s="11"/>
      <c r="C9485" s="12"/>
      <c r="D9485" s="12"/>
      <c r="E9485" s="12"/>
      <c r="F9485" s="12"/>
      <c r="G9485" s="12"/>
      <c r="H9485" s="12"/>
      <c r="I9485" s="12"/>
      <c r="J9485" s="12"/>
      <c r="K9485" s="12"/>
      <c r="L9485" s="12"/>
      <c r="M9485" s="12"/>
      <c r="N9485" s="12"/>
      <c r="O9485" s="12"/>
    </row>
    <row r="9486" spans="1:15" ht="15">
      <c r="A9486" s="10"/>
      <c r="B9486" s="11"/>
      <c r="C9486" s="12"/>
      <c r="D9486" s="12"/>
      <c r="E9486" s="12"/>
      <c r="F9486" s="12"/>
      <c r="G9486" s="12"/>
      <c r="H9486" s="12"/>
      <c r="I9486" s="12"/>
      <c r="J9486" s="12"/>
      <c r="K9486" s="12"/>
      <c r="L9486" s="12"/>
      <c r="M9486" s="12"/>
      <c r="N9486" s="12"/>
      <c r="O9486" s="12"/>
    </row>
    <row r="9487" spans="1:15" ht="15">
      <c r="A9487" s="10"/>
      <c r="B9487" s="11"/>
      <c r="C9487" s="12"/>
      <c r="D9487" s="12"/>
      <c r="E9487" s="12"/>
      <c r="F9487" s="12"/>
      <c r="G9487" s="12"/>
      <c r="H9487" s="12"/>
      <c r="I9487" s="12"/>
      <c r="J9487" s="12"/>
      <c r="K9487" s="12"/>
      <c r="L9487" s="12"/>
      <c r="M9487" s="12"/>
      <c r="N9487" s="12"/>
      <c r="O9487" s="12"/>
    </row>
    <row r="9488" spans="1:15" ht="15">
      <c r="A9488" s="10"/>
      <c r="B9488" s="11"/>
      <c r="C9488" s="12"/>
      <c r="D9488" s="12"/>
      <c r="E9488" s="12"/>
      <c r="F9488" s="12"/>
      <c r="G9488" s="12"/>
      <c r="H9488" s="12"/>
      <c r="I9488" s="12"/>
      <c r="J9488" s="12"/>
      <c r="K9488" s="12"/>
      <c r="L9488" s="12"/>
      <c r="M9488" s="12"/>
      <c r="N9488" s="12"/>
      <c r="O9488" s="12"/>
    </row>
    <row r="9489" spans="1:15" ht="15">
      <c r="A9489" s="10"/>
      <c r="B9489" s="11"/>
      <c r="C9489" s="12"/>
      <c r="D9489" s="12"/>
      <c r="E9489" s="12"/>
      <c r="F9489" s="12"/>
      <c r="G9489" s="12"/>
      <c r="H9489" s="12"/>
      <c r="I9489" s="12"/>
      <c r="J9489" s="12"/>
      <c r="K9489" s="12"/>
      <c r="L9489" s="12"/>
      <c r="M9489" s="12"/>
      <c r="N9489" s="12"/>
      <c r="O9489" s="12"/>
    </row>
    <row r="9490" spans="1:15" ht="15">
      <c r="A9490" s="10"/>
      <c r="B9490" s="11"/>
      <c r="C9490" s="12"/>
      <c r="D9490" s="12"/>
      <c r="E9490" s="12"/>
      <c r="F9490" s="12"/>
      <c r="G9490" s="12"/>
      <c r="H9490" s="12"/>
      <c r="I9490" s="12"/>
      <c r="J9490" s="12"/>
      <c r="K9490" s="12"/>
      <c r="L9490" s="12"/>
      <c r="M9490" s="12"/>
      <c r="N9490" s="12"/>
      <c r="O9490" s="12"/>
    </row>
    <row r="9491" spans="1:15" ht="15">
      <c r="A9491" s="10"/>
      <c r="B9491" s="11"/>
      <c r="C9491" s="12"/>
      <c r="D9491" s="12"/>
      <c r="E9491" s="12"/>
      <c r="F9491" s="12"/>
      <c r="G9491" s="12"/>
      <c r="H9491" s="12"/>
      <c r="I9491" s="12"/>
      <c r="J9491" s="12"/>
      <c r="K9491" s="12"/>
      <c r="L9491" s="12"/>
      <c r="M9491" s="12"/>
      <c r="N9491" s="12"/>
      <c r="O9491" s="12"/>
    </row>
    <row r="9492" spans="1:15" ht="15">
      <c r="A9492" s="10"/>
      <c r="B9492" s="11"/>
      <c r="C9492" s="12"/>
      <c r="D9492" s="12"/>
      <c r="E9492" s="12"/>
      <c r="F9492" s="12"/>
      <c r="G9492" s="12"/>
      <c r="H9492" s="12"/>
      <c r="I9492" s="12"/>
      <c r="J9492" s="12"/>
      <c r="K9492" s="12"/>
      <c r="L9492" s="12"/>
      <c r="M9492" s="12"/>
      <c r="N9492" s="12"/>
      <c r="O9492" s="12"/>
    </row>
    <row r="9493" spans="1:15" ht="15">
      <c r="A9493" s="10"/>
      <c r="B9493" s="11"/>
      <c r="C9493" s="12"/>
      <c r="D9493" s="12"/>
      <c r="E9493" s="12"/>
      <c r="F9493" s="12"/>
      <c r="G9493" s="12"/>
      <c r="H9493" s="12"/>
      <c r="I9493" s="12"/>
      <c r="J9493" s="12"/>
      <c r="K9493" s="12"/>
      <c r="L9493" s="12"/>
      <c r="M9493" s="12"/>
      <c r="N9493" s="12"/>
      <c r="O9493" s="12"/>
    </row>
    <row r="9494" spans="1:15" ht="15">
      <c r="A9494" s="10"/>
      <c r="B9494" s="11"/>
      <c r="C9494" s="12"/>
      <c r="D9494" s="12"/>
      <c r="E9494" s="12"/>
      <c r="F9494" s="12"/>
      <c r="G9494" s="12"/>
      <c r="H9494" s="12"/>
      <c r="I9494" s="12"/>
      <c r="J9494" s="12"/>
      <c r="K9494" s="12"/>
      <c r="L9494" s="12"/>
      <c r="M9494" s="12"/>
      <c r="N9494" s="12"/>
      <c r="O9494" s="12"/>
    </row>
    <row r="9495" spans="1:15" ht="15">
      <c r="A9495" s="10"/>
      <c r="B9495" s="11"/>
      <c r="C9495" s="12"/>
      <c r="D9495" s="12"/>
      <c r="E9495" s="12"/>
      <c r="F9495" s="12"/>
      <c r="G9495" s="12"/>
      <c r="H9495" s="12"/>
      <c r="I9495" s="12"/>
      <c r="J9495" s="12"/>
      <c r="K9495" s="12"/>
      <c r="L9495" s="12"/>
      <c r="M9495" s="12"/>
      <c r="N9495" s="12"/>
      <c r="O9495" s="12"/>
    </row>
    <row r="9496" spans="1:15" ht="15">
      <c r="A9496" s="10"/>
      <c r="B9496" s="11"/>
      <c r="C9496" s="12"/>
      <c r="D9496" s="12"/>
      <c r="E9496" s="12"/>
      <c r="F9496" s="12"/>
      <c r="G9496" s="12"/>
      <c r="H9496" s="12"/>
      <c r="I9496" s="12"/>
      <c r="J9496" s="12"/>
      <c r="K9496" s="12"/>
      <c r="L9496" s="12"/>
      <c r="M9496" s="12"/>
      <c r="N9496" s="12"/>
      <c r="O9496" s="12"/>
    </row>
    <row r="9497" spans="1:15" ht="15">
      <c r="A9497" s="10"/>
      <c r="B9497" s="11"/>
      <c r="C9497" s="12"/>
      <c r="D9497" s="12"/>
      <c r="E9497" s="12"/>
      <c r="F9497" s="12"/>
      <c r="G9497" s="12"/>
      <c r="H9497" s="12"/>
      <c r="I9497" s="12"/>
      <c r="J9497" s="12"/>
      <c r="K9497" s="12"/>
      <c r="L9497" s="12"/>
      <c r="M9497" s="12"/>
      <c r="N9497" s="12"/>
      <c r="O9497" s="12"/>
    </row>
    <row r="9498" spans="1:15" ht="15">
      <c r="A9498" s="10"/>
      <c r="B9498" s="11"/>
      <c r="C9498" s="12"/>
      <c r="D9498" s="12"/>
      <c r="E9498" s="12"/>
      <c r="F9498" s="12"/>
      <c r="G9498" s="12"/>
      <c r="H9498" s="12"/>
      <c r="I9498" s="12"/>
      <c r="J9498" s="12"/>
      <c r="K9498" s="12"/>
      <c r="L9498" s="12"/>
      <c r="M9498" s="12"/>
      <c r="N9498" s="12"/>
      <c r="O9498" s="12"/>
    </row>
    <row r="9499" spans="1:15" ht="15">
      <c r="A9499" s="10"/>
      <c r="B9499" s="11"/>
      <c r="C9499" s="12"/>
      <c r="D9499" s="12"/>
      <c r="E9499" s="12"/>
      <c r="F9499" s="12"/>
      <c r="G9499" s="12"/>
      <c r="H9499" s="12"/>
      <c r="I9499" s="12"/>
      <c r="J9499" s="12"/>
      <c r="K9499" s="12"/>
      <c r="L9499" s="12"/>
      <c r="M9499" s="12"/>
      <c r="N9499" s="12"/>
      <c r="O9499" s="12"/>
    </row>
    <row r="9500" spans="1:15" ht="15">
      <c r="A9500" s="10"/>
      <c r="B9500" s="11"/>
      <c r="C9500" s="12"/>
      <c r="D9500" s="12"/>
      <c r="E9500" s="12"/>
      <c r="F9500" s="12"/>
      <c r="G9500" s="12"/>
      <c r="H9500" s="12"/>
      <c r="I9500" s="12"/>
      <c r="J9500" s="12"/>
      <c r="K9500" s="12"/>
      <c r="L9500" s="12"/>
      <c r="M9500" s="12"/>
      <c r="N9500" s="12"/>
      <c r="O9500" s="12"/>
    </row>
    <row r="9501" spans="1:15" ht="15">
      <c r="A9501" s="10"/>
      <c r="B9501" s="11"/>
      <c r="C9501" s="12"/>
      <c r="D9501" s="12"/>
      <c r="E9501" s="12"/>
      <c r="F9501" s="12"/>
      <c r="G9501" s="12"/>
      <c r="H9501" s="12"/>
      <c r="I9501" s="12"/>
      <c r="J9501" s="12"/>
      <c r="K9501" s="12"/>
      <c r="L9501" s="12"/>
      <c r="M9501" s="12"/>
      <c r="N9501" s="12"/>
      <c r="O9501" s="12"/>
    </row>
    <row r="9502" spans="1:15" ht="15">
      <c r="A9502" s="10"/>
      <c r="B9502" s="11"/>
      <c r="C9502" s="12"/>
      <c r="D9502" s="12"/>
      <c r="E9502" s="12"/>
      <c r="F9502" s="12"/>
      <c r="G9502" s="12"/>
      <c r="H9502" s="12"/>
      <c r="I9502" s="12"/>
      <c r="J9502" s="12"/>
      <c r="K9502" s="12"/>
      <c r="L9502" s="12"/>
      <c r="M9502" s="12"/>
      <c r="N9502" s="12"/>
      <c r="O9502" s="12"/>
    </row>
    <row r="9503" spans="1:15" ht="15">
      <c r="A9503" s="10"/>
      <c r="B9503" s="11"/>
      <c r="C9503" s="12"/>
      <c r="D9503" s="12"/>
      <c r="E9503" s="12"/>
      <c r="F9503" s="12"/>
      <c r="G9503" s="12"/>
      <c r="H9503" s="12"/>
      <c r="I9503" s="12"/>
      <c r="J9503" s="12"/>
      <c r="K9503" s="12"/>
      <c r="L9503" s="12"/>
      <c r="M9503" s="12"/>
      <c r="N9503" s="12"/>
      <c r="O9503" s="12"/>
    </row>
    <row r="9504" spans="1:15" ht="15">
      <c r="A9504" s="10"/>
      <c r="B9504" s="11"/>
      <c r="C9504" s="12"/>
      <c r="D9504" s="12"/>
      <c r="E9504" s="12"/>
      <c r="F9504" s="12"/>
      <c r="G9504" s="12"/>
      <c r="H9504" s="12"/>
      <c r="I9504" s="12"/>
      <c r="J9504" s="12"/>
      <c r="K9504" s="12"/>
      <c r="L9504" s="12"/>
      <c r="M9504" s="12"/>
      <c r="N9504" s="12"/>
      <c r="O9504" s="12"/>
    </row>
    <row r="9505" spans="1:15" ht="15">
      <c r="A9505" s="10"/>
      <c r="B9505" s="11"/>
      <c r="C9505" s="12"/>
      <c r="D9505" s="12"/>
      <c r="E9505" s="12"/>
      <c r="F9505" s="12"/>
      <c r="G9505" s="12"/>
      <c r="H9505" s="12"/>
      <c r="I9505" s="12"/>
      <c r="J9505" s="12"/>
      <c r="K9505" s="12"/>
      <c r="L9505" s="12"/>
      <c r="M9505" s="12"/>
      <c r="N9505" s="12"/>
      <c r="O9505" s="12"/>
    </row>
    <row r="9506" spans="1:15" ht="15">
      <c r="A9506" s="10"/>
      <c r="B9506" s="11"/>
      <c r="C9506" s="12"/>
      <c r="D9506" s="12"/>
      <c r="E9506" s="12"/>
      <c r="F9506" s="12"/>
      <c r="G9506" s="12"/>
      <c r="H9506" s="12"/>
      <c r="I9506" s="12"/>
      <c r="J9506" s="12"/>
      <c r="K9506" s="12"/>
      <c r="L9506" s="12"/>
      <c r="M9506" s="12"/>
      <c r="N9506" s="12"/>
      <c r="O9506" s="12"/>
    </row>
    <row r="9507" spans="1:15" ht="15">
      <c r="A9507" s="10"/>
      <c r="B9507" s="11"/>
      <c r="C9507" s="12"/>
      <c r="D9507" s="12"/>
      <c r="E9507" s="12"/>
      <c r="F9507" s="12"/>
      <c r="G9507" s="12"/>
      <c r="H9507" s="12"/>
      <c r="I9507" s="12"/>
      <c r="J9507" s="12"/>
      <c r="K9507" s="12"/>
      <c r="L9507" s="12"/>
      <c r="M9507" s="12"/>
      <c r="N9507" s="12"/>
      <c r="O9507" s="12"/>
    </row>
    <row r="9508" spans="1:15" ht="15">
      <c r="A9508" s="10"/>
      <c r="B9508" s="11"/>
      <c r="C9508" s="12"/>
      <c r="D9508" s="12"/>
      <c r="E9508" s="12"/>
      <c r="F9508" s="12"/>
      <c r="G9508" s="12"/>
      <c r="H9508" s="12"/>
      <c r="I9508" s="12"/>
      <c r="J9508" s="12"/>
      <c r="K9508" s="12"/>
      <c r="L9508" s="12"/>
      <c r="M9508" s="12"/>
      <c r="N9508" s="12"/>
      <c r="O9508" s="12"/>
    </row>
    <row r="9509" spans="1:15" ht="15">
      <c r="A9509" s="10"/>
      <c r="B9509" s="11"/>
      <c r="C9509" s="12"/>
      <c r="D9509" s="12"/>
      <c r="E9509" s="12"/>
      <c r="F9509" s="12"/>
      <c r="G9509" s="12"/>
      <c r="H9509" s="12"/>
      <c r="I9509" s="12"/>
      <c r="J9509" s="12"/>
      <c r="K9509" s="12"/>
      <c r="L9509" s="12"/>
      <c r="M9509" s="12"/>
      <c r="N9509" s="12"/>
      <c r="O9509" s="12"/>
    </row>
    <row r="9510" spans="1:15" ht="15">
      <c r="A9510" s="10"/>
      <c r="B9510" s="11"/>
      <c r="C9510" s="12"/>
      <c r="D9510" s="12"/>
      <c r="E9510" s="12"/>
      <c r="F9510" s="12"/>
      <c r="G9510" s="12"/>
      <c r="H9510" s="12"/>
      <c r="I9510" s="12"/>
      <c r="J9510" s="12"/>
      <c r="K9510" s="12"/>
      <c r="L9510" s="12"/>
      <c r="M9510" s="12"/>
      <c r="N9510" s="12"/>
      <c r="O9510" s="12"/>
    </row>
    <row r="9511" spans="1:15" ht="15">
      <c r="A9511" s="10"/>
      <c r="B9511" s="11"/>
      <c r="C9511" s="12"/>
      <c r="D9511" s="12"/>
      <c r="E9511" s="12"/>
      <c r="F9511" s="12"/>
      <c r="G9511" s="12"/>
      <c r="H9511" s="12"/>
      <c r="I9511" s="12"/>
      <c r="J9511" s="12"/>
      <c r="K9511" s="12"/>
      <c r="L9511" s="12"/>
      <c r="M9511" s="12"/>
      <c r="N9511" s="12"/>
      <c r="O9511" s="12"/>
    </row>
    <row r="9512" spans="1:15" ht="15">
      <c r="A9512" s="10"/>
      <c r="B9512" s="11"/>
      <c r="C9512" s="12"/>
      <c r="D9512" s="12"/>
      <c r="E9512" s="12"/>
      <c r="F9512" s="12"/>
      <c r="G9512" s="12"/>
      <c r="H9512" s="12"/>
      <c r="I9512" s="12"/>
      <c r="J9512" s="12"/>
      <c r="K9512" s="12"/>
      <c r="L9512" s="12"/>
      <c r="M9512" s="12"/>
      <c r="N9512" s="12"/>
      <c r="O9512" s="12"/>
    </row>
    <row r="9513" spans="1:15" ht="15">
      <c r="A9513" s="10"/>
      <c r="B9513" s="11"/>
      <c r="C9513" s="12"/>
      <c r="D9513" s="12"/>
      <c r="E9513" s="12"/>
      <c r="F9513" s="12"/>
      <c r="G9513" s="12"/>
      <c r="H9513" s="12"/>
      <c r="I9513" s="12"/>
      <c r="J9513" s="12"/>
      <c r="K9513" s="12"/>
      <c r="L9513" s="12"/>
      <c r="M9513" s="12"/>
      <c r="N9513" s="12"/>
      <c r="O9513" s="12"/>
    </row>
    <row r="9514" spans="1:15" ht="15">
      <c r="A9514" s="10"/>
      <c r="B9514" s="11"/>
      <c r="C9514" s="12"/>
      <c r="D9514" s="12"/>
      <c r="E9514" s="12"/>
      <c r="F9514" s="12"/>
      <c r="G9514" s="12"/>
      <c r="H9514" s="12"/>
      <c r="I9514" s="12"/>
      <c r="J9514" s="12"/>
      <c r="K9514" s="12"/>
      <c r="L9514" s="12"/>
      <c r="M9514" s="12"/>
      <c r="N9514" s="12"/>
      <c r="O9514" s="12"/>
    </row>
    <row r="9515" spans="1:15" ht="15">
      <c r="A9515" s="10"/>
      <c r="B9515" s="11"/>
      <c r="C9515" s="12"/>
      <c r="D9515" s="12"/>
      <c r="E9515" s="12"/>
      <c r="F9515" s="12"/>
      <c r="G9515" s="12"/>
      <c r="H9515" s="12"/>
      <c r="I9515" s="12"/>
      <c r="J9515" s="12"/>
      <c r="K9515" s="12"/>
      <c r="L9515" s="12"/>
      <c r="M9515" s="12"/>
      <c r="N9515" s="12"/>
      <c r="O9515" s="12"/>
    </row>
    <row r="9516" spans="1:15" ht="15">
      <c r="A9516" s="10"/>
      <c r="B9516" s="11"/>
      <c r="C9516" s="12"/>
      <c r="D9516" s="12"/>
      <c r="E9516" s="12"/>
      <c r="F9516" s="12"/>
      <c r="G9516" s="12"/>
      <c r="H9516" s="12"/>
      <c r="I9516" s="12"/>
      <c r="J9516" s="12"/>
      <c r="K9516" s="12"/>
      <c r="L9516" s="12"/>
      <c r="M9516" s="12"/>
      <c r="N9516" s="12"/>
      <c r="O9516" s="12"/>
    </row>
    <row r="9517" spans="1:15" ht="15">
      <c r="A9517" s="10"/>
      <c r="B9517" s="11"/>
      <c r="C9517" s="12"/>
      <c r="D9517" s="12"/>
      <c r="E9517" s="12"/>
      <c r="F9517" s="12"/>
      <c r="G9517" s="12"/>
      <c r="H9517" s="12"/>
      <c r="I9517" s="12"/>
      <c r="J9517" s="12"/>
      <c r="K9517" s="12"/>
      <c r="L9517" s="12"/>
      <c r="M9517" s="12"/>
      <c r="N9517" s="12"/>
      <c r="O9517" s="12"/>
    </row>
    <row r="9518" spans="1:15" ht="15">
      <c r="A9518" s="10"/>
      <c r="B9518" s="11"/>
      <c r="C9518" s="12"/>
      <c r="D9518" s="12"/>
      <c r="E9518" s="12"/>
      <c r="F9518" s="12"/>
      <c r="G9518" s="12"/>
      <c r="H9518" s="12"/>
      <c r="I9518" s="12"/>
      <c r="J9518" s="12"/>
      <c r="K9518" s="12"/>
      <c r="L9518" s="12"/>
      <c r="M9518" s="12"/>
      <c r="N9518" s="12"/>
      <c r="O9518" s="12"/>
    </row>
    <row r="9519" spans="1:15" ht="15">
      <c r="A9519" s="10"/>
      <c r="B9519" s="11"/>
      <c r="C9519" s="12"/>
      <c r="D9519" s="12"/>
      <c r="E9519" s="12"/>
      <c r="F9519" s="12"/>
      <c r="G9519" s="12"/>
      <c r="H9519" s="12"/>
      <c r="I9519" s="12"/>
      <c r="J9519" s="12"/>
      <c r="K9519" s="12"/>
      <c r="L9519" s="12"/>
      <c r="M9519" s="12"/>
      <c r="N9519" s="12"/>
      <c r="O9519" s="12"/>
    </row>
    <row r="9520" spans="1:15" ht="15">
      <c r="A9520" s="10"/>
      <c r="B9520" s="11"/>
      <c r="C9520" s="12"/>
      <c r="D9520" s="12"/>
      <c r="E9520" s="12"/>
      <c r="F9520" s="12"/>
      <c r="G9520" s="12"/>
      <c r="H9520" s="12"/>
      <c r="I9520" s="12"/>
      <c r="J9520" s="12"/>
      <c r="K9520" s="12"/>
      <c r="L9520" s="12"/>
      <c r="M9520" s="12"/>
      <c r="N9520" s="12"/>
      <c r="O9520" s="12"/>
    </row>
    <row r="9521" spans="1:15" ht="15">
      <c r="A9521" s="10"/>
      <c r="B9521" s="11"/>
      <c r="C9521" s="12"/>
      <c r="D9521" s="12"/>
      <c r="E9521" s="12"/>
      <c r="F9521" s="12"/>
      <c r="G9521" s="12"/>
      <c r="H9521" s="12"/>
      <c r="I9521" s="12"/>
      <c r="J9521" s="12"/>
      <c r="K9521" s="12"/>
      <c r="L9521" s="12"/>
      <c r="M9521" s="12"/>
      <c r="N9521" s="12"/>
      <c r="O9521" s="12"/>
    </row>
    <row r="9522" spans="1:15" ht="15">
      <c r="A9522" s="10"/>
      <c r="B9522" s="11"/>
      <c r="C9522" s="12"/>
      <c r="D9522" s="12"/>
      <c r="E9522" s="12"/>
      <c r="F9522" s="12"/>
      <c r="G9522" s="12"/>
      <c r="H9522" s="12"/>
      <c r="I9522" s="12"/>
      <c r="J9522" s="12"/>
      <c r="K9522" s="12"/>
      <c r="L9522" s="12"/>
      <c r="M9522" s="12"/>
      <c r="N9522" s="12"/>
      <c r="O9522" s="12"/>
    </row>
    <row r="9523" spans="1:15" ht="15">
      <c r="A9523" s="10"/>
      <c r="B9523" s="11"/>
      <c r="C9523" s="12"/>
      <c r="D9523" s="12"/>
      <c r="E9523" s="12"/>
      <c r="F9523" s="12"/>
      <c r="G9523" s="12"/>
      <c r="H9523" s="12"/>
      <c r="I9523" s="12"/>
      <c r="J9523" s="12"/>
      <c r="K9523" s="12"/>
      <c r="L9523" s="12"/>
      <c r="M9523" s="12"/>
      <c r="N9523" s="12"/>
      <c r="O9523" s="12"/>
    </row>
    <row r="9524" spans="1:15" ht="15">
      <c r="A9524" s="10"/>
      <c r="B9524" s="11"/>
      <c r="C9524" s="12"/>
      <c r="D9524" s="12"/>
      <c r="E9524" s="12"/>
      <c r="F9524" s="12"/>
      <c r="G9524" s="12"/>
      <c r="H9524" s="12"/>
      <c r="I9524" s="12"/>
      <c r="J9524" s="12"/>
      <c r="K9524" s="12"/>
      <c r="L9524" s="12"/>
      <c r="M9524" s="12"/>
      <c r="N9524" s="12"/>
      <c r="O9524" s="12"/>
    </row>
    <row r="9525" spans="1:15" ht="15">
      <c r="A9525" s="10"/>
      <c r="B9525" s="11"/>
      <c r="C9525" s="12"/>
      <c r="D9525" s="12"/>
      <c r="E9525" s="12"/>
      <c r="F9525" s="12"/>
      <c r="G9525" s="12"/>
      <c r="H9525" s="12"/>
      <c r="I9525" s="12"/>
      <c r="J9525" s="12"/>
      <c r="K9525" s="12"/>
      <c r="L9525" s="12"/>
      <c r="M9525" s="12"/>
      <c r="N9525" s="12"/>
      <c r="O9525" s="12"/>
    </row>
    <row r="9526" spans="1:15" ht="15">
      <c r="A9526" s="10"/>
      <c r="B9526" s="11"/>
      <c r="C9526" s="12"/>
      <c r="D9526" s="12"/>
      <c r="E9526" s="12"/>
      <c r="F9526" s="12"/>
      <c r="G9526" s="12"/>
      <c r="H9526" s="12"/>
      <c r="I9526" s="12"/>
      <c r="J9526" s="12"/>
      <c r="K9526" s="12"/>
      <c r="L9526" s="12"/>
      <c r="M9526" s="12"/>
      <c r="N9526" s="12"/>
      <c r="O9526" s="12"/>
    </row>
    <row r="9527" spans="1:15" ht="15">
      <c r="A9527" s="10"/>
      <c r="B9527" s="11"/>
      <c r="C9527" s="12"/>
      <c r="D9527" s="12"/>
      <c r="E9527" s="12"/>
      <c r="F9527" s="12"/>
      <c r="G9527" s="12"/>
      <c r="H9527" s="12"/>
      <c r="I9527" s="12"/>
      <c r="J9527" s="12"/>
      <c r="K9527" s="12"/>
      <c r="L9527" s="12"/>
      <c r="M9527" s="12"/>
      <c r="N9527" s="12"/>
      <c r="O9527" s="12"/>
    </row>
    <row r="9528" spans="1:15" ht="15">
      <c r="A9528" s="10"/>
      <c r="B9528" s="11"/>
      <c r="C9528" s="12"/>
      <c r="D9528" s="12"/>
      <c r="E9528" s="12"/>
      <c r="F9528" s="12"/>
      <c r="G9528" s="12"/>
      <c r="H9528" s="12"/>
      <c r="I9528" s="12"/>
      <c r="J9528" s="12"/>
      <c r="K9528" s="12"/>
      <c r="L9528" s="12"/>
      <c r="M9528" s="12"/>
      <c r="N9528" s="12"/>
      <c r="O9528" s="12"/>
    </row>
    <row r="9529" spans="1:15" ht="15">
      <c r="A9529" s="10"/>
      <c r="B9529" s="11"/>
      <c r="C9529" s="12"/>
      <c r="D9529" s="12"/>
      <c r="E9529" s="12"/>
      <c r="F9529" s="12"/>
      <c r="G9529" s="12"/>
      <c r="H9529" s="12"/>
      <c r="I9529" s="12"/>
      <c r="J9529" s="12"/>
      <c r="K9529" s="12"/>
      <c r="L9529" s="12"/>
      <c r="M9529" s="12"/>
      <c r="N9529" s="12"/>
      <c r="O9529" s="12"/>
    </row>
    <row r="9530" spans="1:15" ht="15">
      <c r="A9530" s="10"/>
      <c r="B9530" s="11"/>
      <c r="C9530" s="12"/>
      <c r="D9530" s="12"/>
      <c r="E9530" s="12"/>
      <c r="F9530" s="12"/>
      <c r="G9530" s="12"/>
      <c r="H9530" s="12"/>
      <c r="I9530" s="12"/>
      <c r="J9530" s="12"/>
      <c r="K9530" s="12"/>
      <c r="L9530" s="12"/>
      <c r="M9530" s="12"/>
      <c r="N9530" s="12"/>
      <c r="O9530" s="12"/>
    </row>
    <row r="9531" spans="1:15" ht="15">
      <c r="A9531" s="10"/>
      <c r="B9531" s="11"/>
      <c r="C9531" s="12"/>
      <c r="D9531" s="12"/>
      <c r="E9531" s="12"/>
      <c r="F9531" s="12"/>
      <c r="G9531" s="12"/>
      <c r="H9531" s="12"/>
      <c r="I9531" s="12"/>
      <c r="J9531" s="12"/>
      <c r="K9531" s="12"/>
      <c r="L9531" s="12"/>
      <c r="M9531" s="12"/>
      <c r="N9531" s="12"/>
      <c r="O9531" s="12"/>
    </row>
    <row r="9532" spans="1:15" ht="15">
      <c r="A9532" s="10"/>
      <c r="B9532" s="11"/>
      <c r="C9532" s="12"/>
      <c r="D9532" s="12"/>
      <c r="E9532" s="12"/>
      <c r="F9532" s="12"/>
      <c r="G9532" s="12"/>
      <c r="H9532" s="12"/>
      <c r="I9532" s="12"/>
      <c r="J9532" s="12"/>
      <c r="K9532" s="12"/>
      <c r="L9532" s="12"/>
      <c r="M9532" s="12"/>
      <c r="N9532" s="12"/>
      <c r="O9532" s="12"/>
    </row>
    <row r="9533" spans="1:15" ht="15">
      <c r="A9533" s="10"/>
      <c r="B9533" s="11"/>
      <c r="C9533" s="12"/>
      <c r="D9533" s="12"/>
      <c r="E9533" s="12"/>
      <c r="F9533" s="12"/>
      <c r="G9533" s="12"/>
      <c r="H9533" s="12"/>
      <c r="I9533" s="12"/>
      <c r="J9533" s="12"/>
      <c r="K9533" s="12"/>
      <c r="L9533" s="12"/>
      <c r="M9533" s="12"/>
      <c r="N9533" s="12"/>
      <c r="O9533" s="12"/>
    </row>
    <row r="9534" spans="1:15" ht="15">
      <c r="A9534" s="10"/>
      <c r="B9534" s="11"/>
      <c r="C9534" s="12"/>
      <c r="D9534" s="12"/>
      <c r="E9534" s="12"/>
      <c r="F9534" s="12"/>
      <c r="G9534" s="12"/>
      <c r="H9534" s="12"/>
      <c r="I9534" s="12"/>
      <c r="J9534" s="12"/>
      <c r="K9534" s="12"/>
      <c r="L9534" s="12"/>
      <c r="M9534" s="12"/>
      <c r="N9534" s="12"/>
      <c r="O9534" s="12"/>
    </row>
    <row r="9535" spans="1:15" ht="15">
      <c r="A9535" s="10"/>
      <c r="B9535" s="11"/>
      <c r="C9535" s="12"/>
      <c r="D9535" s="12"/>
      <c r="E9535" s="12"/>
      <c r="F9535" s="12"/>
      <c r="G9535" s="12"/>
      <c r="H9535" s="12"/>
      <c r="I9535" s="12"/>
      <c r="J9535" s="12"/>
      <c r="K9535" s="12"/>
      <c r="L9535" s="12"/>
      <c r="M9535" s="12"/>
      <c r="N9535" s="12"/>
      <c r="O9535" s="12"/>
    </row>
    <row r="9536" spans="1:15" ht="15">
      <c r="A9536" s="10"/>
      <c r="B9536" s="11"/>
      <c r="C9536" s="12"/>
      <c r="D9536" s="12"/>
      <c r="E9536" s="12"/>
      <c r="F9536" s="12"/>
      <c r="G9536" s="12"/>
      <c r="H9536" s="12"/>
      <c r="I9536" s="12"/>
      <c r="J9536" s="12"/>
      <c r="K9536" s="12"/>
      <c r="L9536" s="12"/>
      <c r="M9536" s="12"/>
      <c r="N9536" s="12"/>
      <c r="O9536" s="12"/>
    </row>
    <row r="9537" spans="1:15" ht="15">
      <c r="A9537" s="10"/>
      <c r="B9537" s="11"/>
      <c r="C9537" s="12"/>
      <c r="D9537" s="12"/>
      <c r="E9537" s="12"/>
      <c r="F9537" s="12"/>
      <c r="G9537" s="12"/>
      <c r="H9537" s="12"/>
      <c r="I9537" s="12"/>
      <c r="J9537" s="12"/>
      <c r="K9537" s="12"/>
      <c r="L9537" s="12"/>
      <c r="M9537" s="12"/>
      <c r="N9537" s="12"/>
      <c r="O9537" s="12"/>
    </row>
    <row r="9538" spans="1:15" ht="15">
      <c r="A9538" s="10"/>
      <c r="B9538" s="11"/>
      <c r="C9538" s="12"/>
      <c r="D9538" s="12"/>
      <c r="E9538" s="12"/>
      <c r="F9538" s="12"/>
      <c r="G9538" s="12"/>
      <c r="H9538" s="12"/>
      <c r="I9538" s="12"/>
      <c r="J9538" s="12"/>
      <c r="K9538" s="12"/>
      <c r="L9538" s="12"/>
      <c r="M9538" s="12"/>
      <c r="N9538" s="12"/>
      <c r="O9538" s="12"/>
    </row>
    <row r="9539" spans="1:15" ht="15">
      <c r="A9539" s="10"/>
      <c r="B9539" s="11"/>
      <c r="C9539" s="12"/>
      <c r="D9539" s="12"/>
      <c r="E9539" s="12"/>
      <c r="F9539" s="12"/>
      <c r="G9539" s="12"/>
      <c r="H9539" s="12"/>
      <c r="I9539" s="12"/>
      <c r="J9539" s="12"/>
      <c r="K9539" s="12"/>
      <c r="L9539" s="12"/>
      <c r="M9539" s="12"/>
      <c r="N9539" s="12"/>
      <c r="O9539" s="12"/>
    </row>
    <row r="9540" spans="1:15" ht="15">
      <c r="A9540" s="10"/>
      <c r="B9540" s="11"/>
      <c r="C9540" s="12"/>
      <c r="D9540" s="12"/>
      <c r="E9540" s="12"/>
      <c r="F9540" s="12"/>
      <c r="G9540" s="12"/>
      <c r="H9540" s="12"/>
      <c r="I9540" s="12"/>
      <c r="J9540" s="12"/>
      <c r="K9540" s="12"/>
      <c r="L9540" s="12"/>
      <c r="M9540" s="12"/>
      <c r="N9540" s="12"/>
      <c r="O9540" s="12"/>
    </row>
    <row r="9541" spans="1:15" ht="15">
      <c r="A9541" s="10"/>
      <c r="B9541" s="11"/>
      <c r="C9541" s="12"/>
      <c r="D9541" s="12"/>
      <c r="E9541" s="12"/>
      <c r="F9541" s="12"/>
      <c r="G9541" s="12"/>
      <c r="H9541" s="12"/>
      <c r="I9541" s="12"/>
      <c r="J9541" s="12"/>
      <c r="K9541" s="12"/>
      <c r="L9541" s="12"/>
      <c r="M9541" s="12"/>
      <c r="N9541" s="12"/>
      <c r="O9541" s="12"/>
    </row>
    <row r="9542" spans="1:15" ht="15">
      <c r="A9542" s="10"/>
      <c r="B9542" s="11"/>
      <c r="C9542" s="12"/>
      <c r="D9542" s="12"/>
      <c r="E9542" s="12"/>
      <c r="F9542" s="12"/>
      <c r="G9542" s="12"/>
      <c r="H9542" s="12"/>
      <c r="I9542" s="12"/>
      <c r="J9542" s="12"/>
      <c r="K9542" s="12"/>
      <c r="L9542" s="12"/>
      <c r="M9542" s="12"/>
      <c r="N9542" s="12"/>
      <c r="O9542" s="12"/>
    </row>
    <row r="9543" spans="1:15" ht="15">
      <c r="A9543" s="10"/>
      <c r="B9543" s="11"/>
      <c r="C9543" s="12"/>
      <c r="D9543" s="12"/>
      <c r="E9543" s="12"/>
      <c r="F9543" s="12"/>
      <c r="G9543" s="12"/>
      <c r="H9543" s="12"/>
      <c r="I9543" s="12"/>
      <c r="J9543" s="12"/>
      <c r="K9543" s="12"/>
      <c r="L9543" s="12"/>
      <c r="M9543" s="12"/>
      <c r="N9543" s="12"/>
      <c r="O9543" s="12"/>
    </row>
    <row r="9544" spans="1:15" ht="15">
      <c r="A9544" s="10"/>
      <c r="B9544" s="11"/>
      <c r="C9544" s="12"/>
      <c r="D9544" s="12"/>
      <c r="E9544" s="12"/>
      <c r="F9544" s="12"/>
      <c r="G9544" s="12"/>
      <c r="H9544" s="12"/>
      <c r="I9544" s="12"/>
      <c r="J9544" s="12"/>
      <c r="K9544" s="12"/>
      <c r="L9544" s="12"/>
      <c r="M9544" s="12"/>
      <c r="N9544" s="12"/>
      <c r="O9544" s="12"/>
    </row>
    <row r="9545" spans="1:15" ht="15">
      <c r="A9545" s="10"/>
      <c r="B9545" s="11"/>
      <c r="C9545" s="12"/>
      <c r="D9545" s="12"/>
      <c r="E9545" s="12"/>
      <c r="F9545" s="12"/>
      <c r="G9545" s="12"/>
      <c r="H9545" s="12"/>
      <c r="I9545" s="12"/>
      <c r="J9545" s="12"/>
      <c r="K9545" s="12"/>
      <c r="L9545" s="12"/>
      <c r="M9545" s="12"/>
      <c r="N9545" s="12"/>
      <c r="O9545" s="12"/>
    </row>
    <row r="9546" spans="1:15" ht="15">
      <c r="A9546" s="10"/>
      <c r="B9546" s="11"/>
      <c r="C9546" s="12"/>
      <c r="D9546" s="12"/>
      <c r="E9546" s="12"/>
      <c r="F9546" s="12"/>
      <c r="G9546" s="12"/>
      <c r="H9546" s="12"/>
      <c r="I9546" s="12"/>
      <c r="J9546" s="12"/>
      <c r="K9546" s="12"/>
      <c r="L9546" s="12"/>
      <c r="M9546" s="12"/>
      <c r="N9546" s="12"/>
      <c r="O9546" s="12"/>
    </row>
    <row r="9547" spans="1:15" ht="15">
      <c r="A9547" s="10"/>
      <c r="B9547" s="11"/>
      <c r="C9547" s="12"/>
      <c r="D9547" s="12"/>
      <c r="E9547" s="12"/>
      <c r="F9547" s="12"/>
      <c r="G9547" s="12"/>
      <c r="H9547" s="12"/>
      <c r="I9547" s="12"/>
      <c r="J9547" s="12"/>
      <c r="K9547" s="12"/>
      <c r="L9547" s="12"/>
      <c r="M9547" s="12"/>
      <c r="N9547" s="12"/>
      <c r="O9547" s="12"/>
    </row>
    <row r="9548" spans="1:15" ht="15">
      <c r="A9548" s="10"/>
      <c r="B9548" s="11"/>
      <c r="C9548" s="12"/>
      <c r="D9548" s="12"/>
      <c r="E9548" s="12"/>
      <c r="F9548" s="12"/>
      <c r="G9548" s="12"/>
      <c r="H9548" s="12"/>
      <c r="I9548" s="12"/>
      <c r="J9548" s="12"/>
      <c r="K9548" s="12"/>
      <c r="L9548" s="12"/>
      <c r="M9548" s="12"/>
      <c r="N9548" s="12"/>
      <c r="O9548" s="12"/>
    </row>
    <row r="9549" spans="1:15" ht="15">
      <c r="A9549" s="10"/>
      <c r="B9549" s="11"/>
      <c r="C9549" s="12"/>
      <c r="D9549" s="12"/>
      <c r="E9549" s="12"/>
      <c r="F9549" s="12"/>
      <c r="G9549" s="12"/>
      <c r="H9549" s="12"/>
      <c r="I9549" s="12"/>
      <c r="J9549" s="12"/>
      <c r="K9549" s="12"/>
      <c r="L9549" s="12"/>
      <c r="M9549" s="12"/>
      <c r="N9549" s="12"/>
      <c r="O9549" s="12"/>
    </row>
    <row r="9550" spans="1:15" ht="15">
      <c r="A9550" s="10"/>
      <c r="B9550" s="11"/>
      <c r="C9550" s="12"/>
      <c r="D9550" s="12"/>
      <c r="E9550" s="12"/>
      <c r="F9550" s="12"/>
      <c r="G9550" s="12"/>
      <c r="H9550" s="12"/>
      <c r="I9550" s="12"/>
      <c r="J9550" s="12"/>
      <c r="K9550" s="12"/>
      <c r="L9550" s="12"/>
      <c r="M9550" s="12"/>
      <c r="N9550" s="12"/>
      <c r="O9550" s="12"/>
    </row>
    <row r="9551" spans="1:15" ht="15">
      <c r="A9551" s="10"/>
      <c r="B9551" s="11"/>
      <c r="C9551" s="12"/>
      <c r="D9551" s="12"/>
      <c r="E9551" s="12"/>
      <c r="F9551" s="12"/>
      <c r="G9551" s="12"/>
      <c r="H9551" s="12"/>
      <c r="I9551" s="12"/>
      <c r="J9551" s="12"/>
      <c r="K9551" s="12"/>
      <c r="L9551" s="12"/>
      <c r="M9551" s="12"/>
      <c r="N9551" s="12"/>
      <c r="O9551" s="12"/>
    </row>
    <row r="9552" spans="1:15" ht="15">
      <c r="A9552" s="10"/>
      <c r="B9552" s="11"/>
      <c r="C9552" s="12"/>
      <c r="D9552" s="12"/>
      <c r="E9552" s="12"/>
      <c r="F9552" s="12"/>
      <c r="G9552" s="12"/>
      <c r="H9552" s="12"/>
      <c r="I9552" s="12"/>
      <c r="J9552" s="12"/>
      <c r="K9552" s="12"/>
      <c r="L9552" s="12"/>
      <c r="M9552" s="12"/>
      <c r="N9552" s="12"/>
      <c r="O9552" s="12"/>
    </row>
    <row r="9553" spans="1:15" ht="15">
      <c r="A9553" s="10"/>
      <c r="B9553" s="11"/>
      <c r="C9553" s="12"/>
      <c r="D9553" s="12"/>
      <c r="E9553" s="12"/>
      <c r="F9553" s="12"/>
      <c r="G9553" s="12"/>
      <c r="H9553" s="12"/>
      <c r="I9553" s="12"/>
      <c r="J9553" s="12"/>
      <c r="K9553" s="12"/>
      <c r="L9553" s="12"/>
      <c r="M9553" s="12"/>
      <c r="N9553" s="12"/>
      <c r="O9553" s="12"/>
    </row>
    <row r="9554" spans="1:15" ht="15">
      <c r="A9554" s="10"/>
      <c r="B9554" s="11"/>
      <c r="C9554" s="12"/>
      <c r="D9554" s="12"/>
      <c r="E9554" s="12"/>
      <c r="F9554" s="12"/>
      <c r="G9554" s="12"/>
      <c r="H9554" s="12"/>
      <c r="I9554" s="12"/>
      <c r="J9554" s="12"/>
      <c r="K9554" s="12"/>
      <c r="L9554" s="12"/>
      <c r="M9554" s="12"/>
      <c r="N9554" s="12"/>
      <c r="O9554" s="12"/>
    </row>
    <row r="9555" spans="1:15" ht="15">
      <c r="A9555" s="10"/>
      <c r="B9555" s="11"/>
      <c r="C9555" s="12"/>
      <c r="D9555" s="12"/>
      <c r="E9555" s="12"/>
      <c r="F9555" s="12"/>
      <c r="G9555" s="12"/>
      <c r="H9555" s="12"/>
      <c r="I9555" s="12"/>
      <c r="J9555" s="12"/>
      <c r="K9555" s="12"/>
      <c r="L9555" s="12"/>
      <c r="M9555" s="12"/>
      <c r="N9555" s="12"/>
      <c r="O9555" s="12"/>
    </row>
    <row r="9556" spans="1:15" ht="15">
      <c r="A9556" s="10"/>
      <c r="B9556" s="11"/>
      <c r="C9556" s="12"/>
      <c r="D9556" s="12"/>
      <c r="E9556" s="12"/>
      <c r="F9556" s="12"/>
      <c r="G9556" s="12"/>
      <c r="H9556" s="12"/>
      <c r="I9556" s="12"/>
      <c r="J9556" s="12"/>
      <c r="K9556" s="12"/>
      <c r="L9556" s="12"/>
      <c r="M9556" s="12"/>
      <c r="N9556" s="12"/>
      <c r="O9556" s="12"/>
    </row>
    <row r="9557" spans="1:15" ht="15">
      <c r="A9557" s="10"/>
      <c r="B9557" s="11"/>
      <c r="C9557" s="12"/>
      <c r="D9557" s="12"/>
      <c r="E9557" s="12"/>
      <c r="F9557" s="12"/>
      <c r="G9557" s="12"/>
      <c r="H9557" s="12"/>
      <c r="I9557" s="12"/>
      <c r="J9557" s="12"/>
      <c r="K9557" s="12"/>
      <c r="L9557" s="12"/>
      <c r="M9557" s="12"/>
      <c r="N9557" s="12"/>
      <c r="O9557" s="12"/>
    </row>
    <row r="9558" spans="1:15" ht="15">
      <c r="A9558" s="10"/>
      <c r="B9558" s="11"/>
      <c r="C9558" s="12"/>
      <c r="D9558" s="12"/>
      <c r="E9558" s="12"/>
      <c r="F9558" s="12"/>
      <c r="G9558" s="12"/>
      <c r="H9558" s="12"/>
      <c r="I9558" s="12"/>
      <c r="J9558" s="12"/>
      <c r="K9558" s="12"/>
      <c r="L9558" s="12"/>
      <c r="M9558" s="12"/>
      <c r="N9558" s="12"/>
      <c r="O9558" s="12"/>
    </row>
    <row r="9559" spans="1:15" ht="15">
      <c r="A9559" s="10"/>
      <c r="B9559" s="11"/>
      <c r="C9559" s="12"/>
      <c r="D9559" s="12"/>
      <c r="E9559" s="12"/>
      <c r="F9559" s="12"/>
      <c r="G9559" s="12"/>
      <c r="H9559" s="12"/>
      <c r="I9559" s="12"/>
      <c r="J9559" s="12"/>
      <c r="K9559" s="12"/>
      <c r="L9559" s="12"/>
      <c r="M9559" s="12"/>
      <c r="N9559" s="12"/>
      <c r="O9559" s="12"/>
    </row>
    <row r="9560" spans="1:15" ht="15">
      <c r="A9560" s="10"/>
      <c r="B9560" s="11"/>
      <c r="C9560" s="12"/>
      <c r="D9560" s="12"/>
      <c r="E9560" s="12"/>
      <c r="F9560" s="12"/>
      <c r="G9560" s="12"/>
      <c r="H9560" s="12"/>
      <c r="I9560" s="12"/>
      <c r="J9560" s="12"/>
      <c r="K9560" s="12"/>
      <c r="L9560" s="12"/>
      <c r="M9560" s="12"/>
      <c r="N9560" s="12"/>
      <c r="O9560" s="12"/>
    </row>
    <row r="9561" spans="1:15" ht="15">
      <c r="A9561" s="10"/>
      <c r="B9561" s="11"/>
      <c r="C9561" s="12"/>
      <c r="D9561" s="12"/>
      <c r="E9561" s="12"/>
      <c r="F9561" s="12"/>
      <c r="G9561" s="12"/>
      <c r="H9561" s="12"/>
      <c r="I9561" s="12"/>
      <c r="J9561" s="12"/>
      <c r="K9561" s="12"/>
      <c r="L9561" s="12"/>
      <c r="M9561" s="12"/>
      <c r="N9561" s="12"/>
      <c r="O9561" s="12"/>
    </row>
    <row r="9562" spans="1:15" ht="15">
      <c r="A9562" s="10"/>
      <c r="B9562" s="11"/>
      <c r="C9562" s="12"/>
      <c r="D9562" s="12"/>
      <c r="E9562" s="12"/>
      <c r="F9562" s="12"/>
      <c r="G9562" s="12"/>
      <c r="H9562" s="12"/>
      <c r="I9562" s="12"/>
      <c r="J9562" s="12"/>
      <c r="K9562" s="12"/>
      <c r="L9562" s="12"/>
      <c r="M9562" s="12"/>
      <c r="N9562" s="12"/>
      <c r="O9562" s="12"/>
    </row>
    <row r="9563" spans="1:15" ht="15">
      <c r="A9563" s="10"/>
      <c r="B9563" s="11"/>
      <c r="C9563" s="12"/>
      <c r="D9563" s="12"/>
      <c r="E9563" s="12"/>
      <c r="F9563" s="12"/>
      <c r="G9563" s="12"/>
      <c r="H9563" s="12"/>
      <c r="I9563" s="12"/>
      <c r="J9563" s="12"/>
      <c r="K9563" s="12"/>
      <c r="L9563" s="12"/>
      <c r="M9563" s="12"/>
      <c r="N9563" s="12"/>
      <c r="O9563" s="12"/>
    </row>
    <row r="9564" spans="1:15" ht="15">
      <c r="A9564" s="10"/>
      <c r="B9564" s="11"/>
      <c r="C9564" s="12"/>
      <c r="D9564" s="12"/>
      <c r="E9564" s="12"/>
      <c r="F9564" s="12"/>
      <c r="G9564" s="12"/>
      <c r="H9564" s="12"/>
      <c r="I9564" s="12"/>
      <c r="J9564" s="12"/>
      <c r="K9564" s="12"/>
      <c r="L9564" s="12"/>
      <c r="M9564" s="12"/>
      <c r="N9564" s="12"/>
      <c r="O9564" s="12"/>
    </row>
    <row r="9565" spans="1:15" ht="15">
      <c r="A9565" s="10"/>
      <c r="B9565" s="11"/>
      <c r="C9565" s="12"/>
      <c r="D9565" s="12"/>
      <c r="E9565" s="12"/>
      <c r="F9565" s="12"/>
      <c r="G9565" s="12"/>
      <c r="H9565" s="12"/>
      <c r="I9565" s="12"/>
      <c r="J9565" s="12"/>
      <c r="K9565" s="12"/>
      <c r="L9565" s="12"/>
      <c r="M9565" s="12"/>
      <c r="N9565" s="12"/>
      <c r="O9565" s="12"/>
    </row>
    <row r="9566" spans="1:15" ht="15">
      <c r="A9566" s="10"/>
      <c r="B9566" s="11"/>
      <c r="C9566" s="12"/>
      <c r="D9566" s="12"/>
      <c r="E9566" s="12"/>
      <c r="F9566" s="12"/>
      <c r="G9566" s="12"/>
      <c r="H9566" s="12"/>
      <c r="I9566" s="12"/>
      <c r="J9566" s="12"/>
      <c r="K9566" s="12"/>
      <c r="L9566" s="12"/>
      <c r="M9566" s="12"/>
      <c r="N9566" s="12"/>
      <c r="O9566" s="12"/>
    </row>
    <row r="9567" spans="1:15" ht="15">
      <c r="A9567" s="10"/>
      <c r="B9567" s="11"/>
      <c r="C9567" s="12"/>
      <c r="D9567" s="12"/>
      <c r="E9567" s="12"/>
      <c r="F9567" s="12"/>
      <c r="G9567" s="12"/>
      <c r="H9567" s="12"/>
      <c r="I9567" s="12"/>
      <c r="J9567" s="12"/>
      <c r="K9567" s="12"/>
      <c r="L9567" s="12"/>
      <c r="M9567" s="12"/>
      <c r="N9567" s="12"/>
      <c r="O9567" s="12"/>
    </row>
    <row r="9568" spans="1:15" ht="15">
      <c r="A9568" s="10"/>
      <c r="B9568" s="11"/>
      <c r="C9568" s="12"/>
      <c r="D9568" s="12"/>
      <c r="E9568" s="12"/>
      <c r="F9568" s="12"/>
      <c r="G9568" s="12"/>
      <c r="H9568" s="12"/>
      <c r="I9568" s="12"/>
      <c r="J9568" s="12"/>
      <c r="K9568" s="12"/>
      <c r="L9568" s="12"/>
      <c r="M9568" s="12"/>
      <c r="N9568" s="12"/>
      <c r="O9568" s="12"/>
    </row>
    <row r="9569" spans="1:15" ht="15">
      <c r="A9569" s="10"/>
      <c r="B9569" s="11"/>
      <c r="C9569" s="12"/>
      <c r="D9569" s="12"/>
      <c r="E9569" s="12"/>
      <c r="F9569" s="12"/>
      <c r="G9569" s="12"/>
      <c r="H9569" s="12"/>
      <c r="I9569" s="12"/>
      <c r="J9569" s="12"/>
      <c r="K9569" s="12"/>
      <c r="L9569" s="12"/>
      <c r="M9569" s="12"/>
      <c r="N9569" s="12"/>
      <c r="O9569" s="12"/>
    </row>
    <row r="9570" spans="1:15" ht="15">
      <c r="A9570" s="10"/>
      <c r="B9570" s="11"/>
      <c r="C9570" s="12"/>
      <c r="D9570" s="12"/>
      <c r="E9570" s="12"/>
      <c r="F9570" s="12"/>
      <c r="G9570" s="12"/>
      <c r="H9570" s="12"/>
      <c r="I9570" s="12"/>
      <c r="J9570" s="12"/>
      <c r="K9570" s="12"/>
      <c r="L9570" s="12"/>
      <c r="M9570" s="12"/>
      <c r="N9570" s="12"/>
      <c r="O9570" s="12"/>
    </row>
    <row r="9571" spans="1:15" ht="15">
      <c r="A9571" s="10"/>
      <c r="B9571" s="11"/>
      <c r="C9571" s="12"/>
      <c r="D9571" s="12"/>
      <c r="E9571" s="12"/>
      <c r="F9571" s="12"/>
      <c r="G9571" s="12"/>
      <c r="H9571" s="12"/>
      <c r="I9571" s="12"/>
      <c r="J9571" s="12"/>
      <c r="K9571" s="12"/>
      <c r="L9571" s="12"/>
      <c r="M9571" s="12"/>
      <c r="N9571" s="12"/>
      <c r="O9571" s="12"/>
    </row>
    <row r="9572" spans="1:15" ht="15">
      <c r="A9572" s="10"/>
      <c r="B9572" s="11"/>
      <c r="C9572" s="12"/>
      <c r="D9572" s="12"/>
      <c r="E9572" s="12"/>
      <c r="F9572" s="12"/>
      <c r="G9572" s="12"/>
      <c r="H9572" s="12"/>
      <c r="I9572" s="12"/>
      <c r="J9572" s="12"/>
      <c r="K9572" s="12"/>
      <c r="L9572" s="12"/>
      <c r="M9572" s="12"/>
      <c r="N9572" s="12"/>
      <c r="O9572" s="12"/>
    </row>
    <row r="9573" spans="1:15" ht="15">
      <c r="A9573" s="10"/>
      <c r="B9573" s="11"/>
      <c r="C9573" s="12"/>
      <c r="D9573" s="12"/>
      <c r="E9573" s="12"/>
      <c r="F9573" s="12"/>
      <c r="G9573" s="12"/>
      <c r="H9573" s="12"/>
      <c r="I9573" s="12"/>
      <c r="J9573" s="12"/>
      <c r="K9573" s="12"/>
      <c r="L9573" s="12"/>
      <c r="M9573" s="12"/>
      <c r="N9573" s="12"/>
      <c r="O9573" s="12"/>
    </row>
    <row r="9574" spans="1:15" ht="15">
      <c r="A9574" s="10"/>
      <c r="B9574" s="11"/>
      <c r="C9574" s="12"/>
      <c r="D9574" s="12"/>
      <c r="E9574" s="12"/>
      <c r="F9574" s="12"/>
      <c r="G9574" s="12"/>
      <c r="H9574" s="12"/>
      <c r="I9574" s="12"/>
      <c r="J9574" s="12"/>
      <c r="K9574" s="12"/>
      <c r="L9574" s="12"/>
      <c r="M9574" s="12"/>
      <c r="N9574" s="12"/>
      <c r="O9574" s="12"/>
    </row>
    <row r="9575" spans="1:15" ht="15">
      <c r="A9575" s="10"/>
      <c r="B9575" s="11"/>
      <c r="C9575" s="12"/>
      <c r="D9575" s="12"/>
      <c r="E9575" s="12"/>
      <c r="F9575" s="12"/>
      <c r="G9575" s="12"/>
      <c r="H9575" s="12"/>
      <c r="I9575" s="12"/>
      <c r="J9575" s="12"/>
      <c r="K9575" s="12"/>
      <c r="L9575" s="12"/>
      <c r="M9575" s="12"/>
      <c r="N9575" s="12"/>
      <c r="O9575" s="12"/>
    </row>
    <row r="9576" spans="1:15" ht="15">
      <c r="A9576" s="10"/>
      <c r="B9576" s="11"/>
      <c r="C9576" s="12"/>
      <c r="D9576" s="12"/>
      <c r="E9576" s="12"/>
      <c r="F9576" s="12"/>
      <c r="G9576" s="12"/>
      <c r="H9576" s="12"/>
      <c r="I9576" s="12"/>
      <c r="J9576" s="12"/>
      <c r="K9576" s="12"/>
      <c r="L9576" s="12"/>
      <c r="M9576" s="12"/>
      <c r="N9576" s="12"/>
      <c r="O9576" s="12"/>
    </row>
    <row r="9577" spans="1:15" ht="15">
      <c r="A9577" s="10"/>
      <c r="B9577" s="11"/>
      <c r="C9577" s="12"/>
      <c r="D9577" s="12"/>
      <c r="E9577" s="12"/>
      <c r="F9577" s="12"/>
      <c r="G9577" s="12"/>
      <c r="H9577" s="12"/>
      <c r="I9577" s="12"/>
      <c r="J9577" s="12"/>
      <c r="K9577" s="12"/>
      <c r="L9577" s="12"/>
      <c r="M9577" s="12"/>
      <c r="N9577" s="12"/>
      <c r="O9577" s="12"/>
    </row>
    <row r="9578" spans="1:15" ht="15">
      <c r="A9578" s="10"/>
      <c r="B9578" s="11"/>
      <c r="C9578" s="12"/>
      <c r="D9578" s="12"/>
      <c r="E9578" s="12"/>
      <c r="F9578" s="12"/>
      <c r="G9578" s="12"/>
      <c r="H9578" s="12"/>
      <c r="I9578" s="12"/>
      <c r="J9578" s="12"/>
      <c r="K9578" s="12"/>
      <c r="L9578" s="12"/>
      <c r="M9578" s="12"/>
      <c r="N9578" s="12"/>
      <c r="O9578" s="12"/>
    </row>
    <row r="9579" spans="1:15" ht="15">
      <c r="A9579" s="10"/>
      <c r="B9579" s="11"/>
      <c r="C9579" s="12"/>
      <c r="D9579" s="12"/>
      <c r="E9579" s="12"/>
      <c r="F9579" s="12"/>
      <c r="G9579" s="12"/>
      <c r="H9579" s="12"/>
      <c r="I9579" s="12"/>
      <c r="J9579" s="12"/>
      <c r="K9579" s="12"/>
      <c r="L9579" s="12"/>
      <c r="M9579" s="12"/>
      <c r="N9579" s="12"/>
      <c r="O9579" s="12"/>
    </row>
    <row r="9580" spans="1:15" ht="15">
      <c r="A9580" s="10"/>
      <c r="B9580" s="11"/>
      <c r="C9580" s="12"/>
      <c r="D9580" s="12"/>
      <c r="E9580" s="12"/>
      <c r="F9580" s="12"/>
      <c r="G9580" s="12"/>
      <c r="H9580" s="12"/>
      <c r="I9580" s="12"/>
      <c r="J9580" s="12"/>
      <c r="K9580" s="12"/>
      <c r="L9580" s="12"/>
      <c r="M9580" s="12"/>
      <c r="N9580" s="12"/>
      <c r="O9580" s="12"/>
    </row>
    <row r="9581" spans="1:15" ht="15">
      <c r="A9581" s="10"/>
      <c r="B9581" s="11"/>
      <c r="C9581" s="12"/>
      <c r="D9581" s="12"/>
      <c r="E9581" s="12"/>
      <c r="F9581" s="12"/>
      <c r="G9581" s="12"/>
      <c r="H9581" s="12"/>
      <c r="I9581" s="12"/>
      <c r="J9581" s="12"/>
      <c r="K9581" s="12"/>
      <c r="L9581" s="12"/>
      <c r="M9581" s="12"/>
      <c r="N9581" s="12"/>
      <c r="O9581" s="12"/>
    </row>
    <row r="9582" spans="1:15" ht="15">
      <c r="A9582" s="10"/>
      <c r="B9582" s="11"/>
      <c r="C9582" s="12"/>
      <c r="D9582" s="12"/>
      <c r="E9582" s="12"/>
      <c r="F9582" s="12"/>
      <c r="G9582" s="12"/>
      <c r="H9582" s="12"/>
      <c r="I9582" s="12"/>
      <c r="J9582" s="12"/>
      <c r="K9582" s="12"/>
      <c r="L9582" s="12"/>
      <c r="M9582" s="12"/>
      <c r="N9582" s="12"/>
      <c r="O9582" s="12"/>
    </row>
    <row r="9583" spans="1:15" ht="15">
      <c r="A9583" s="10"/>
      <c r="B9583" s="11"/>
      <c r="C9583" s="12"/>
      <c r="D9583" s="12"/>
      <c r="E9583" s="12"/>
      <c r="F9583" s="12"/>
      <c r="G9583" s="12"/>
      <c r="H9583" s="12"/>
      <c r="I9583" s="12"/>
      <c r="J9583" s="12"/>
      <c r="K9583" s="12"/>
      <c r="L9583" s="12"/>
      <c r="M9583" s="12"/>
      <c r="N9583" s="12"/>
      <c r="O9583" s="12"/>
    </row>
    <row r="9584" spans="1:15" ht="15">
      <c r="A9584" s="10"/>
      <c r="B9584" s="11"/>
      <c r="C9584" s="12"/>
      <c r="D9584" s="12"/>
      <c r="E9584" s="12"/>
      <c r="F9584" s="12"/>
      <c r="G9584" s="12"/>
      <c r="H9584" s="12"/>
      <c r="I9584" s="12"/>
      <c r="J9584" s="12"/>
      <c r="K9584" s="12"/>
      <c r="L9584" s="12"/>
      <c r="M9584" s="12"/>
      <c r="N9584" s="12"/>
      <c r="O9584" s="12"/>
    </row>
    <row r="9585" spans="1:15" ht="15">
      <c r="A9585" s="10"/>
      <c r="B9585" s="11"/>
      <c r="C9585" s="12"/>
      <c r="D9585" s="12"/>
      <c r="E9585" s="12"/>
      <c r="F9585" s="12"/>
      <c r="G9585" s="12"/>
      <c r="H9585" s="12"/>
      <c r="I9585" s="12"/>
      <c r="J9585" s="12"/>
      <c r="K9585" s="12"/>
      <c r="L9585" s="12"/>
      <c r="M9585" s="12"/>
      <c r="N9585" s="12"/>
      <c r="O9585" s="12"/>
    </row>
    <row r="9586" spans="1:15" ht="15">
      <c r="A9586" s="10"/>
      <c r="B9586" s="11"/>
      <c r="C9586" s="12"/>
      <c r="D9586" s="12"/>
      <c r="E9586" s="12"/>
      <c r="F9586" s="12"/>
      <c r="G9586" s="12"/>
      <c r="H9586" s="12"/>
      <c r="I9586" s="12"/>
      <c r="J9586" s="12"/>
      <c r="K9586" s="12"/>
      <c r="L9586" s="12"/>
      <c r="M9586" s="12"/>
      <c r="N9586" s="12"/>
      <c r="O9586" s="12"/>
    </row>
    <row r="9587" spans="1:15" ht="15">
      <c r="A9587" s="10"/>
      <c r="B9587" s="11"/>
      <c r="C9587" s="12"/>
      <c r="D9587" s="12"/>
      <c r="E9587" s="12"/>
      <c r="F9587" s="12"/>
      <c r="G9587" s="12"/>
      <c r="H9587" s="12"/>
      <c r="I9587" s="12"/>
      <c r="J9587" s="12"/>
      <c r="K9587" s="12"/>
      <c r="L9587" s="12"/>
      <c r="M9587" s="12"/>
      <c r="N9587" s="12"/>
      <c r="O9587" s="12"/>
    </row>
    <row r="9588" spans="1:15" ht="15">
      <c r="A9588" s="10"/>
      <c r="B9588" s="11"/>
      <c r="C9588" s="12"/>
      <c r="D9588" s="12"/>
      <c r="E9588" s="12"/>
      <c r="F9588" s="12"/>
      <c r="G9588" s="12"/>
      <c r="H9588" s="12"/>
      <c r="I9588" s="12"/>
      <c r="J9588" s="12"/>
      <c r="K9588" s="12"/>
      <c r="L9588" s="12"/>
      <c r="M9588" s="12"/>
      <c r="N9588" s="12"/>
      <c r="O9588" s="12"/>
    </row>
    <row r="9589" spans="1:15" ht="15">
      <c r="A9589" s="10"/>
      <c r="B9589" s="11"/>
      <c r="C9589" s="12"/>
      <c r="D9589" s="12"/>
      <c r="E9589" s="12"/>
      <c r="F9589" s="12"/>
      <c r="G9589" s="12"/>
      <c r="H9589" s="12"/>
      <c r="I9589" s="12"/>
      <c r="J9589" s="12"/>
      <c r="K9589" s="12"/>
      <c r="L9589" s="12"/>
      <c r="M9589" s="12"/>
      <c r="N9589" s="12"/>
      <c r="O9589" s="12"/>
    </row>
    <row r="9590" spans="1:15" ht="15">
      <c r="A9590" s="10"/>
      <c r="B9590" s="11"/>
      <c r="C9590" s="12"/>
      <c r="D9590" s="12"/>
      <c r="E9590" s="12"/>
      <c r="F9590" s="12"/>
      <c r="G9590" s="12"/>
      <c r="H9590" s="12"/>
      <c r="I9590" s="12"/>
      <c r="J9590" s="12"/>
      <c r="K9590" s="12"/>
      <c r="L9590" s="12"/>
      <c r="M9590" s="12"/>
      <c r="N9590" s="12"/>
      <c r="O9590" s="12"/>
    </row>
    <row r="9591" spans="1:15" ht="15">
      <c r="A9591" s="10"/>
      <c r="B9591" s="11"/>
      <c r="C9591" s="12"/>
      <c r="D9591" s="12"/>
      <c r="E9591" s="12"/>
      <c r="F9591" s="12"/>
      <c r="G9591" s="12"/>
      <c r="H9591" s="12"/>
      <c r="I9591" s="12"/>
      <c r="J9591" s="12"/>
      <c r="K9591" s="12"/>
      <c r="L9591" s="12"/>
      <c r="M9591" s="12"/>
      <c r="N9591" s="12"/>
      <c r="O9591" s="12"/>
    </row>
    <row r="9592" spans="1:15" ht="15">
      <c r="A9592" s="10"/>
      <c r="B9592" s="11"/>
      <c r="C9592" s="12"/>
      <c r="D9592" s="12"/>
      <c r="E9592" s="12"/>
      <c r="F9592" s="12"/>
      <c r="G9592" s="12"/>
      <c r="H9592" s="12"/>
      <c r="I9592" s="12"/>
      <c r="J9592" s="12"/>
      <c r="K9592" s="12"/>
      <c r="L9592" s="12"/>
      <c r="M9592" s="12"/>
      <c r="N9592" s="12"/>
      <c r="O9592" s="12"/>
    </row>
    <row r="9593" spans="1:15" ht="15">
      <c r="A9593" s="10"/>
      <c r="B9593" s="11"/>
      <c r="C9593" s="12"/>
      <c r="D9593" s="12"/>
      <c r="E9593" s="12"/>
      <c r="F9593" s="12"/>
      <c r="G9593" s="12"/>
      <c r="H9593" s="12"/>
      <c r="I9593" s="12"/>
      <c r="J9593" s="12"/>
      <c r="K9593" s="12"/>
      <c r="L9593" s="12"/>
      <c r="M9593" s="12"/>
      <c r="N9593" s="12"/>
      <c r="O9593" s="12"/>
    </row>
    <row r="9594" spans="1:15" ht="15">
      <c r="A9594" s="10"/>
      <c r="B9594" s="11"/>
      <c r="C9594" s="12"/>
      <c r="D9594" s="12"/>
      <c r="E9594" s="12"/>
      <c r="F9594" s="12"/>
      <c r="G9594" s="12"/>
      <c r="H9594" s="12"/>
      <c r="I9594" s="12"/>
      <c r="J9594" s="12"/>
      <c r="K9594" s="12"/>
      <c r="L9594" s="12"/>
      <c r="M9594" s="12"/>
      <c r="N9594" s="12"/>
      <c r="O9594" s="12"/>
    </row>
    <row r="9595" spans="1:15" ht="15">
      <c r="A9595" s="10"/>
      <c r="B9595" s="11"/>
      <c r="C9595" s="12"/>
      <c r="D9595" s="12"/>
      <c r="E9595" s="12"/>
      <c r="F9595" s="12"/>
      <c r="G9595" s="12"/>
      <c r="H9595" s="12"/>
      <c r="I9595" s="12"/>
      <c r="J9595" s="12"/>
      <c r="K9595" s="12"/>
      <c r="L9595" s="12"/>
      <c r="M9595" s="12"/>
      <c r="N9595" s="12"/>
      <c r="O9595" s="12"/>
    </row>
    <row r="9596" spans="1:15" ht="15">
      <c r="A9596" s="10"/>
      <c r="B9596" s="11"/>
      <c r="C9596" s="12"/>
      <c r="D9596" s="12"/>
      <c r="E9596" s="12"/>
      <c r="F9596" s="12"/>
      <c r="G9596" s="12"/>
      <c r="H9596" s="12"/>
      <c r="I9596" s="12"/>
      <c r="J9596" s="12"/>
      <c r="K9596" s="12"/>
      <c r="L9596" s="12"/>
      <c r="M9596" s="12"/>
      <c r="N9596" s="12"/>
      <c r="O9596" s="12"/>
    </row>
    <row r="9597" spans="1:15" ht="15">
      <c r="A9597" s="10"/>
      <c r="B9597" s="11"/>
      <c r="C9597" s="12"/>
      <c r="D9597" s="12"/>
      <c r="E9597" s="12"/>
      <c r="F9597" s="12"/>
      <c r="G9597" s="12"/>
      <c r="H9597" s="12"/>
      <c r="I9597" s="12"/>
      <c r="J9597" s="12"/>
      <c r="K9597" s="12"/>
      <c r="L9597" s="12"/>
      <c r="M9597" s="12"/>
      <c r="N9597" s="12"/>
      <c r="O9597" s="12"/>
    </row>
    <row r="9598" spans="1:15" ht="15">
      <c r="A9598" s="10"/>
      <c r="B9598" s="11"/>
      <c r="C9598" s="12"/>
      <c r="D9598" s="12"/>
      <c r="E9598" s="12"/>
      <c r="F9598" s="12"/>
      <c r="G9598" s="12"/>
      <c r="H9598" s="12"/>
      <c r="I9598" s="12"/>
      <c r="J9598" s="12"/>
      <c r="K9598" s="12"/>
      <c r="L9598" s="12"/>
      <c r="M9598" s="12"/>
      <c r="N9598" s="12"/>
      <c r="O9598" s="12"/>
    </row>
    <row r="9599" spans="1:15" ht="15">
      <c r="A9599" s="10"/>
      <c r="B9599" s="11"/>
      <c r="C9599" s="12"/>
      <c r="D9599" s="12"/>
      <c r="E9599" s="12"/>
      <c r="F9599" s="12"/>
      <c r="G9599" s="12"/>
      <c r="H9599" s="12"/>
      <c r="I9599" s="12"/>
      <c r="J9599" s="12"/>
      <c r="K9599" s="12"/>
      <c r="L9599" s="12"/>
      <c r="M9599" s="12"/>
      <c r="N9599" s="12"/>
      <c r="O9599" s="12"/>
    </row>
    <row r="9600" spans="1:15" ht="15">
      <c r="A9600" s="10"/>
      <c r="B9600" s="11"/>
      <c r="C9600" s="12"/>
      <c r="D9600" s="12"/>
      <c r="E9600" s="12"/>
      <c r="F9600" s="12"/>
      <c r="G9600" s="12"/>
      <c r="H9600" s="12"/>
      <c r="I9600" s="12"/>
      <c r="J9600" s="12"/>
      <c r="K9600" s="12"/>
      <c r="L9600" s="12"/>
      <c r="M9600" s="12"/>
      <c r="N9600" s="12"/>
      <c r="O9600" s="12"/>
    </row>
    <row r="9601" spans="1:15" ht="15">
      <c r="A9601" s="10"/>
      <c r="B9601" s="11"/>
      <c r="C9601" s="12"/>
      <c r="D9601" s="12"/>
      <c r="E9601" s="12"/>
      <c r="F9601" s="12"/>
      <c r="G9601" s="12"/>
      <c r="H9601" s="12"/>
      <c r="I9601" s="12"/>
      <c r="J9601" s="12"/>
      <c r="K9601" s="12"/>
      <c r="L9601" s="12"/>
      <c r="M9601" s="12"/>
      <c r="N9601" s="12"/>
      <c r="O9601" s="12"/>
    </row>
    <row r="9602" spans="1:15" ht="15">
      <c r="A9602" s="10"/>
      <c r="B9602" s="11"/>
      <c r="C9602" s="12"/>
      <c r="D9602" s="12"/>
      <c r="E9602" s="12"/>
      <c r="F9602" s="12"/>
      <c r="G9602" s="12"/>
      <c r="H9602" s="12"/>
      <c r="I9602" s="12"/>
      <c r="J9602" s="12"/>
      <c r="K9602" s="12"/>
      <c r="L9602" s="12"/>
      <c r="M9602" s="12"/>
      <c r="N9602" s="12"/>
      <c r="O9602" s="12"/>
    </row>
    <row r="9603" spans="1:15" ht="15">
      <c r="A9603" s="10"/>
      <c r="B9603" s="11"/>
      <c r="C9603" s="12"/>
      <c r="D9603" s="12"/>
      <c r="E9603" s="12"/>
      <c r="F9603" s="12"/>
      <c r="G9603" s="12"/>
      <c r="H9603" s="12"/>
      <c r="I9603" s="12"/>
      <c r="J9603" s="12"/>
      <c r="K9603" s="12"/>
      <c r="L9603" s="12"/>
      <c r="M9603" s="12"/>
      <c r="N9603" s="12"/>
      <c r="O9603" s="12"/>
    </row>
    <row r="9604" spans="1:15" ht="15">
      <c r="A9604" s="10"/>
      <c r="B9604" s="11"/>
      <c r="C9604" s="12"/>
      <c r="D9604" s="12"/>
      <c r="E9604" s="12"/>
      <c r="F9604" s="12"/>
      <c r="G9604" s="12"/>
      <c r="H9604" s="12"/>
      <c r="I9604" s="12"/>
      <c r="J9604" s="12"/>
      <c r="K9604" s="12"/>
      <c r="L9604" s="12"/>
      <c r="M9604" s="12"/>
      <c r="N9604" s="12"/>
      <c r="O9604" s="12"/>
    </row>
    <row r="9605" spans="1:15" ht="15">
      <c r="A9605" s="10"/>
      <c r="B9605" s="11"/>
      <c r="C9605" s="12"/>
      <c r="D9605" s="12"/>
      <c r="E9605" s="12"/>
      <c r="F9605" s="12"/>
      <c r="G9605" s="12"/>
      <c r="H9605" s="12"/>
      <c r="I9605" s="12"/>
      <c r="J9605" s="12"/>
      <c r="K9605" s="12"/>
      <c r="L9605" s="12"/>
      <c r="M9605" s="12"/>
      <c r="N9605" s="12"/>
      <c r="O9605" s="12"/>
    </row>
    <row r="9606" spans="1:15" ht="15">
      <c r="A9606" s="10"/>
      <c r="B9606" s="11"/>
      <c r="C9606" s="12"/>
      <c r="D9606" s="12"/>
      <c r="E9606" s="12"/>
      <c r="F9606" s="12"/>
      <c r="G9606" s="12"/>
      <c r="H9606" s="12"/>
      <c r="I9606" s="12"/>
      <c r="J9606" s="12"/>
      <c r="K9606" s="12"/>
      <c r="L9606" s="12"/>
      <c r="M9606" s="12"/>
      <c r="N9606" s="12"/>
      <c r="O9606" s="12"/>
    </row>
    <row r="9607" spans="1:15" ht="15">
      <c r="A9607" s="10"/>
      <c r="B9607" s="11"/>
      <c r="C9607" s="12"/>
      <c r="D9607" s="12"/>
      <c r="E9607" s="12"/>
      <c r="F9607" s="12"/>
      <c r="G9607" s="12"/>
      <c r="H9607" s="12"/>
      <c r="I9607" s="12"/>
      <c r="J9607" s="12"/>
      <c r="K9607" s="12"/>
      <c r="L9607" s="12"/>
      <c r="M9607" s="12"/>
      <c r="N9607" s="12"/>
      <c r="O9607" s="12"/>
    </row>
    <row r="9608" spans="1:15" ht="15">
      <c r="A9608" s="10"/>
      <c r="B9608" s="11"/>
      <c r="C9608" s="12"/>
      <c r="D9608" s="12"/>
      <c r="E9608" s="12"/>
      <c r="F9608" s="12"/>
      <c r="G9608" s="12"/>
      <c r="H9608" s="12"/>
      <c r="I9608" s="12"/>
      <c r="J9608" s="12"/>
      <c r="K9608" s="12"/>
      <c r="L9608" s="12"/>
      <c r="M9608" s="12"/>
      <c r="N9608" s="12"/>
      <c r="O9608" s="12"/>
    </row>
    <row r="9609" spans="1:15" ht="15">
      <c r="A9609" s="10"/>
      <c r="B9609" s="11"/>
      <c r="C9609" s="12"/>
      <c r="D9609" s="12"/>
      <c r="E9609" s="12"/>
      <c r="F9609" s="12"/>
      <c r="G9609" s="12"/>
      <c r="H9609" s="12"/>
      <c r="I9609" s="12"/>
      <c r="J9609" s="12"/>
      <c r="K9609" s="12"/>
      <c r="L9609" s="12"/>
      <c r="M9609" s="12"/>
      <c r="N9609" s="12"/>
      <c r="O9609" s="12"/>
    </row>
    <row r="9610" spans="1:15" ht="15">
      <c r="A9610" s="10"/>
      <c r="B9610" s="11"/>
      <c r="C9610" s="12"/>
      <c r="D9610" s="12"/>
      <c r="E9610" s="12"/>
      <c r="F9610" s="12"/>
      <c r="G9610" s="12"/>
      <c r="H9610" s="12"/>
      <c r="I9610" s="12"/>
      <c r="J9610" s="12"/>
      <c r="K9610" s="12"/>
      <c r="L9610" s="12"/>
      <c r="M9610" s="12"/>
      <c r="N9610" s="12"/>
      <c r="O9610" s="12"/>
    </row>
    <row r="9611" spans="1:15" ht="15">
      <c r="A9611" s="10"/>
      <c r="B9611" s="11"/>
      <c r="C9611" s="12"/>
      <c r="D9611" s="12"/>
      <c r="E9611" s="12"/>
      <c r="F9611" s="12"/>
      <c r="G9611" s="12"/>
      <c r="H9611" s="12"/>
      <c r="I9611" s="12"/>
      <c r="J9611" s="12"/>
      <c r="K9611" s="12"/>
      <c r="L9611" s="12"/>
      <c r="M9611" s="12"/>
      <c r="N9611" s="12"/>
      <c r="O9611" s="12"/>
    </row>
    <row r="9612" spans="1:15" ht="15">
      <c r="A9612" s="10"/>
      <c r="B9612" s="11"/>
      <c r="C9612" s="12"/>
      <c r="D9612" s="12"/>
      <c r="E9612" s="12"/>
      <c r="F9612" s="12"/>
      <c r="G9612" s="12"/>
      <c r="H9612" s="12"/>
      <c r="I9612" s="12"/>
      <c r="J9612" s="12"/>
      <c r="K9612" s="12"/>
      <c r="L9612" s="12"/>
      <c r="M9612" s="12"/>
      <c r="N9612" s="12"/>
      <c r="O9612" s="12"/>
    </row>
    <row r="9613" spans="1:15" ht="15">
      <c r="A9613" s="10"/>
      <c r="B9613" s="11"/>
      <c r="C9613" s="12"/>
      <c r="D9613" s="12"/>
      <c r="E9613" s="12"/>
      <c r="F9613" s="12"/>
      <c r="G9613" s="12"/>
      <c r="H9613" s="12"/>
      <c r="I9613" s="12"/>
      <c r="J9613" s="12"/>
      <c r="K9613" s="12"/>
      <c r="L9613" s="12"/>
      <c r="M9613" s="12"/>
      <c r="N9613" s="12"/>
      <c r="O9613" s="12"/>
    </row>
    <row r="9614" spans="1:15" ht="15">
      <c r="A9614" s="10"/>
      <c r="B9614" s="11"/>
      <c r="C9614" s="12"/>
      <c r="D9614" s="12"/>
      <c r="E9614" s="12"/>
      <c r="F9614" s="12"/>
      <c r="G9614" s="12"/>
      <c r="H9614" s="12"/>
      <c r="I9614" s="12"/>
      <c r="J9614" s="12"/>
      <c r="K9614" s="12"/>
      <c r="L9614" s="12"/>
      <c r="M9614" s="12"/>
      <c r="N9614" s="12"/>
      <c r="O9614" s="12"/>
    </row>
    <row r="9615" spans="1:15" ht="15">
      <c r="A9615" s="10"/>
      <c r="B9615" s="11"/>
      <c r="C9615" s="12"/>
      <c r="D9615" s="12"/>
      <c r="E9615" s="12"/>
      <c r="F9615" s="12"/>
      <c r="G9615" s="12"/>
      <c r="H9615" s="12"/>
      <c r="I9615" s="12"/>
      <c r="J9615" s="12"/>
      <c r="K9615" s="12"/>
      <c r="L9615" s="12"/>
      <c r="M9615" s="12"/>
      <c r="N9615" s="12"/>
      <c r="O9615" s="12"/>
    </row>
    <row r="9616" spans="1:15" ht="15">
      <c r="A9616" s="10"/>
      <c r="B9616" s="11"/>
      <c r="C9616" s="12"/>
      <c r="D9616" s="12"/>
      <c r="E9616" s="12"/>
      <c r="F9616" s="12"/>
      <c r="G9616" s="12"/>
      <c r="H9616" s="12"/>
      <c r="I9616" s="12"/>
      <c r="J9616" s="12"/>
      <c r="K9616" s="12"/>
      <c r="L9616" s="12"/>
      <c r="M9616" s="12"/>
      <c r="N9616" s="12"/>
      <c r="O9616" s="12"/>
    </row>
    <row r="9617" spans="1:15" ht="15">
      <c r="A9617" s="10"/>
      <c r="B9617" s="11"/>
      <c r="C9617" s="12"/>
      <c r="D9617" s="12"/>
      <c r="E9617" s="12"/>
      <c r="F9617" s="12"/>
      <c r="G9617" s="12"/>
      <c r="H9617" s="12"/>
      <c r="I9617" s="12"/>
      <c r="J9617" s="12"/>
      <c r="K9617" s="12"/>
      <c r="L9617" s="12"/>
      <c r="M9617" s="12"/>
      <c r="N9617" s="12"/>
      <c r="O9617" s="12"/>
    </row>
    <row r="9618" spans="1:15" ht="15">
      <c r="A9618" s="10"/>
      <c r="B9618" s="11"/>
      <c r="C9618" s="12"/>
      <c r="D9618" s="12"/>
      <c r="E9618" s="12"/>
      <c r="F9618" s="12"/>
      <c r="G9618" s="12"/>
      <c r="H9618" s="12"/>
      <c r="I9618" s="12"/>
      <c r="J9618" s="12"/>
      <c r="K9618" s="12"/>
      <c r="L9618" s="12"/>
      <c r="M9618" s="12"/>
      <c r="N9618" s="12"/>
      <c r="O9618" s="12"/>
    </row>
    <row r="9619" spans="1:15" ht="15">
      <c r="A9619" s="10"/>
      <c r="B9619" s="11"/>
      <c r="C9619" s="12"/>
      <c r="D9619" s="12"/>
      <c r="E9619" s="12"/>
      <c r="F9619" s="12"/>
      <c r="G9619" s="12"/>
      <c r="H9619" s="12"/>
      <c r="I9619" s="12"/>
      <c r="J9619" s="12"/>
      <c r="K9619" s="12"/>
      <c r="L9619" s="12"/>
      <c r="M9619" s="12"/>
      <c r="N9619" s="12"/>
      <c r="O9619" s="12"/>
    </row>
    <row r="9620" spans="1:15" ht="15">
      <c r="A9620" s="10"/>
      <c r="B9620" s="11"/>
      <c r="C9620" s="12"/>
      <c r="D9620" s="12"/>
      <c r="E9620" s="12"/>
      <c r="F9620" s="12"/>
      <c r="G9620" s="12"/>
      <c r="H9620" s="12"/>
      <c r="I9620" s="12"/>
      <c r="J9620" s="12"/>
      <c r="K9620" s="12"/>
      <c r="L9620" s="12"/>
      <c r="M9620" s="12"/>
      <c r="N9620" s="12"/>
      <c r="O9620" s="12"/>
    </row>
    <row r="9621" spans="1:15" ht="15">
      <c r="A9621" s="10"/>
      <c r="B9621" s="11"/>
      <c r="C9621" s="12"/>
      <c r="D9621" s="12"/>
      <c r="E9621" s="12"/>
      <c r="F9621" s="12"/>
      <c r="G9621" s="12"/>
      <c r="H9621" s="12"/>
      <c r="I9621" s="12"/>
      <c r="J9621" s="12"/>
      <c r="K9621" s="12"/>
      <c r="L9621" s="12"/>
      <c r="M9621" s="12"/>
      <c r="N9621" s="12"/>
      <c r="O9621" s="12"/>
    </row>
    <row r="9622" spans="1:15" ht="15">
      <c r="A9622" s="10"/>
      <c r="B9622" s="11"/>
      <c r="C9622" s="12"/>
      <c r="D9622" s="12"/>
      <c r="E9622" s="12"/>
      <c r="F9622" s="12"/>
      <c r="G9622" s="12"/>
      <c r="H9622" s="12"/>
      <c r="I9622" s="12"/>
      <c r="J9622" s="12"/>
      <c r="K9622" s="12"/>
      <c r="L9622" s="12"/>
      <c r="M9622" s="12"/>
      <c r="N9622" s="12"/>
      <c r="O9622" s="12"/>
    </row>
    <row r="9623" spans="1:15" ht="15">
      <c r="A9623" s="10"/>
      <c r="B9623" s="11"/>
      <c r="C9623" s="12"/>
      <c r="D9623" s="12"/>
      <c r="E9623" s="12"/>
      <c r="F9623" s="12"/>
      <c r="G9623" s="12"/>
      <c r="H9623" s="12"/>
      <c r="I9623" s="12"/>
      <c r="J9623" s="12"/>
      <c r="K9623" s="12"/>
      <c r="L9623" s="12"/>
      <c r="M9623" s="12"/>
      <c r="N9623" s="12"/>
      <c r="O9623" s="12"/>
    </row>
    <row r="9624" spans="1:15" ht="15">
      <c r="A9624" s="10"/>
      <c r="B9624" s="11"/>
      <c r="C9624" s="12"/>
      <c r="D9624" s="12"/>
      <c r="E9624" s="12"/>
      <c r="F9624" s="12"/>
      <c r="G9624" s="12"/>
      <c r="H9624" s="12"/>
      <c r="I9624" s="12"/>
      <c r="J9624" s="12"/>
      <c r="K9624" s="12"/>
      <c r="L9624" s="12"/>
      <c r="M9624" s="12"/>
      <c r="N9624" s="12"/>
      <c r="O9624" s="12"/>
    </row>
    <row r="9625" spans="1:15" ht="15">
      <c r="A9625" s="10"/>
      <c r="B9625" s="11"/>
      <c r="C9625" s="12"/>
      <c r="D9625" s="12"/>
      <c r="E9625" s="12"/>
      <c r="F9625" s="12"/>
      <c r="G9625" s="12"/>
      <c r="H9625" s="12"/>
      <c r="I9625" s="12"/>
      <c r="J9625" s="12"/>
      <c r="K9625" s="12"/>
      <c r="L9625" s="12"/>
      <c r="M9625" s="12"/>
      <c r="N9625" s="12"/>
      <c r="O9625" s="12"/>
    </row>
    <row r="9626" spans="1:15" ht="15">
      <c r="A9626" s="10"/>
      <c r="B9626" s="11"/>
      <c r="C9626" s="12"/>
      <c r="D9626" s="12"/>
      <c r="E9626" s="12"/>
      <c r="F9626" s="12"/>
      <c r="G9626" s="12"/>
      <c r="H9626" s="12"/>
      <c r="I9626" s="12"/>
      <c r="J9626" s="12"/>
      <c r="K9626" s="12"/>
      <c r="L9626" s="12"/>
      <c r="M9626" s="12"/>
      <c r="N9626" s="12"/>
      <c r="O9626" s="12"/>
    </row>
    <row r="9627" spans="1:15" ht="15">
      <c r="A9627" s="10"/>
      <c r="B9627" s="11"/>
      <c r="C9627" s="12"/>
      <c r="D9627" s="12"/>
      <c r="E9627" s="12"/>
      <c r="F9627" s="12"/>
      <c r="G9627" s="12"/>
      <c r="H9627" s="12"/>
      <c r="I9627" s="12"/>
      <c r="J9627" s="12"/>
      <c r="K9627" s="12"/>
      <c r="L9627" s="12"/>
      <c r="M9627" s="12"/>
      <c r="N9627" s="12"/>
      <c r="O9627" s="12"/>
    </row>
    <row r="9628" spans="1:15" ht="15">
      <c r="A9628" s="10"/>
      <c r="B9628" s="11"/>
      <c r="C9628" s="12"/>
      <c r="D9628" s="12"/>
      <c r="E9628" s="12"/>
      <c r="F9628" s="12"/>
      <c r="G9628" s="12"/>
      <c r="H9628" s="12"/>
      <c r="I9628" s="12"/>
      <c r="J9628" s="12"/>
      <c r="K9628" s="12"/>
      <c r="L9628" s="12"/>
      <c r="M9628" s="12"/>
      <c r="N9628" s="12"/>
      <c r="O9628" s="12"/>
    </row>
    <row r="9629" spans="1:15" ht="15">
      <c r="A9629" s="10"/>
      <c r="B9629" s="11"/>
      <c r="C9629" s="12"/>
      <c r="D9629" s="12"/>
      <c r="E9629" s="12"/>
      <c r="F9629" s="12"/>
      <c r="G9629" s="12"/>
      <c r="H9629" s="12"/>
      <c r="I9629" s="12"/>
      <c r="J9629" s="12"/>
      <c r="K9629" s="12"/>
      <c r="L9629" s="12"/>
      <c r="M9629" s="12"/>
      <c r="N9629" s="12"/>
      <c r="O9629" s="12"/>
    </row>
    <row r="9630" spans="1:15" ht="15">
      <c r="A9630" s="10"/>
      <c r="B9630" s="11"/>
      <c r="C9630" s="12"/>
      <c r="D9630" s="12"/>
      <c r="E9630" s="12"/>
      <c r="F9630" s="12"/>
      <c r="G9630" s="12"/>
      <c r="H9630" s="12"/>
      <c r="I9630" s="12"/>
      <c r="J9630" s="12"/>
      <c r="K9630" s="12"/>
      <c r="L9630" s="12"/>
      <c r="M9630" s="12"/>
      <c r="N9630" s="12"/>
      <c r="O9630" s="12"/>
    </row>
    <row r="9631" spans="1:15" ht="15">
      <c r="A9631" s="10"/>
      <c r="B9631" s="11"/>
      <c r="C9631" s="12"/>
      <c r="D9631" s="12"/>
      <c r="E9631" s="12"/>
      <c r="F9631" s="12"/>
      <c r="G9631" s="12"/>
      <c r="H9631" s="12"/>
      <c r="I9631" s="12"/>
      <c r="J9631" s="12"/>
      <c r="K9631" s="12"/>
      <c r="L9631" s="12"/>
      <c r="M9631" s="12"/>
      <c r="N9631" s="12"/>
      <c r="O9631" s="12"/>
    </row>
    <row r="9632" spans="1:15" ht="15">
      <c r="A9632" s="10"/>
      <c r="B9632" s="11"/>
      <c r="C9632" s="12"/>
      <c r="D9632" s="12"/>
      <c r="E9632" s="12"/>
      <c r="F9632" s="12"/>
      <c r="G9632" s="12"/>
      <c r="H9632" s="12"/>
      <c r="I9632" s="12"/>
      <c r="J9632" s="12"/>
      <c r="K9632" s="12"/>
      <c r="L9632" s="12"/>
      <c r="M9632" s="12"/>
      <c r="N9632" s="12"/>
      <c r="O9632" s="12"/>
    </row>
    <row r="9633" spans="1:15" ht="15">
      <c r="A9633" s="10"/>
      <c r="B9633" s="11"/>
      <c r="C9633" s="12"/>
      <c r="D9633" s="12"/>
      <c r="E9633" s="12"/>
      <c r="F9633" s="12"/>
      <c r="G9633" s="12"/>
      <c r="H9633" s="12"/>
      <c r="I9633" s="12"/>
      <c r="J9633" s="12"/>
      <c r="K9633" s="12"/>
      <c r="L9633" s="12"/>
      <c r="M9633" s="12"/>
      <c r="N9633" s="12"/>
      <c r="O9633" s="12"/>
    </row>
    <row r="9634" spans="1:15" ht="15">
      <c r="A9634" s="10"/>
      <c r="B9634" s="11"/>
      <c r="C9634" s="12"/>
      <c r="D9634" s="12"/>
      <c r="E9634" s="12"/>
      <c r="F9634" s="12"/>
      <c r="G9634" s="12"/>
      <c r="H9634" s="12"/>
      <c r="I9634" s="12"/>
      <c r="J9634" s="12"/>
      <c r="K9634" s="12"/>
      <c r="L9634" s="12"/>
      <c r="M9634" s="12"/>
      <c r="N9634" s="12"/>
      <c r="O9634" s="12"/>
    </row>
    <row r="9635" spans="1:15" ht="15">
      <c r="A9635" s="10"/>
      <c r="B9635" s="11"/>
      <c r="C9635" s="12"/>
      <c r="D9635" s="12"/>
      <c r="E9635" s="12"/>
      <c r="F9635" s="12"/>
      <c r="G9635" s="12"/>
      <c r="H9635" s="12"/>
      <c r="I9635" s="12"/>
      <c r="J9635" s="12"/>
      <c r="K9635" s="12"/>
      <c r="L9635" s="12"/>
      <c r="M9635" s="12"/>
      <c r="N9635" s="12"/>
      <c r="O9635" s="12"/>
    </row>
    <row r="9636" spans="1:15" ht="15">
      <c r="A9636" s="10"/>
      <c r="B9636" s="11"/>
      <c r="C9636" s="12"/>
      <c r="D9636" s="12"/>
      <c r="E9636" s="12"/>
      <c r="F9636" s="12"/>
      <c r="G9636" s="12"/>
      <c r="H9636" s="12"/>
      <c r="I9636" s="12"/>
      <c r="J9636" s="12"/>
      <c r="K9636" s="12"/>
      <c r="L9636" s="12"/>
      <c r="M9636" s="12"/>
      <c r="N9636" s="12"/>
      <c r="O9636" s="12"/>
    </row>
    <row r="9637" spans="1:15" ht="15">
      <c r="A9637" s="10"/>
      <c r="B9637" s="11"/>
      <c r="C9637" s="12"/>
      <c r="D9637" s="12"/>
      <c r="E9637" s="12"/>
      <c r="F9637" s="12"/>
      <c r="G9637" s="12"/>
      <c r="H9637" s="12"/>
      <c r="I9637" s="12"/>
      <c r="J9637" s="12"/>
      <c r="K9637" s="12"/>
      <c r="L9637" s="12"/>
      <c r="M9637" s="12"/>
      <c r="N9637" s="12"/>
      <c r="O9637" s="12"/>
    </row>
    <row r="9638" spans="1:15" ht="15">
      <c r="A9638" s="10"/>
      <c r="B9638" s="11"/>
      <c r="C9638" s="12"/>
      <c r="D9638" s="12"/>
      <c r="E9638" s="12"/>
      <c r="F9638" s="12"/>
      <c r="G9638" s="12"/>
      <c r="H9638" s="12"/>
      <c r="I9638" s="12"/>
      <c r="J9638" s="12"/>
      <c r="K9638" s="12"/>
      <c r="L9638" s="12"/>
      <c r="M9638" s="12"/>
      <c r="N9638" s="12"/>
      <c r="O9638" s="12"/>
    </row>
    <row r="9639" spans="1:15" ht="15">
      <c r="A9639" s="10"/>
      <c r="B9639" s="11"/>
      <c r="C9639" s="12"/>
      <c r="D9639" s="12"/>
      <c r="E9639" s="12"/>
      <c r="F9639" s="12"/>
      <c r="G9639" s="12"/>
      <c r="H9639" s="12"/>
      <c r="I9639" s="12"/>
      <c r="J9639" s="12"/>
      <c r="K9639" s="12"/>
      <c r="L9639" s="12"/>
      <c r="M9639" s="12"/>
      <c r="N9639" s="12"/>
      <c r="O9639" s="12"/>
    </row>
    <row r="9640" spans="1:15" ht="15">
      <c r="A9640" s="10"/>
      <c r="B9640" s="11"/>
      <c r="C9640" s="12"/>
      <c r="D9640" s="12"/>
      <c r="E9640" s="12"/>
      <c r="F9640" s="12"/>
      <c r="G9640" s="12"/>
      <c r="H9640" s="12"/>
      <c r="I9640" s="12"/>
      <c r="J9640" s="12"/>
      <c r="K9640" s="12"/>
      <c r="L9640" s="12"/>
      <c r="M9640" s="12"/>
      <c r="N9640" s="12"/>
      <c r="O9640" s="12"/>
    </row>
    <row r="9641" spans="1:15" ht="15">
      <c r="A9641" s="10"/>
      <c r="B9641" s="11"/>
      <c r="C9641" s="12"/>
      <c r="D9641" s="12"/>
      <c r="E9641" s="12"/>
      <c r="F9641" s="12"/>
      <c r="G9641" s="12"/>
      <c r="H9641" s="12"/>
      <c r="I9641" s="12"/>
      <c r="J9641" s="12"/>
      <c r="K9641" s="12"/>
      <c r="L9641" s="12"/>
      <c r="M9641" s="12"/>
      <c r="N9641" s="12"/>
      <c r="O9641" s="12"/>
    </row>
    <row r="9642" spans="1:15" ht="15">
      <c r="A9642" s="10"/>
      <c r="B9642" s="11"/>
      <c r="C9642" s="12"/>
      <c r="D9642" s="12"/>
      <c r="E9642" s="12"/>
      <c r="F9642" s="12"/>
      <c r="G9642" s="12"/>
      <c r="H9642" s="12"/>
      <c r="I9642" s="12"/>
      <c r="J9642" s="12"/>
      <c r="K9642" s="12"/>
      <c r="L9642" s="12"/>
      <c r="M9642" s="12"/>
      <c r="N9642" s="12"/>
      <c r="O9642" s="12"/>
    </row>
    <row r="9643" spans="1:15" ht="15">
      <c r="A9643" s="10"/>
      <c r="B9643" s="11"/>
      <c r="C9643" s="12"/>
      <c r="D9643" s="12"/>
      <c r="E9643" s="12"/>
      <c r="F9643" s="12"/>
      <c r="G9643" s="12"/>
      <c r="H9643" s="12"/>
      <c r="I9643" s="12"/>
      <c r="J9643" s="12"/>
      <c r="K9643" s="12"/>
      <c r="L9643" s="12"/>
      <c r="M9643" s="12"/>
      <c r="N9643" s="12"/>
      <c r="O9643" s="12"/>
    </row>
    <row r="9644" spans="1:15" ht="15">
      <c r="A9644" s="10"/>
      <c r="B9644" s="11"/>
      <c r="C9644" s="12"/>
      <c r="D9644" s="12"/>
      <c r="E9644" s="12"/>
      <c r="F9644" s="12"/>
      <c r="G9644" s="12"/>
      <c r="H9644" s="12"/>
      <c r="I9644" s="12"/>
      <c r="J9644" s="12"/>
      <c r="K9644" s="12"/>
      <c r="L9644" s="12"/>
      <c r="M9644" s="12"/>
      <c r="N9644" s="12"/>
      <c r="O9644" s="12"/>
    </row>
    <row r="9645" spans="1:15" ht="15">
      <c r="A9645" s="10"/>
      <c r="B9645" s="11"/>
      <c r="C9645" s="12"/>
      <c r="D9645" s="12"/>
      <c r="E9645" s="12"/>
      <c r="F9645" s="12"/>
      <c r="G9645" s="12"/>
      <c r="H9645" s="12"/>
      <c r="I9645" s="12"/>
      <c r="J9645" s="12"/>
      <c r="K9645" s="12"/>
      <c r="L9645" s="12"/>
      <c r="M9645" s="12"/>
      <c r="N9645" s="12"/>
      <c r="O9645" s="12"/>
    </row>
    <row r="9646" spans="1:15" ht="15">
      <c r="A9646" s="10"/>
      <c r="B9646" s="11"/>
      <c r="C9646" s="12"/>
      <c r="D9646" s="12"/>
      <c r="E9646" s="12"/>
      <c r="F9646" s="12"/>
      <c r="G9646" s="12"/>
      <c r="H9646" s="12"/>
      <c r="I9646" s="12"/>
      <c r="J9646" s="12"/>
      <c r="K9646" s="12"/>
      <c r="L9646" s="12"/>
      <c r="M9646" s="12"/>
      <c r="N9646" s="12"/>
      <c r="O9646" s="12"/>
    </row>
    <row r="9647" spans="1:15" ht="15">
      <c r="A9647" s="10"/>
      <c r="B9647" s="11"/>
      <c r="C9647" s="12"/>
      <c r="D9647" s="12"/>
      <c r="E9647" s="12"/>
      <c r="F9647" s="12"/>
      <c r="G9647" s="12"/>
      <c r="H9647" s="12"/>
      <c r="I9647" s="12"/>
      <c r="J9647" s="12"/>
      <c r="K9647" s="12"/>
      <c r="L9647" s="12"/>
      <c r="M9647" s="12"/>
      <c r="N9647" s="12"/>
      <c r="O9647" s="12"/>
    </row>
    <row r="9648" spans="1:15" ht="15">
      <c r="A9648" s="10"/>
      <c r="B9648" s="11"/>
      <c r="C9648" s="12"/>
      <c r="D9648" s="12"/>
      <c r="E9648" s="12"/>
      <c r="F9648" s="12"/>
      <c r="G9648" s="12"/>
      <c r="H9648" s="12"/>
      <c r="I9648" s="12"/>
      <c r="J9648" s="12"/>
      <c r="K9648" s="12"/>
      <c r="L9648" s="12"/>
      <c r="M9648" s="12"/>
      <c r="N9648" s="12"/>
      <c r="O9648" s="12"/>
    </row>
    <row r="9649" spans="1:15" ht="15">
      <c r="A9649" s="10"/>
      <c r="B9649" s="11"/>
      <c r="C9649" s="12"/>
      <c r="D9649" s="12"/>
      <c r="E9649" s="12"/>
      <c r="F9649" s="12"/>
      <c r="G9649" s="12"/>
      <c r="H9649" s="12"/>
      <c r="I9649" s="12"/>
      <c r="J9649" s="12"/>
      <c r="K9649" s="12"/>
      <c r="L9649" s="12"/>
      <c r="M9649" s="12"/>
      <c r="N9649" s="12"/>
      <c r="O9649" s="12"/>
    </row>
    <row r="9650" spans="1:15" ht="15">
      <c r="A9650" s="10"/>
      <c r="B9650" s="11"/>
      <c r="C9650" s="12"/>
      <c r="D9650" s="12"/>
      <c r="E9650" s="12"/>
      <c r="F9650" s="12"/>
      <c r="G9650" s="12"/>
      <c r="H9650" s="12"/>
      <c r="I9650" s="12"/>
      <c r="J9650" s="12"/>
      <c r="K9650" s="12"/>
      <c r="L9650" s="12"/>
      <c r="M9650" s="12"/>
      <c r="N9650" s="12"/>
      <c r="O9650" s="12"/>
    </row>
    <row r="9651" spans="1:15" ht="15">
      <c r="A9651" s="10"/>
      <c r="B9651" s="11"/>
      <c r="C9651" s="12"/>
      <c r="D9651" s="12"/>
      <c r="E9651" s="12"/>
      <c r="F9651" s="12"/>
      <c r="G9651" s="12"/>
      <c r="H9651" s="12"/>
      <c r="I9651" s="12"/>
      <c r="J9651" s="12"/>
      <c r="K9651" s="12"/>
      <c r="L9651" s="12"/>
      <c r="M9651" s="12"/>
      <c r="N9651" s="12"/>
      <c r="O9651" s="12"/>
    </row>
    <row r="9652" spans="1:15" ht="15">
      <c r="A9652" s="10"/>
      <c r="B9652" s="11"/>
      <c r="C9652" s="12"/>
      <c r="D9652" s="12"/>
      <c r="E9652" s="12"/>
      <c r="F9652" s="12"/>
      <c r="G9652" s="12"/>
      <c r="H9652" s="12"/>
      <c r="I9652" s="12"/>
      <c r="J9652" s="12"/>
      <c r="K9652" s="12"/>
      <c r="L9652" s="12"/>
      <c r="M9652" s="12"/>
      <c r="N9652" s="12"/>
      <c r="O9652" s="12"/>
    </row>
    <row r="9653" spans="1:15" ht="15">
      <c r="A9653" s="10"/>
      <c r="B9653" s="11"/>
      <c r="C9653" s="12"/>
      <c r="D9653" s="12"/>
      <c r="E9653" s="12"/>
      <c r="F9653" s="12"/>
      <c r="G9653" s="12"/>
      <c r="H9653" s="12"/>
      <c r="I9653" s="12"/>
      <c r="J9653" s="12"/>
      <c r="K9653" s="12"/>
      <c r="L9653" s="12"/>
      <c r="M9653" s="12"/>
      <c r="N9653" s="12"/>
      <c r="O9653" s="12"/>
    </row>
    <row r="9654" spans="1:15" ht="15">
      <c r="A9654" s="10"/>
      <c r="B9654" s="11"/>
      <c r="C9654" s="12"/>
      <c r="D9654" s="12"/>
      <c r="E9654" s="12"/>
      <c r="F9654" s="12"/>
      <c r="G9654" s="12"/>
      <c r="H9654" s="12"/>
      <c r="I9654" s="12"/>
      <c r="J9654" s="12"/>
      <c r="K9654" s="12"/>
      <c r="L9654" s="12"/>
      <c r="M9654" s="12"/>
      <c r="N9654" s="12"/>
      <c r="O9654" s="12"/>
    </row>
    <row r="9655" spans="1:15" ht="15">
      <c r="A9655" s="10"/>
      <c r="B9655" s="11"/>
      <c r="C9655" s="12"/>
      <c r="D9655" s="12"/>
      <c r="E9655" s="12"/>
      <c r="F9655" s="12"/>
      <c r="G9655" s="12"/>
      <c r="H9655" s="12"/>
      <c r="I9655" s="12"/>
      <c r="J9655" s="12"/>
      <c r="K9655" s="12"/>
      <c r="L9655" s="12"/>
      <c r="M9655" s="12"/>
      <c r="N9655" s="12"/>
      <c r="O9655" s="12"/>
    </row>
    <row r="9656" spans="1:15" ht="15">
      <c r="A9656" s="10"/>
      <c r="B9656" s="11"/>
      <c r="C9656" s="12"/>
      <c r="D9656" s="12"/>
      <c r="E9656" s="12"/>
      <c r="F9656" s="12"/>
      <c r="G9656" s="12"/>
      <c r="H9656" s="12"/>
      <c r="I9656" s="12"/>
      <c r="J9656" s="12"/>
      <c r="K9656" s="12"/>
      <c r="L9656" s="12"/>
      <c r="M9656" s="12"/>
      <c r="N9656" s="12"/>
      <c r="O9656" s="12"/>
    </row>
    <row r="9657" spans="1:15" ht="15">
      <c r="A9657" s="10"/>
      <c r="B9657" s="11"/>
      <c r="C9657" s="12"/>
      <c r="D9657" s="12"/>
      <c r="E9657" s="12"/>
      <c r="F9657" s="12"/>
      <c r="G9657" s="12"/>
      <c r="H9657" s="12"/>
      <c r="I9657" s="12"/>
      <c r="J9657" s="12"/>
      <c r="K9657" s="12"/>
      <c r="L9657" s="12"/>
      <c r="M9657" s="12"/>
      <c r="N9657" s="12"/>
      <c r="O9657" s="12"/>
    </row>
    <row r="9658" spans="1:15" ht="15">
      <c r="A9658" s="10"/>
      <c r="B9658" s="11"/>
      <c r="C9658" s="12"/>
      <c r="D9658" s="12"/>
      <c r="E9658" s="12"/>
      <c r="F9658" s="12"/>
      <c r="G9658" s="12"/>
      <c r="H9658" s="12"/>
      <c r="I9658" s="12"/>
      <c r="J9658" s="12"/>
      <c r="K9658" s="12"/>
      <c r="L9658" s="12"/>
      <c r="M9658" s="12"/>
      <c r="N9658" s="12"/>
      <c r="O9658" s="12"/>
    </row>
    <row r="9659" spans="1:15" ht="15">
      <c r="A9659" s="10"/>
      <c r="B9659" s="11"/>
      <c r="C9659" s="12"/>
      <c r="D9659" s="12"/>
      <c r="E9659" s="12"/>
      <c r="F9659" s="12"/>
      <c r="G9659" s="12"/>
      <c r="H9659" s="12"/>
      <c r="I9659" s="12"/>
      <c r="J9659" s="12"/>
      <c r="K9659" s="12"/>
      <c r="L9659" s="12"/>
      <c r="M9659" s="12"/>
      <c r="N9659" s="12"/>
      <c r="O9659" s="12"/>
    </row>
    <row r="9660" spans="1:15" ht="15">
      <c r="A9660" s="10"/>
      <c r="B9660" s="11"/>
      <c r="C9660" s="12"/>
      <c r="D9660" s="12"/>
      <c r="E9660" s="12"/>
      <c r="F9660" s="12"/>
      <c r="G9660" s="12"/>
      <c r="H9660" s="12"/>
      <c r="I9660" s="12"/>
      <c r="J9660" s="12"/>
      <c r="K9660" s="12"/>
      <c r="L9660" s="12"/>
      <c r="M9660" s="12"/>
      <c r="N9660" s="12"/>
      <c r="O9660" s="12"/>
    </row>
    <row r="9661" spans="1:15" ht="15">
      <c r="A9661" s="10"/>
      <c r="B9661" s="11"/>
      <c r="C9661" s="12"/>
      <c r="D9661" s="12"/>
      <c r="E9661" s="12"/>
      <c r="F9661" s="12"/>
      <c r="G9661" s="12"/>
      <c r="H9661" s="12"/>
      <c r="I9661" s="12"/>
      <c r="J9661" s="12"/>
      <c r="K9661" s="12"/>
      <c r="L9661" s="12"/>
      <c r="M9661" s="12"/>
      <c r="N9661" s="12"/>
      <c r="O9661" s="12"/>
    </row>
    <row r="9662" spans="1:15" ht="15">
      <c r="A9662" s="10"/>
      <c r="B9662" s="11"/>
      <c r="C9662" s="12"/>
      <c r="D9662" s="12"/>
      <c r="E9662" s="12"/>
      <c r="F9662" s="12"/>
      <c r="G9662" s="12"/>
      <c r="H9662" s="12"/>
      <c r="I9662" s="12"/>
      <c r="J9662" s="12"/>
      <c r="K9662" s="12"/>
      <c r="L9662" s="12"/>
      <c r="M9662" s="12"/>
      <c r="N9662" s="12"/>
      <c r="O9662" s="12"/>
    </row>
    <row r="9663" spans="1:15" ht="15">
      <c r="A9663" s="10"/>
      <c r="B9663" s="11"/>
      <c r="C9663" s="12"/>
      <c r="D9663" s="12"/>
      <c r="E9663" s="12"/>
      <c r="F9663" s="12"/>
      <c r="G9663" s="12"/>
      <c r="H9663" s="12"/>
      <c r="I9663" s="12"/>
      <c r="J9663" s="12"/>
      <c r="K9663" s="12"/>
      <c r="L9663" s="12"/>
      <c r="M9663" s="12"/>
      <c r="N9663" s="12"/>
      <c r="O9663" s="12"/>
    </row>
    <row r="9664" spans="1:15" ht="15">
      <c r="A9664" s="10"/>
      <c r="B9664" s="11"/>
      <c r="C9664" s="12"/>
      <c r="D9664" s="12"/>
      <c r="E9664" s="12"/>
      <c r="F9664" s="12"/>
      <c r="G9664" s="12"/>
      <c r="H9664" s="12"/>
      <c r="I9664" s="12"/>
      <c r="J9664" s="12"/>
      <c r="K9664" s="12"/>
      <c r="L9664" s="12"/>
      <c r="M9664" s="12"/>
      <c r="N9664" s="12"/>
      <c r="O9664" s="12"/>
    </row>
    <row r="9665" spans="1:15" ht="15">
      <c r="A9665" s="10"/>
      <c r="B9665" s="11"/>
      <c r="C9665" s="12"/>
      <c r="D9665" s="12"/>
      <c r="E9665" s="12"/>
      <c r="F9665" s="12"/>
      <c r="G9665" s="12"/>
      <c r="H9665" s="12"/>
      <c r="I9665" s="12"/>
      <c r="J9665" s="12"/>
      <c r="K9665" s="12"/>
      <c r="L9665" s="12"/>
      <c r="M9665" s="12"/>
      <c r="N9665" s="12"/>
      <c r="O9665" s="12"/>
    </row>
    <row r="9666" spans="1:15" ht="15">
      <c r="A9666" s="10"/>
      <c r="B9666" s="11"/>
      <c r="C9666" s="12"/>
      <c r="D9666" s="12"/>
      <c r="E9666" s="12"/>
      <c r="F9666" s="12"/>
      <c r="G9666" s="12"/>
      <c r="H9666" s="12"/>
      <c r="I9666" s="12"/>
      <c r="J9666" s="12"/>
      <c r="K9666" s="12"/>
      <c r="L9666" s="12"/>
      <c r="M9666" s="12"/>
      <c r="N9666" s="12"/>
      <c r="O9666" s="12"/>
    </row>
    <row r="9667" spans="1:15" ht="15">
      <c r="A9667" s="10"/>
      <c r="B9667" s="11"/>
      <c r="C9667" s="12"/>
      <c r="D9667" s="12"/>
      <c r="E9667" s="12"/>
      <c r="F9667" s="12"/>
      <c r="G9667" s="12"/>
      <c r="H9667" s="12"/>
      <c r="I9667" s="12"/>
      <c r="J9667" s="12"/>
      <c r="K9667" s="12"/>
      <c r="L9667" s="12"/>
      <c r="M9667" s="12"/>
      <c r="N9667" s="12"/>
      <c r="O9667" s="12"/>
    </row>
    <row r="9668" spans="1:15" ht="15">
      <c r="A9668" s="10"/>
      <c r="B9668" s="11"/>
      <c r="C9668" s="12"/>
      <c r="D9668" s="12"/>
      <c r="E9668" s="12"/>
      <c r="F9668" s="12"/>
      <c r="G9668" s="12"/>
      <c r="H9668" s="12"/>
      <c r="I9668" s="12"/>
      <c r="J9668" s="12"/>
      <c r="K9668" s="12"/>
      <c r="L9668" s="12"/>
      <c r="M9668" s="12"/>
      <c r="N9668" s="12"/>
      <c r="O9668" s="12"/>
    </row>
    <row r="9669" spans="1:15" ht="15">
      <c r="A9669" s="10"/>
      <c r="B9669" s="11"/>
      <c r="C9669" s="12"/>
      <c r="D9669" s="12"/>
      <c r="E9669" s="12"/>
      <c r="F9669" s="12"/>
      <c r="G9669" s="12"/>
      <c r="H9669" s="12"/>
      <c r="I9669" s="12"/>
      <c r="J9669" s="12"/>
      <c r="K9669" s="12"/>
      <c r="L9669" s="12"/>
      <c r="M9669" s="12"/>
      <c r="N9669" s="12"/>
      <c r="O9669" s="12"/>
    </row>
    <row r="9670" spans="1:15" ht="15">
      <c r="A9670" s="10"/>
      <c r="B9670" s="11"/>
      <c r="C9670" s="12"/>
      <c r="D9670" s="12"/>
      <c r="E9670" s="12"/>
      <c r="F9670" s="12"/>
      <c r="G9670" s="12"/>
      <c r="H9670" s="12"/>
      <c r="I9670" s="12"/>
      <c r="J9670" s="12"/>
      <c r="K9670" s="12"/>
      <c r="L9670" s="12"/>
      <c r="M9670" s="12"/>
      <c r="N9670" s="12"/>
      <c r="O9670" s="12"/>
    </row>
    <row r="9671" spans="1:15" ht="15">
      <c r="A9671" s="10"/>
      <c r="B9671" s="11"/>
      <c r="C9671" s="12"/>
      <c r="D9671" s="12"/>
      <c r="E9671" s="12"/>
      <c r="F9671" s="12"/>
      <c r="G9671" s="12"/>
      <c r="H9671" s="12"/>
      <c r="I9671" s="12"/>
      <c r="J9671" s="12"/>
      <c r="K9671" s="12"/>
      <c r="L9671" s="12"/>
      <c r="M9671" s="12"/>
      <c r="N9671" s="12"/>
      <c r="O9671" s="12"/>
    </row>
    <row r="9672" spans="1:15" ht="15">
      <c r="A9672" s="10"/>
      <c r="B9672" s="11"/>
      <c r="C9672" s="12"/>
      <c r="D9672" s="12"/>
      <c r="E9672" s="12"/>
      <c r="F9672" s="12"/>
      <c r="G9672" s="12"/>
      <c r="H9672" s="12"/>
      <c r="I9672" s="12"/>
      <c r="J9672" s="12"/>
      <c r="K9672" s="12"/>
      <c r="L9672" s="12"/>
      <c r="M9672" s="12"/>
      <c r="N9672" s="12"/>
      <c r="O9672" s="12"/>
    </row>
    <row r="9673" spans="1:15" ht="15">
      <c r="A9673" s="10"/>
      <c r="B9673" s="11"/>
      <c r="C9673" s="12"/>
      <c r="D9673" s="12"/>
      <c r="E9673" s="12"/>
      <c r="F9673" s="12"/>
      <c r="G9673" s="12"/>
      <c r="H9673" s="12"/>
      <c r="I9673" s="12"/>
      <c r="J9673" s="12"/>
      <c r="K9673" s="12"/>
      <c r="L9673" s="12"/>
      <c r="M9673" s="12"/>
      <c r="N9673" s="12"/>
      <c r="O9673" s="12"/>
    </row>
    <row r="9674" spans="1:15" ht="15">
      <c r="A9674" s="10"/>
      <c r="B9674" s="11"/>
      <c r="C9674" s="12"/>
      <c r="D9674" s="12"/>
      <c r="E9674" s="12"/>
      <c r="F9674" s="12"/>
      <c r="G9674" s="12"/>
      <c r="H9674" s="12"/>
      <c r="I9674" s="12"/>
      <c r="J9674" s="12"/>
      <c r="K9674" s="12"/>
      <c r="L9674" s="12"/>
      <c r="M9674" s="12"/>
      <c r="N9674" s="12"/>
      <c r="O9674" s="12"/>
    </row>
    <row r="9675" spans="1:15" ht="15">
      <c r="A9675" s="10"/>
      <c r="B9675" s="11"/>
      <c r="C9675" s="12"/>
      <c r="D9675" s="12"/>
      <c r="E9675" s="12"/>
      <c r="F9675" s="12"/>
      <c r="G9675" s="12"/>
      <c r="H9675" s="12"/>
      <c r="I9675" s="12"/>
      <c r="J9675" s="12"/>
      <c r="K9675" s="12"/>
      <c r="L9675" s="12"/>
      <c r="M9675" s="12"/>
      <c r="N9675" s="12"/>
      <c r="O9675" s="12"/>
    </row>
    <row r="9676" spans="1:15" ht="15">
      <c r="A9676" s="10"/>
      <c r="B9676" s="11"/>
      <c r="C9676" s="12"/>
      <c r="D9676" s="12"/>
      <c r="E9676" s="12"/>
      <c r="F9676" s="12"/>
      <c r="G9676" s="12"/>
      <c r="H9676" s="12"/>
      <c r="I9676" s="12"/>
      <c r="J9676" s="12"/>
      <c r="K9676" s="12"/>
      <c r="L9676" s="12"/>
      <c r="M9676" s="12"/>
      <c r="N9676" s="12"/>
      <c r="O9676" s="12"/>
    </row>
    <row r="9677" spans="1:15" ht="15">
      <c r="A9677" s="10"/>
      <c r="B9677" s="11"/>
      <c r="C9677" s="12"/>
      <c r="D9677" s="12"/>
      <c r="E9677" s="12"/>
      <c r="F9677" s="12"/>
      <c r="G9677" s="12"/>
      <c r="H9677" s="12"/>
      <c r="I9677" s="12"/>
      <c r="J9677" s="12"/>
      <c r="K9677" s="12"/>
      <c r="L9677" s="12"/>
      <c r="M9677" s="12"/>
      <c r="N9677" s="12"/>
      <c r="O9677" s="12"/>
    </row>
    <row r="9678" spans="1:15" ht="15">
      <c r="A9678" s="10"/>
      <c r="B9678" s="11"/>
      <c r="C9678" s="12"/>
      <c r="D9678" s="12"/>
      <c r="E9678" s="12"/>
      <c r="F9678" s="12"/>
      <c r="G9678" s="12"/>
      <c r="H9678" s="12"/>
      <c r="I9678" s="12"/>
      <c r="J9678" s="12"/>
      <c r="K9678" s="12"/>
      <c r="L9678" s="12"/>
      <c r="M9678" s="12"/>
      <c r="N9678" s="12"/>
      <c r="O9678" s="12"/>
    </row>
    <row r="9679" spans="1:15" ht="15">
      <c r="A9679" s="10"/>
      <c r="B9679" s="11"/>
      <c r="C9679" s="12"/>
      <c r="D9679" s="12"/>
      <c r="E9679" s="12"/>
      <c r="F9679" s="12"/>
      <c r="G9679" s="12"/>
      <c r="H9679" s="12"/>
      <c r="I9679" s="12"/>
      <c r="J9679" s="12"/>
      <c r="K9679" s="12"/>
      <c r="L9679" s="12"/>
      <c r="M9679" s="12"/>
      <c r="N9679" s="12"/>
      <c r="O9679" s="12"/>
    </row>
    <row r="9680" spans="1:15" ht="15">
      <c r="A9680" s="10"/>
      <c r="B9680" s="11"/>
      <c r="C9680" s="12"/>
      <c r="D9680" s="12"/>
      <c r="E9680" s="12"/>
      <c r="F9680" s="12"/>
      <c r="G9680" s="12"/>
      <c r="H9680" s="12"/>
      <c r="I9680" s="12"/>
      <c r="J9680" s="12"/>
      <c r="K9680" s="12"/>
      <c r="L9680" s="12"/>
      <c r="M9680" s="12"/>
      <c r="N9680" s="12"/>
      <c r="O9680" s="12"/>
    </row>
    <row r="9681" spans="1:15" ht="15">
      <c r="A9681" s="10"/>
      <c r="B9681" s="11"/>
      <c r="C9681" s="12"/>
      <c r="D9681" s="12"/>
      <c r="E9681" s="12"/>
      <c r="F9681" s="12"/>
      <c r="G9681" s="12"/>
      <c r="H9681" s="12"/>
      <c r="I9681" s="12"/>
      <c r="J9681" s="12"/>
      <c r="K9681" s="12"/>
      <c r="L9681" s="12"/>
      <c r="M9681" s="12"/>
      <c r="N9681" s="12"/>
      <c r="O9681" s="12"/>
    </row>
    <row r="9682" spans="1:15" ht="15">
      <c r="A9682" s="10"/>
      <c r="B9682" s="11"/>
      <c r="C9682" s="12"/>
      <c r="D9682" s="12"/>
      <c r="E9682" s="12"/>
      <c r="F9682" s="12"/>
      <c r="G9682" s="12"/>
      <c r="H9682" s="12"/>
      <c r="I9682" s="12"/>
      <c r="J9682" s="12"/>
      <c r="K9682" s="12"/>
      <c r="L9682" s="12"/>
      <c r="M9682" s="12"/>
      <c r="N9682" s="12"/>
      <c r="O9682" s="12"/>
    </row>
    <row r="9683" spans="1:15" ht="15">
      <c r="A9683" s="10"/>
      <c r="B9683" s="11"/>
      <c r="C9683" s="12"/>
      <c r="D9683" s="12"/>
      <c r="E9683" s="12"/>
      <c r="F9683" s="12"/>
      <c r="G9683" s="12"/>
      <c r="H9683" s="12"/>
      <c r="I9683" s="12"/>
      <c r="J9683" s="12"/>
      <c r="K9683" s="12"/>
      <c r="L9683" s="12"/>
      <c r="M9683" s="12"/>
      <c r="N9683" s="12"/>
      <c r="O9683" s="12"/>
    </row>
    <row r="9684" spans="1:15" ht="15">
      <c r="A9684" s="10"/>
      <c r="B9684" s="11"/>
      <c r="C9684" s="12"/>
      <c r="D9684" s="12"/>
      <c r="E9684" s="12"/>
      <c r="F9684" s="12"/>
      <c r="G9684" s="12"/>
      <c r="H9684" s="12"/>
      <c r="I9684" s="12"/>
      <c r="J9684" s="12"/>
      <c r="K9684" s="12"/>
      <c r="L9684" s="12"/>
      <c r="M9684" s="12"/>
      <c r="N9684" s="12"/>
      <c r="O9684" s="12"/>
    </row>
    <row r="9685" spans="1:15" ht="15">
      <c r="A9685" s="10"/>
      <c r="B9685" s="11"/>
      <c r="C9685" s="12"/>
      <c r="D9685" s="12"/>
      <c r="E9685" s="12"/>
      <c r="F9685" s="12"/>
      <c r="G9685" s="12"/>
      <c r="H9685" s="12"/>
      <c r="I9685" s="12"/>
      <c r="J9685" s="12"/>
      <c r="K9685" s="12"/>
      <c r="L9685" s="12"/>
      <c r="M9685" s="12"/>
      <c r="N9685" s="12"/>
      <c r="O9685" s="12"/>
    </row>
    <row r="9686" spans="1:15" ht="15">
      <c r="A9686" s="10"/>
      <c r="B9686" s="11"/>
      <c r="C9686" s="12"/>
      <c r="D9686" s="12"/>
      <c r="E9686" s="12"/>
      <c r="F9686" s="12"/>
      <c r="G9686" s="12"/>
      <c r="H9686" s="12"/>
      <c r="I9686" s="12"/>
      <c r="J9686" s="12"/>
      <c r="K9686" s="12"/>
      <c r="L9686" s="12"/>
      <c r="M9686" s="12"/>
      <c r="N9686" s="12"/>
      <c r="O9686" s="12"/>
    </row>
    <row r="9687" spans="1:15" ht="15">
      <c r="A9687" s="10"/>
      <c r="B9687" s="11"/>
      <c r="C9687" s="12"/>
      <c r="D9687" s="12"/>
      <c r="E9687" s="12"/>
      <c r="F9687" s="12"/>
      <c r="G9687" s="12"/>
      <c r="H9687" s="12"/>
      <c r="I9687" s="12"/>
      <c r="J9687" s="12"/>
      <c r="K9687" s="12"/>
      <c r="L9687" s="12"/>
      <c r="M9687" s="12"/>
      <c r="N9687" s="12"/>
      <c r="O9687" s="12"/>
    </row>
    <row r="9688" spans="1:15" ht="15">
      <c r="A9688" s="10"/>
      <c r="B9688" s="11"/>
      <c r="C9688" s="12"/>
      <c r="D9688" s="12"/>
      <c r="E9688" s="12"/>
      <c r="F9688" s="12"/>
      <c r="G9688" s="12"/>
      <c r="H9688" s="12"/>
      <c r="I9688" s="12"/>
      <c r="J9688" s="12"/>
      <c r="K9688" s="12"/>
      <c r="L9688" s="12"/>
      <c r="M9688" s="12"/>
      <c r="N9688" s="12"/>
      <c r="O9688" s="12"/>
    </row>
    <row r="9689" spans="1:15" ht="15">
      <c r="A9689" s="10"/>
      <c r="B9689" s="11"/>
      <c r="C9689" s="12"/>
      <c r="D9689" s="12"/>
      <c r="E9689" s="12"/>
      <c r="F9689" s="12"/>
      <c r="G9689" s="12"/>
      <c r="H9689" s="12"/>
      <c r="I9689" s="12"/>
      <c r="J9689" s="12"/>
      <c r="K9689" s="12"/>
      <c r="L9689" s="12"/>
      <c r="M9689" s="12"/>
      <c r="N9689" s="12"/>
      <c r="O9689" s="12"/>
    </row>
    <row r="9690" spans="1:15" ht="15">
      <c r="A9690" s="10"/>
      <c r="B9690" s="11"/>
      <c r="C9690" s="12"/>
      <c r="D9690" s="12"/>
      <c r="E9690" s="12"/>
      <c r="F9690" s="12"/>
      <c r="G9690" s="12"/>
      <c r="H9690" s="12"/>
      <c r="I9690" s="12"/>
      <c r="J9690" s="12"/>
      <c r="K9690" s="12"/>
      <c r="L9690" s="12"/>
      <c r="M9690" s="12"/>
      <c r="N9690" s="12"/>
      <c r="O9690" s="12"/>
    </row>
    <row r="9691" spans="1:15" ht="15">
      <c r="A9691" s="10"/>
      <c r="B9691" s="11"/>
      <c r="C9691" s="12"/>
      <c r="D9691" s="12"/>
      <c r="E9691" s="12"/>
      <c r="F9691" s="12"/>
      <c r="G9691" s="12"/>
      <c r="H9691" s="12"/>
      <c r="I9691" s="12"/>
      <c r="J9691" s="12"/>
      <c r="K9691" s="12"/>
      <c r="L9691" s="12"/>
      <c r="M9691" s="12"/>
      <c r="N9691" s="12"/>
      <c r="O9691" s="12"/>
    </row>
    <row r="9692" spans="1:15" ht="15">
      <c r="A9692" s="10"/>
      <c r="B9692" s="11"/>
      <c r="C9692" s="12"/>
      <c r="D9692" s="12"/>
      <c r="E9692" s="12"/>
      <c r="F9692" s="12"/>
      <c r="G9692" s="12"/>
      <c r="H9692" s="12"/>
      <c r="I9692" s="12"/>
      <c r="J9692" s="12"/>
      <c r="K9692" s="12"/>
      <c r="L9692" s="12"/>
      <c r="M9692" s="12"/>
      <c r="N9692" s="12"/>
      <c r="O9692" s="12"/>
    </row>
    <row r="9693" spans="1:15" ht="15">
      <c r="A9693" s="10"/>
      <c r="B9693" s="11"/>
      <c r="C9693" s="12"/>
      <c r="D9693" s="12"/>
      <c r="E9693" s="12"/>
      <c r="F9693" s="12"/>
      <c r="G9693" s="12"/>
      <c r="H9693" s="12"/>
      <c r="I9693" s="12"/>
      <c r="J9693" s="12"/>
      <c r="K9693" s="12"/>
      <c r="L9693" s="12"/>
      <c r="M9693" s="12"/>
      <c r="N9693" s="12"/>
      <c r="O9693" s="12"/>
    </row>
    <row r="9694" spans="1:15" ht="15">
      <c r="A9694" s="10"/>
      <c r="B9694" s="11"/>
      <c r="C9694" s="12"/>
      <c r="D9694" s="12"/>
      <c r="E9694" s="12"/>
      <c r="F9694" s="12"/>
      <c r="G9694" s="12"/>
      <c r="H9694" s="12"/>
      <c r="I9694" s="12"/>
      <c r="J9694" s="12"/>
      <c r="K9694" s="12"/>
      <c r="L9694" s="12"/>
      <c r="M9694" s="12"/>
      <c r="N9694" s="12"/>
      <c r="O9694" s="12"/>
    </row>
    <row r="9695" spans="1:15" ht="15">
      <c r="A9695" s="10"/>
      <c r="B9695" s="11"/>
      <c r="C9695" s="12"/>
      <c r="D9695" s="12"/>
      <c r="E9695" s="12"/>
      <c r="F9695" s="12"/>
      <c r="G9695" s="12"/>
      <c r="H9695" s="12"/>
      <c r="I9695" s="12"/>
      <c r="J9695" s="12"/>
      <c r="K9695" s="12"/>
      <c r="L9695" s="12"/>
      <c r="M9695" s="12"/>
      <c r="N9695" s="12"/>
      <c r="O9695" s="12"/>
    </row>
    <row r="9696" spans="1:15" ht="15">
      <c r="A9696" s="10"/>
      <c r="B9696" s="11"/>
      <c r="C9696" s="12"/>
      <c r="D9696" s="12"/>
      <c r="E9696" s="12"/>
      <c r="F9696" s="12"/>
      <c r="G9696" s="12"/>
      <c r="H9696" s="12"/>
      <c r="I9696" s="12"/>
      <c r="J9696" s="12"/>
      <c r="K9696" s="12"/>
      <c r="L9696" s="12"/>
      <c r="M9696" s="12"/>
      <c r="N9696" s="12"/>
      <c r="O9696" s="12"/>
    </row>
    <row r="9697" spans="1:15" ht="15">
      <c r="A9697" s="10"/>
      <c r="B9697" s="11"/>
      <c r="C9697" s="12"/>
      <c r="D9697" s="12"/>
      <c r="E9697" s="12"/>
      <c r="F9697" s="12"/>
      <c r="G9697" s="12"/>
      <c r="H9697" s="12"/>
      <c r="I9697" s="12"/>
      <c r="J9697" s="12"/>
      <c r="K9697" s="12"/>
      <c r="L9697" s="12"/>
      <c r="M9697" s="12"/>
      <c r="N9697" s="12"/>
      <c r="O9697" s="12"/>
    </row>
    <row r="9698" spans="1:15" ht="15">
      <c r="A9698" s="10"/>
      <c r="B9698" s="11"/>
      <c r="C9698" s="12"/>
      <c r="D9698" s="12"/>
      <c r="E9698" s="12"/>
      <c r="F9698" s="12"/>
      <c r="G9698" s="12"/>
      <c r="H9698" s="12"/>
      <c r="I9698" s="12"/>
      <c r="J9698" s="12"/>
      <c r="K9698" s="12"/>
      <c r="L9698" s="12"/>
      <c r="M9698" s="12"/>
      <c r="N9698" s="12"/>
      <c r="O9698" s="12"/>
    </row>
    <row r="9699" spans="1:15" ht="15">
      <c r="A9699" s="10"/>
      <c r="B9699" s="11"/>
      <c r="C9699" s="12"/>
      <c r="D9699" s="12"/>
      <c r="E9699" s="12"/>
      <c r="F9699" s="12"/>
      <c r="G9699" s="12"/>
      <c r="H9699" s="12"/>
      <c r="I9699" s="12"/>
      <c r="J9699" s="12"/>
      <c r="K9699" s="12"/>
      <c r="L9699" s="12"/>
      <c r="M9699" s="12"/>
      <c r="N9699" s="12"/>
      <c r="O9699" s="12"/>
    </row>
    <row r="9700" spans="1:15" ht="15">
      <c r="A9700" s="10"/>
      <c r="B9700" s="11"/>
      <c r="C9700" s="12"/>
      <c r="D9700" s="12"/>
      <c r="E9700" s="12"/>
      <c r="F9700" s="12"/>
      <c r="G9700" s="12"/>
      <c r="H9700" s="12"/>
      <c r="I9700" s="12"/>
      <c r="J9700" s="12"/>
      <c r="K9700" s="12"/>
      <c r="L9700" s="12"/>
      <c r="M9700" s="12"/>
      <c r="N9700" s="12"/>
      <c r="O9700" s="12"/>
    </row>
    <row r="9701" spans="1:15" ht="15">
      <c r="A9701" s="10"/>
      <c r="B9701" s="11"/>
      <c r="C9701" s="12"/>
      <c r="D9701" s="12"/>
      <c r="E9701" s="12"/>
      <c r="F9701" s="12"/>
      <c r="G9701" s="12"/>
      <c r="H9701" s="12"/>
      <c r="I9701" s="12"/>
      <c r="J9701" s="12"/>
      <c r="K9701" s="12"/>
      <c r="L9701" s="12"/>
      <c r="M9701" s="12"/>
      <c r="N9701" s="12"/>
      <c r="O9701" s="12"/>
    </row>
    <row r="9702" spans="1:15" ht="15">
      <c r="A9702" s="10"/>
      <c r="B9702" s="11"/>
      <c r="C9702" s="12"/>
      <c r="D9702" s="12"/>
      <c r="E9702" s="12"/>
      <c r="F9702" s="12"/>
      <c r="G9702" s="12"/>
      <c r="H9702" s="12"/>
      <c r="I9702" s="12"/>
      <c r="J9702" s="12"/>
      <c r="K9702" s="12"/>
      <c r="L9702" s="12"/>
      <c r="M9702" s="12"/>
      <c r="N9702" s="12"/>
      <c r="O9702" s="12"/>
    </row>
    <row r="9703" spans="1:15" ht="15">
      <c r="A9703" s="10"/>
      <c r="B9703" s="11"/>
      <c r="C9703" s="12"/>
      <c r="D9703" s="12"/>
      <c r="E9703" s="12"/>
      <c r="F9703" s="12"/>
      <c r="G9703" s="12"/>
      <c r="H9703" s="12"/>
      <c r="I9703" s="12"/>
      <c r="J9703" s="12"/>
      <c r="K9703" s="12"/>
      <c r="L9703" s="12"/>
      <c r="M9703" s="12"/>
      <c r="N9703" s="12"/>
      <c r="O9703" s="12"/>
    </row>
    <row r="9704" spans="1:15" ht="15">
      <c r="A9704" s="10"/>
      <c r="B9704" s="11"/>
      <c r="C9704" s="12"/>
      <c r="D9704" s="12"/>
      <c r="E9704" s="12"/>
      <c r="F9704" s="12"/>
      <c r="G9704" s="12"/>
      <c r="H9704" s="12"/>
      <c r="I9704" s="12"/>
      <c r="J9704" s="12"/>
      <c r="K9704" s="12"/>
      <c r="L9704" s="12"/>
      <c r="M9704" s="12"/>
      <c r="N9704" s="12"/>
      <c r="O9704" s="12"/>
    </row>
    <row r="9705" spans="1:15" ht="15">
      <c r="A9705" s="10"/>
      <c r="B9705" s="11"/>
      <c r="C9705" s="12"/>
      <c r="D9705" s="12"/>
      <c r="E9705" s="12"/>
      <c r="F9705" s="12"/>
      <c r="G9705" s="12"/>
      <c r="H9705" s="12"/>
      <c r="I9705" s="12"/>
      <c r="J9705" s="12"/>
      <c r="K9705" s="12"/>
      <c r="L9705" s="12"/>
      <c r="M9705" s="12"/>
      <c r="N9705" s="12"/>
      <c r="O9705" s="12"/>
    </row>
    <row r="9706" spans="1:15" ht="15">
      <c r="A9706" s="10"/>
      <c r="B9706" s="11"/>
      <c r="C9706" s="12"/>
      <c r="D9706" s="12"/>
      <c r="E9706" s="12"/>
      <c r="F9706" s="12"/>
      <c r="G9706" s="12"/>
      <c r="H9706" s="12"/>
      <c r="I9706" s="12"/>
      <c r="J9706" s="12"/>
      <c r="K9706" s="12"/>
      <c r="L9706" s="12"/>
      <c r="M9706" s="12"/>
      <c r="N9706" s="12"/>
      <c r="O9706" s="12"/>
    </row>
    <row r="9707" spans="1:15" ht="15">
      <c r="A9707" s="10"/>
      <c r="B9707" s="11"/>
      <c r="C9707" s="12"/>
      <c r="D9707" s="12"/>
      <c r="E9707" s="12"/>
      <c r="F9707" s="12"/>
      <c r="G9707" s="12"/>
      <c r="H9707" s="12"/>
      <c r="I9707" s="12"/>
      <c r="J9707" s="12"/>
      <c r="K9707" s="12"/>
      <c r="L9707" s="12"/>
      <c r="M9707" s="12"/>
      <c r="N9707" s="12"/>
      <c r="O9707" s="12"/>
    </row>
    <row r="9708" spans="1:15" ht="15">
      <c r="A9708" s="10"/>
      <c r="B9708" s="11"/>
      <c r="C9708" s="12"/>
      <c r="D9708" s="12"/>
      <c r="E9708" s="12"/>
      <c r="F9708" s="12"/>
      <c r="G9708" s="12"/>
      <c r="H9708" s="12"/>
      <c r="I9708" s="12"/>
      <c r="J9708" s="12"/>
      <c r="K9708" s="12"/>
      <c r="L9708" s="12"/>
      <c r="M9708" s="12"/>
      <c r="N9708" s="12"/>
      <c r="O9708" s="12"/>
    </row>
    <row r="9709" spans="1:15" ht="15">
      <c r="A9709" s="10"/>
      <c r="B9709" s="11"/>
      <c r="C9709" s="12"/>
      <c r="D9709" s="12"/>
      <c r="E9709" s="12"/>
      <c r="F9709" s="12"/>
      <c r="G9709" s="12"/>
      <c r="H9709" s="12"/>
      <c r="I9709" s="12"/>
      <c r="J9709" s="12"/>
      <c r="K9709" s="12"/>
      <c r="L9709" s="12"/>
      <c r="M9709" s="12"/>
      <c r="N9709" s="12"/>
      <c r="O9709" s="12"/>
    </row>
    <row r="9710" spans="1:15" ht="15">
      <c r="A9710" s="10"/>
      <c r="B9710" s="11"/>
      <c r="C9710" s="12"/>
      <c r="D9710" s="12"/>
      <c r="E9710" s="12"/>
      <c r="F9710" s="12"/>
      <c r="G9710" s="12"/>
      <c r="H9710" s="12"/>
      <c r="I9710" s="12"/>
      <c r="J9710" s="12"/>
      <c r="K9710" s="12"/>
      <c r="L9710" s="12"/>
      <c r="M9710" s="12"/>
      <c r="N9710" s="12"/>
      <c r="O9710" s="12"/>
    </row>
    <row r="9711" spans="1:15" ht="15">
      <c r="A9711" s="10"/>
      <c r="B9711" s="11"/>
      <c r="C9711" s="12"/>
      <c r="D9711" s="12"/>
      <c r="E9711" s="12"/>
      <c r="F9711" s="12"/>
      <c r="G9711" s="12"/>
      <c r="H9711" s="12"/>
      <c r="I9711" s="12"/>
      <c r="J9711" s="12"/>
      <c r="K9711" s="12"/>
      <c r="L9711" s="12"/>
      <c r="M9711" s="12"/>
      <c r="N9711" s="12"/>
      <c r="O9711" s="12"/>
    </row>
    <row r="9712" spans="1:15" ht="15">
      <c r="A9712" s="10"/>
      <c r="B9712" s="11"/>
      <c r="C9712" s="12"/>
      <c r="D9712" s="12"/>
      <c r="E9712" s="12"/>
      <c r="F9712" s="12"/>
      <c r="G9712" s="12"/>
      <c r="H9712" s="12"/>
      <c r="I9712" s="12"/>
      <c r="J9712" s="12"/>
      <c r="K9712" s="12"/>
      <c r="L9712" s="12"/>
      <c r="M9712" s="12"/>
      <c r="N9712" s="12"/>
      <c r="O9712" s="12"/>
    </row>
    <row r="9713" spans="1:15" ht="15">
      <c r="A9713" s="10"/>
      <c r="B9713" s="11"/>
      <c r="C9713" s="12"/>
      <c r="D9713" s="12"/>
      <c r="E9713" s="12"/>
      <c r="F9713" s="12"/>
      <c r="G9713" s="12"/>
      <c r="H9713" s="12"/>
      <c r="I9713" s="12"/>
      <c r="J9713" s="12"/>
      <c r="K9713" s="12"/>
      <c r="L9713" s="12"/>
      <c r="M9713" s="12"/>
      <c r="N9713" s="12"/>
      <c r="O9713" s="12"/>
    </row>
    <row r="9714" spans="1:15" ht="15">
      <c r="A9714" s="10"/>
      <c r="B9714" s="11"/>
      <c r="C9714" s="12"/>
      <c r="D9714" s="12"/>
      <c r="E9714" s="12"/>
      <c r="F9714" s="12"/>
      <c r="G9714" s="12"/>
      <c r="H9714" s="12"/>
      <c r="I9714" s="12"/>
      <c r="J9714" s="12"/>
      <c r="K9714" s="12"/>
      <c r="L9714" s="12"/>
      <c r="M9714" s="12"/>
      <c r="N9714" s="12"/>
      <c r="O9714" s="12"/>
    </row>
    <row r="9715" spans="1:15" ht="15">
      <c r="A9715" s="10"/>
      <c r="B9715" s="11"/>
      <c r="C9715" s="12"/>
      <c r="D9715" s="12"/>
      <c r="E9715" s="12"/>
      <c r="F9715" s="12"/>
      <c r="G9715" s="12"/>
      <c r="H9715" s="12"/>
      <c r="I9715" s="12"/>
      <c r="J9715" s="12"/>
      <c r="K9715" s="12"/>
      <c r="L9715" s="12"/>
      <c r="M9715" s="12"/>
      <c r="N9715" s="12"/>
      <c r="O9715" s="12"/>
    </row>
    <row r="9716" spans="1:15" ht="15">
      <c r="A9716" s="10"/>
      <c r="B9716" s="11"/>
      <c r="C9716" s="12"/>
      <c r="D9716" s="12"/>
      <c r="E9716" s="12"/>
      <c r="F9716" s="12"/>
      <c r="G9716" s="12"/>
      <c r="H9716" s="12"/>
      <c r="I9716" s="12"/>
      <c r="J9716" s="12"/>
      <c r="K9716" s="12"/>
      <c r="L9716" s="12"/>
      <c r="M9716" s="12"/>
      <c r="N9716" s="12"/>
      <c r="O9716" s="12"/>
    </row>
    <row r="9717" spans="1:15" ht="15">
      <c r="A9717" s="10"/>
      <c r="B9717" s="11"/>
      <c r="C9717" s="12"/>
      <c r="D9717" s="12"/>
      <c r="E9717" s="12"/>
      <c r="F9717" s="12"/>
      <c r="G9717" s="12"/>
      <c r="H9717" s="12"/>
      <c r="I9717" s="12"/>
      <c r="J9717" s="12"/>
      <c r="K9717" s="12"/>
      <c r="L9717" s="12"/>
      <c r="M9717" s="12"/>
      <c r="N9717" s="12"/>
      <c r="O9717" s="12"/>
    </row>
    <row r="9718" spans="1:15" ht="15">
      <c r="A9718" s="10"/>
      <c r="B9718" s="11"/>
      <c r="C9718" s="12"/>
      <c r="D9718" s="12"/>
      <c r="E9718" s="12"/>
      <c r="F9718" s="12"/>
      <c r="G9718" s="12"/>
      <c r="H9718" s="12"/>
      <c r="I9718" s="12"/>
      <c r="J9718" s="12"/>
      <c r="K9718" s="12"/>
      <c r="L9718" s="12"/>
      <c r="M9718" s="12"/>
      <c r="N9718" s="12"/>
      <c r="O9718" s="12"/>
    </row>
    <row r="9719" spans="1:15" ht="15">
      <c r="A9719" s="10"/>
      <c r="B9719" s="11"/>
      <c r="C9719" s="12"/>
      <c r="D9719" s="12"/>
      <c r="E9719" s="12"/>
      <c r="F9719" s="12"/>
      <c r="G9719" s="12"/>
      <c r="H9719" s="12"/>
      <c r="I9719" s="12"/>
      <c r="J9719" s="12"/>
      <c r="K9719" s="12"/>
      <c r="L9719" s="12"/>
      <c r="M9719" s="12"/>
      <c r="N9719" s="12"/>
      <c r="O9719" s="12"/>
    </row>
    <row r="9720" spans="1:15" ht="15">
      <c r="A9720" s="10"/>
      <c r="B9720" s="11"/>
      <c r="C9720" s="12"/>
      <c r="D9720" s="12"/>
      <c r="E9720" s="12"/>
      <c r="F9720" s="12"/>
      <c r="G9720" s="12"/>
      <c r="H9720" s="12"/>
      <c r="I9720" s="12"/>
      <c r="J9720" s="12"/>
      <c r="K9720" s="12"/>
      <c r="L9720" s="12"/>
      <c r="M9720" s="12"/>
      <c r="N9720" s="12"/>
      <c r="O9720" s="12"/>
    </row>
    <row r="9721" spans="1:15" ht="15">
      <c r="A9721" s="10"/>
      <c r="B9721" s="11"/>
      <c r="C9721" s="12"/>
      <c r="D9721" s="12"/>
      <c r="E9721" s="12"/>
      <c r="F9721" s="12"/>
      <c r="G9721" s="12"/>
      <c r="H9721" s="12"/>
      <c r="I9721" s="12"/>
      <c r="J9721" s="12"/>
      <c r="K9721" s="12"/>
      <c r="L9721" s="12"/>
      <c r="M9721" s="12"/>
      <c r="N9721" s="12"/>
      <c r="O9721" s="12"/>
    </row>
    <row r="9722" spans="1:15" ht="15">
      <c r="A9722" s="10"/>
      <c r="B9722" s="11"/>
      <c r="C9722" s="12"/>
      <c r="D9722" s="12"/>
      <c r="E9722" s="12"/>
      <c r="F9722" s="12"/>
      <c r="G9722" s="12"/>
      <c r="H9722" s="12"/>
      <c r="I9722" s="12"/>
      <c r="J9722" s="12"/>
      <c r="K9722" s="12"/>
      <c r="L9722" s="12"/>
      <c r="M9722" s="12"/>
      <c r="N9722" s="12"/>
      <c r="O9722" s="12"/>
    </row>
    <row r="9723" spans="1:15" ht="15">
      <c r="A9723" s="10"/>
      <c r="B9723" s="11"/>
      <c r="C9723" s="12"/>
      <c r="D9723" s="12"/>
      <c r="E9723" s="12"/>
      <c r="F9723" s="12"/>
      <c r="G9723" s="12"/>
      <c r="H9723" s="12"/>
      <c r="I9723" s="12"/>
      <c r="J9723" s="12"/>
      <c r="K9723" s="12"/>
      <c r="L9723" s="12"/>
      <c r="M9723" s="12"/>
      <c r="N9723" s="12"/>
      <c r="O9723" s="12"/>
    </row>
    <row r="9724" spans="1:15" ht="15">
      <c r="A9724" s="10"/>
      <c r="B9724" s="11"/>
      <c r="C9724" s="12"/>
      <c r="D9724" s="12"/>
      <c r="E9724" s="12"/>
      <c r="F9724" s="12"/>
      <c r="G9724" s="12"/>
      <c r="H9724" s="12"/>
      <c r="I9724" s="12"/>
      <c r="J9724" s="12"/>
      <c r="K9724" s="12"/>
      <c r="L9724" s="12"/>
      <c r="M9724" s="12"/>
      <c r="N9724" s="12"/>
      <c r="O9724" s="12"/>
    </row>
    <row r="9725" spans="1:15" ht="15">
      <c r="A9725" s="10"/>
      <c r="B9725" s="11"/>
      <c r="C9725" s="12"/>
      <c r="D9725" s="12"/>
      <c r="E9725" s="12"/>
      <c r="F9725" s="12"/>
      <c r="G9725" s="12"/>
      <c r="H9725" s="12"/>
      <c r="I9725" s="12"/>
      <c r="J9725" s="12"/>
      <c r="K9725" s="12"/>
      <c r="L9725" s="12"/>
      <c r="M9725" s="12"/>
      <c r="N9725" s="12"/>
      <c r="O9725" s="12"/>
    </row>
    <row r="9726" spans="1:15" ht="15">
      <c r="A9726" s="10"/>
      <c r="B9726" s="11"/>
      <c r="C9726" s="12"/>
      <c r="D9726" s="12"/>
      <c r="E9726" s="12"/>
      <c r="F9726" s="12"/>
      <c r="G9726" s="12"/>
      <c r="H9726" s="12"/>
      <c r="I9726" s="12"/>
      <c r="J9726" s="12"/>
      <c r="K9726" s="12"/>
      <c r="L9726" s="12"/>
      <c r="M9726" s="12"/>
      <c r="N9726" s="12"/>
      <c r="O9726" s="12"/>
    </row>
    <row r="9727" spans="1:15" ht="15">
      <c r="A9727" s="10"/>
      <c r="B9727" s="11"/>
      <c r="C9727" s="12"/>
      <c r="D9727" s="12"/>
      <c r="E9727" s="12"/>
      <c r="F9727" s="12"/>
      <c r="G9727" s="12"/>
      <c r="H9727" s="12"/>
      <c r="I9727" s="12"/>
      <c r="J9727" s="12"/>
      <c r="K9727" s="12"/>
      <c r="L9727" s="12"/>
      <c r="M9727" s="12"/>
      <c r="N9727" s="12"/>
      <c r="O9727" s="12"/>
    </row>
    <row r="9728" spans="1:15" ht="15">
      <c r="A9728" s="10"/>
      <c r="B9728" s="11"/>
      <c r="C9728" s="12"/>
      <c r="D9728" s="12"/>
      <c r="E9728" s="12"/>
      <c r="F9728" s="12"/>
      <c r="G9728" s="12"/>
      <c r="H9728" s="12"/>
      <c r="I9728" s="12"/>
      <c r="J9728" s="12"/>
      <c r="K9728" s="12"/>
      <c r="L9728" s="12"/>
      <c r="M9728" s="12"/>
      <c r="N9728" s="12"/>
      <c r="O9728" s="12"/>
    </row>
    <row r="9729" spans="1:15" ht="15">
      <c r="A9729" s="10"/>
      <c r="B9729" s="11"/>
      <c r="C9729" s="12"/>
      <c r="D9729" s="12"/>
      <c r="E9729" s="12"/>
      <c r="F9729" s="12"/>
      <c r="G9729" s="12"/>
      <c r="H9729" s="12"/>
      <c r="I9729" s="12"/>
      <c r="J9729" s="12"/>
      <c r="K9729" s="12"/>
      <c r="L9729" s="12"/>
      <c r="M9729" s="12"/>
      <c r="N9729" s="12"/>
      <c r="O9729" s="12"/>
    </row>
    <row r="9730" spans="1:15" ht="15">
      <c r="A9730" s="10"/>
      <c r="B9730" s="11"/>
      <c r="C9730" s="12"/>
      <c r="D9730" s="12"/>
      <c r="E9730" s="12"/>
      <c r="F9730" s="12"/>
      <c r="G9730" s="12"/>
      <c r="H9730" s="12"/>
      <c r="I9730" s="12"/>
      <c r="J9730" s="12"/>
      <c r="K9730" s="12"/>
      <c r="L9730" s="12"/>
      <c r="M9730" s="12"/>
      <c r="N9730" s="12"/>
      <c r="O9730" s="12"/>
    </row>
    <row r="9731" spans="1:15" ht="15">
      <c r="A9731" s="10"/>
      <c r="B9731" s="11"/>
      <c r="C9731" s="12"/>
      <c r="D9731" s="12"/>
      <c r="E9731" s="12"/>
      <c r="F9731" s="12"/>
      <c r="G9731" s="12"/>
      <c r="H9731" s="12"/>
      <c r="I9731" s="12"/>
      <c r="J9731" s="12"/>
      <c r="K9731" s="12"/>
      <c r="L9731" s="12"/>
      <c r="M9731" s="12"/>
      <c r="N9731" s="12"/>
      <c r="O9731" s="12"/>
    </row>
    <row r="9732" spans="1:15" ht="15">
      <c r="A9732" s="10"/>
      <c r="B9732" s="11"/>
      <c r="C9732" s="12"/>
      <c r="D9732" s="12"/>
      <c r="E9732" s="12"/>
      <c r="F9732" s="12"/>
      <c r="G9732" s="12"/>
      <c r="H9732" s="12"/>
      <c r="I9732" s="12"/>
      <c r="J9732" s="12"/>
      <c r="K9732" s="12"/>
      <c r="L9732" s="12"/>
      <c r="M9732" s="12"/>
      <c r="N9732" s="12"/>
      <c r="O9732" s="12"/>
    </row>
    <row r="9733" spans="1:15" ht="15">
      <c r="A9733" s="10"/>
      <c r="B9733" s="11"/>
      <c r="C9733" s="12"/>
      <c r="D9733" s="12"/>
      <c r="E9733" s="12"/>
      <c r="F9733" s="12"/>
      <c r="G9733" s="12"/>
      <c r="H9733" s="12"/>
      <c r="I9733" s="12"/>
      <c r="J9733" s="12"/>
      <c r="K9733" s="12"/>
      <c r="L9733" s="12"/>
      <c r="M9733" s="12"/>
      <c r="N9733" s="12"/>
      <c r="O9733" s="12"/>
    </row>
    <row r="9734" spans="1:15" ht="15">
      <c r="A9734" s="10"/>
      <c r="B9734" s="11"/>
      <c r="C9734" s="12"/>
      <c r="D9734" s="12"/>
      <c r="E9734" s="12"/>
      <c r="F9734" s="12"/>
      <c r="G9734" s="12"/>
      <c r="H9734" s="12"/>
      <c r="I9734" s="12"/>
      <c r="J9734" s="12"/>
      <c r="K9734" s="12"/>
      <c r="L9734" s="12"/>
      <c r="M9734" s="12"/>
      <c r="N9734" s="12"/>
      <c r="O9734" s="12"/>
    </row>
    <row r="9735" spans="1:15" ht="15">
      <c r="A9735" s="10"/>
      <c r="B9735" s="11"/>
      <c r="C9735" s="12"/>
      <c r="D9735" s="12"/>
      <c r="E9735" s="12"/>
      <c r="F9735" s="12"/>
      <c r="G9735" s="12"/>
      <c r="H9735" s="12"/>
      <c r="I9735" s="12"/>
      <c r="J9735" s="12"/>
      <c r="K9735" s="12"/>
      <c r="L9735" s="12"/>
      <c r="M9735" s="12"/>
      <c r="N9735" s="12"/>
      <c r="O9735" s="12"/>
    </row>
    <row r="9736" spans="1:15" ht="15">
      <c r="A9736" s="10"/>
      <c r="B9736" s="11"/>
      <c r="C9736" s="12"/>
      <c r="D9736" s="12"/>
      <c r="E9736" s="12"/>
      <c r="F9736" s="12"/>
      <c r="G9736" s="12"/>
      <c r="H9736" s="12"/>
      <c r="I9736" s="12"/>
      <c r="J9736" s="12"/>
      <c r="K9736" s="12"/>
      <c r="L9736" s="12"/>
      <c r="M9736" s="12"/>
      <c r="N9736" s="12"/>
      <c r="O9736" s="12"/>
    </row>
    <row r="9737" spans="1:15" ht="15">
      <c r="A9737" s="10"/>
      <c r="B9737" s="11"/>
      <c r="C9737" s="12"/>
      <c r="D9737" s="12"/>
      <c r="E9737" s="12"/>
      <c r="F9737" s="12"/>
      <c r="G9737" s="12"/>
      <c r="H9737" s="12"/>
      <c r="I9737" s="12"/>
      <c r="J9737" s="12"/>
      <c r="K9737" s="12"/>
      <c r="L9737" s="12"/>
      <c r="M9737" s="12"/>
      <c r="N9737" s="12"/>
      <c r="O9737" s="12"/>
    </row>
    <row r="9738" spans="1:15" ht="15">
      <c r="A9738" s="10"/>
      <c r="B9738" s="11"/>
      <c r="C9738" s="12"/>
      <c r="D9738" s="12"/>
      <c r="E9738" s="12"/>
      <c r="F9738" s="12"/>
      <c r="G9738" s="12"/>
      <c r="H9738" s="12"/>
      <c r="I9738" s="12"/>
      <c r="J9738" s="12"/>
      <c r="K9738" s="12"/>
      <c r="L9738" s="12"/>
      <c r="M9738" s="12"/>
      <c r="N9738" s="12"/>
      <c r="O9738" s="12"/>
    </row>
    <row r="9739" spans="1:15" ht="15">
      <c r="A9739" s="10"/>
      <c r="B9739" s="11"/>
      <c r="C9739" s="12"/>
      <c r="D9739" s="12"/>
      <c r="E9739" s="12"/>
      <c r="F9739" s="12"/>
      <c r="G9739" s="12"/>
      <c r="H9739" s="12"/>
      <c r="I9739" s="12"/>
      <c r="J9739" s="12"/>
      <c r="K9739" s="12"/>
      <c r="L9739" s="12"/>
      <c r="M9739" s="12"/>
      <c r="N9739" s="12"/>
      <c r="O9739" s="12"/>
    </row>
    <row r="9740" spans="1:15" ht="15">
      <c r="A9740" s="10"/>
      <c r="B9740" s="11"/>
      <c r="C9740" s="12"/>
      <c r="D9740" s="12"/>
      <c r="E9740" s="12"/>
      <c r="F9740" s="12"/>
      <c r="G9740" s="12"/>
      <c r="H9740" s="12"/>
      <c r="I9740" s="12"/>
      <c r="J9740" s="12"/>
      <c r="K9740" s="12"/>
      <c r="L9740" s="12"/>
      <c r="M9740" s="12"/>
      <c r="N9740" s="12"/>
      <c r="O9740" s="12"/>
    </row>
    <row r="9741" spans="1:15" ht="15">
      <c r="A9741" s="10"/>
      <c r="B9741" s="11"/>
      <c r="C9741" s="12"/>
      <c r="D9741" s="12"/>
      <c r="E9741" s="12"/>
      <c r="F9741" s="12"/>
      <c r="G9741" s="12"/>
      <c r="H9741" s="12"/>
      <c r="I9741" s="12"/>
      <c r="J9741" s="12"/>
      <c r="K9741" s="12"/>
      <c r="L9741" s="12"/>
      <c r="M9741" s="12"/>
      <c r="N9741" s="12"/>
      <c r="O9741" s="12"/>
    </row>
    <row r="9742" spans="1:15" ht="15">
      <c r="A9742" s="10"/>
      <c r="B9742" s="11"/>
      <c r="C9742" s="12"/>
      <c r="D9742" s="12"/>
      <c r="E9742" s="12"/>
      <c r="F9742" s="12"/>
      <c r="G9742" s="12"/>
      <c r="H9742" s="12"/>
      <c r="I9742" s="12"/>
      <c r="J9742" s="12"/>
      <c r="K9742" s="12"/>
      <c r="L9742" s="12"/>
      <c r="M9742" s="12"/>
      <c r="N9742" s="12"/>
      <c r="O9742" s="12"/>
    </row>
    <row r="9743" spans="1:15" ht="15">
      <c r="A9743" s="10"/>
      <c r="B9743" s="11"/>
      <c r="C9743" s="12"/>
      <c r="D9743" s="12"/>
      <c r="E9743" s="12"/>
      <c r="F9743" s="12"/>
      <c r="G9743" s="12"/>
      <c r="H9743" s="12"/>
      <c r="I9743" s="12"/>
      <c r="J9743" s="12"/>
      <c r="K9743" s="12"/>
      <c r="L9743" s="12"/>
      <c r="M9743" s="12"/>
      <c r="N9743" s="12"/>
      <c r="O9743" s="12"/>
    </row>
    <row r="9744" spans="1:15" ht="15">
      <c r="A9744" s="10"/>
      <c r="B9744" s="11"/>
      <c r="C9744" s="12"/>
      <c r="D9744" s="12"/>
      <c r="E9744" s="12"/>
      <c r="F9744" s="12"/>
      <c r="G9744" s="12"/>
      <c r="H9744" s="12"/>
      <c r="I9744" s="12"/>
      <c r="J9744" s="12"/>
      <c r="K9744" s="12"/>
      <c r="L9744" s="12"/>
      <c r="M9744" s="12"/>
      <c r="N9744" s="12"/>
      <c r="O9744" s="12"/>
    </row>
    <row r="9745" spans="1:15" ht="15">
      <c r="A9745" s="10"/>
      <c r="B9745" s="11"/>
      <c r="C9745" s="12"/>
      <c r="D9745" s="12"/>
      <c r="E9745" s="12"/>
      <c r="F9745" s="12"/>
      <c r="G9745" s="12"/>
      <c r="H9745" s="12"/>
      <c r="I9745" s="12"/>
      <c r="J9745" s="12"/>
      <c r="K9745" s="12"/>
      <c r="L9745" s="12"/>
      <c r="M9745" s="12"/>
      <c r="N9745" s="12"/>
      <c r="O9745" s="12"/>
    </row>
    <row r="9746" spans="1:15" ht="15">
      <c r="A9746" s="10"/>
      <c r="B9746" s="11"/>
      <c r="C9746" s="12"/>
      <c r="D9746" s="12"/>
      <c r="E9746" s="12"/>
      <c r="F9746" s="12"/>
      <c r="G9746" s="12"/>
      <c r="H9746" s="12"/>
      <c r="I9746" s="12"/>
      <c r="J9746" s="12"/>
      <c r="K9746" s="12"/>
      <c r="L9746" s="12"/>
      <c r="M9746" s="12"/>
      <c r="N9746" s="12"/>
      <c r="O9746" s="12"/>
    </row>
    <row r="9747" spans="1:15" ht="15">
      <c r="A9747" s="10"/>
      <c r="B9747" s="11"/>
      <c r="C9747" s="12"/>
      <c r="D9747" s="12"/>
      <c r="E9747" s="12"/>
      <c r="F9747" s="12"/>
      <c r="G9747" s="12"/>
      <c r="H9747" s="12"/>
      <c r="I9747" s="12"/>
      <c r="J9747" s="12"/>
      <c r="K9747" s="12"/>
      <c r="L9747" s="12"/>
      <c r="M9747" s="12"/>
      <c r="N9747" s="12"/>
      <c r="O9747" s="12"/>
    </row>
    <row r="9748" spans="1:15" ht="15">
      <c r="A9748" s="10"/>
      <c r="B9748" s="11"/>
      <c r="C9748" s="12"/>
      <c r="D9748" s="12"/>
      <c r="E9748" s="12"/>
      <c r="F9748" s="12"/>
      <c r="G9748" s="12"/>
      <c r="H9748" s="12"/>
      <c r="I9748" s="12"/>
      <c r="J9748" s="12"/>
      <c r="K9748" s="12"/>
      <c r="L9748" s="12"/>
      <c r="M9748" s="12"/>
      <c r="N9748" s="12"/>
      <c r="O9748" s="12"/>
    </row>
    <row r="9749" spans="1:15" ht="15">
      <c r="A9749" s="10"/>
      <c r="B9749" s="11"/>
      <c r="C9749" s="12"/>
      <c r="D9749" s="12"/>
      <c r="E9749" s="12"/>
      <c r="F9749" s="12"/>
      <c r="G9749" s="12"/>
      <c r="H9749" s="12"/>
      <c r="I9749" s="12"/>
      <c r="J9749" s="12"/>
      <c r="K9749" s="12"/>
      <c r="L9749" s="12"/>
      <c r="M9749" s="12"/>
      <c r="N9749" s="12"/>
      <c r="O9749" s="12"/>
    </row>
    <row r="9750" spans="1:15" ht="15">
      <c r="A9750" s="10"/>
      <c r="B9750" s="11"/>
      <c r="C9750" s="12"/>
      <c r="D9750" s="12"/>
      <c r="E9750" s="12"/>
      <c r="F9750" s="12"/>
      <c r="G9750" s="12"/>
      <c r="H9750" s="12"/>
      <c r="I9750" s="12"/>
      <c r="J9750" s="12"/>
      <c r="K9750" s="12"/>
      <c r="L9750" s="12"/>
      <c r="M9750" s="12"/>
      <c r="N9750" s="12"/>
      <c r="O9750" s="12"/>
    </row>
    <row r="9751" spans="1:15" ht="15">
      <c r="A9751" s="10"/>
      <c r="B9751" s="11"/>
      <c r="C9751" s="12"/>
      <c r="D9751" s="12"/>
      <c r="E9751" s="12"/>
      <c r="F9751" s="12"/>
      <c r="G9751" s="12"/>
      <c r="H9751" s="12"/>
      <c r="I9751" s="12"/>
      <c r="J9751" s="12"/>
      <c r="K9751" s="12"/>
      <c r="L9751" s="12"/>
      <c r="M9751" s="12"/>
      <c r="N9751" s="12"/>
      <c r="O9751" s="12"/>
    </row>
    <row r="9752" spans="1:15" ht="15">
      <c r="A9752" s="10"/>
      <c r="B9752" s="11"/>
      <c r="C9752" s="12"/>
      <c r="D9752" s="12"/>
      <c r="E9752" s="12"/>
      <c r="F9752" s="12"/>
      <c r="G9752" s="12"/>
      <c r="H9752" s="12"/>
      <c r="I9752" s="12"/>
      <c r="J9752" s="12"/>
      <c r="K9752" s="12"/>
      <c r="L9752" s="12"/>
      <c r="M9752" s="12"/>
      <c r="N9752" s="12"/>
      <c r="O9752" s="12"/>
    </row>
    <row r="9753" spans="1:15" ht="15">
      <c r="A9753" s="10"/>
      <c r="B9753" s="11"/>
      <c r="C9753" s="12"/>
      <c r="D9753" s="12"/>
      <c r="E9753" s="12"/>
      <c r="F9753" s="12"/>
      <c r="G9753" s="12"/>
      <c r="H9753" s="12"/>
      <c r="I9753" s="12"/>
      <c r="J9753" s="12"/>
      <c r="K9753" s="12"/>
      <c r="L9753" s="12"/>
      <c r="M9753" s="12"/>
      <c r="N9753" s="12"/>
      <c r="O9753" s="12"/>
    </row>
    <row r="9754" spans="1:15" ht="15">
      <c r="A9754" s="10"/>
      <c r="B9754" s="11"/>
      <c r="C9754" s="12"/>
      <c r="D9754" s="12"/>
      <c r="E9754" s="12"/>
      <c r="F9754" s="12"/>
      <c r="G9754" s="12"/>
      <c r="H9754" s="12"/>
      <c r="I9754" s="12"/>
      <c r="J9754" s="12"/>
      <c r="K9754" s="12"/>
      <c r="L9754" s="12"/>
      <c r="M9754" s="12"/>
      <c r="N9754" s="12"/>
      <c r="O9754" s="12"/>
    </row>
    <row r="9755" spans="1:15" ht="15">
      <c r="A9755" s="10"/>
      <c r="B9755" s="11"/>
      <c r="C9755" s="12"/>
      <c r="D9755" s="12"/>
      <c r="E9755" s="12"/>
      <c r="F9755" s="12"/>
      <c r="G9755" s="12"/>
      <c r="H9755" s="12"/>
      <c r="I9755" s="12"/>
      <c r="J9755" s="12"/>
      <c r="K9755" s="12"/>
      <c r="L9755" s="12"/>
      <c r="M9755" s="12"/>
      <c r="N9755" s="12"/>
      <c r="O9755" s="12"/>
    </row>
    <row r="9756" spans="1:15" ht="15">
      <c r="A9756" s="10"/>
      <c r="B9756" s="11"/>
      <c r="C9756" s="12"/>
      <c r="D9756" s="12"/>
      <c r="E9756" s="12"/>
      <c r="F9756" s="12"/>
      <c r="G9756" s="12"/>
      <c r="H9756" s="12"/>
      <c r="I9756" s="12"/>
      <c r="J9756" s="12"/>
      <c r="K9756" s="12"/>
      <c r="L9756" s="12"/>
      <c r="M9756" s="12"/>
      <c r="N9756" s="12"/>
      <c r="O9756" s="12"/>
    </row>
    <row r="9757" spans="1:15" ht="15">
      <c r="A9757" s="10"/>
      <c r="B9757" s="11"/>
      <c r="C9757" s="12"/>
      <c r="D9757" s="12"/>
      <c r="E9757" s="12"/>
      <c r="F9757" s="12"/>
      <c r="G9757" s="12"/>
      <c r="H9757" s="12"/>
      <c r="I9757" s="12"/>
      <c r="J9757" s="12"/>
      <c r="K9757" s="12"/>
      <c r="L9757" s="12"/>
      <c r="M9757" s="12"/>
      <c r="N9757" s="12"/>
      <c r="O9757" s="12"/>
    </row>
    <row r="9758" spans="1:15" ht="15">
      <c r="A9758" s="10"/>
      <c r="B9758" s="11"/>
      <c r="C9758" s="12"/>
      <c r="D9758" s="12"/>
      <c r="E9758" s="12"/>
      <c r="F9758" s="12"/>
      <c r="G9758" s="12"/>
      <c r="H9758" s="12"/>
      <c r="I9758" s="12"/>
      <c r="J9758" s="12"/>
      <c r="K9758" s="12"/>
      <c r="L9758" s="12"/>
      <c r="M9758" s="12"/>
      <c r="N9758" s="12"/>
      <c r="O9758" s="12"/>
    </row>
    <row r="9759" spans="1:15" ht="15">
      <c r="A9759" s="10"/>
      <c r="B9759" s="11"/>
      <c r="C9759" s="12"/>
      <c r="D9759" s="12"/>
      <c r="E9759" s="12"/>
      <c r="F9759" s="12"/>
      <c r="G9759" s="12"/>
      <c r="H9759" s="12"/>
      <c r="I9759" s="12"/>
      <c r="J9759" s="12"/>
      <c r="K9759" s="12"/>
      <c r="L9759" s="12"/>
      <c r="M9759" s="12"/>
      <c r="N9759" s="12"/>
      <c r="O9759" s="12"/>
    </row>
    <row r="9760" spans="1:15" ht="15">
      <c r="A9760" s="10"/>
      <c r="B9760" s="11"/>
      <c r="C9760" s="12"/>
      <c r="D9760" s="12"/>
      <c r="E9760" s="12"/>
      <c r="F9760" s="12"/>
      <c r="G9760" s="12"/>
      <c r="H9760" s="12"/>
      <c r="I9760" s="12"/>
      <c r="J9760" s="12"/>
      <c r="K9760" s="12"/>
      <c r="L9760" s="12"/>
      <c r="M9760" s="12"/>
      <c r="N9760" s="12"/>
      <c r="O9760" s="12"/>
    </row>
    <row r="9761" spans="1:15" ht="15">
      <c r="A9761" s="10"/>
      <c r="B9761" s="11"/>
      <c r="C9761" s="12"/>
      <c r="D9761" s="12"/>
      <c r="E9761" s="12"/>
      <c r="F9761" s="12"/>
      <c r="G9761" s="12"/>
      <c r="H9761" s="12"/>
      <c r="I9761" s="12"/>
      <c r="J9761" s="12"/>
      <c r="K9761" s="12"/>
      <c r="L9761" s="12"/>
      <c r="M9761" s="12"/>
      <c r="N9761" s="12"/>
      <c r="O9761" s="12"/>
    </row>
    <row r="9762" spans="1:15" ht="15">
      <c r="A9762" s="10"/>
      <c r="B9762" s="11"/>
      <c r="C9762" s="12"/>
      <c r="D9762" s="12"/>
      <c r="E9762" s="12"/>
      <c r="F9762" s="12"/>
      <c r="G9762" s="12"/>
      <c r="H9762" s="12"/>
      <c r="I9762" s="12"/>
      <c r="J9762" s="12"/>
      <c r="K9762" s="12"/>
      <c r="L9762" s="12"/>
      <c r="M9762" s="12"/>
      <c r="N9762" s="12"/>
      <c r="O9762" s="12"/>
    </row>
    <row r="9763" spans="1:15" ht="15">
      <c r="A9763" s="10"/>
      <c r="B9763" s="11"/>
      <c r="C9763" s="12"/>
      <c r="D9763" s="12"/>
      <c r="E9763" s="12"/>
      <c r="F9763" s="12"/>
      <c r="G9763" s="12"/>
      <c r="H9763" s="12"/>
      <c r="I9763" s="12"/>
      <c r="J9763" s="12"/>
      <c r="K9763" s="12"/>
      <c r="L9763" s="12"/>
      <c r="M9763" s="12"/>
      <c r="N9763" s="12"/>
      <c r="O9763" s="12"/>
    </row>
    <row r="9764" spans="1:15" ht="15">
      <c r="A9764" s="10"/>
      <c r="B9764" s="11"/>
      <c r="C9764" s="12"/>
      <c r="D9764" s="12"/>
      <c r="E9764" s="12"/>
      <c r="F9764" s="12"/>
      <c r="G9764" s="12"/>
      <c r="H9764" s="12"/>
      <c r="I9764" s="12"/>
      <c r="J9764" s="12"/>
      <c r="K9764" s="12"/>
      <c r="L9764" s="12"/>
      <c r="M9764" s="12"/>
      <c r="N9764" s="12"/>
      <c r="O9764" s="12"/>
    </row>
    <row r="9765" spans="1:15" ht="15">
      <c r="A9765" s="10"/>
      <c r="B9765" s="11"/>
      <c r="C9765" s="12"/>
      <c r="D9765" s="12"/>
      <c r="E9765" s="12"/>
      <c r="F9765" s="12"/>
      <c r="G9765" s="12"/>
      <c r="H9765" s="12"/>
      <c r="I9765" s="12"/>
      <c r="J9765" s="12"/>
      <c r="K9765" s="12"/>
      <c r="L9765" s="12"/>
      <c r="M9765" s="12"/>
      <c r="N9765" s="12"/>
      <c r="O9765" s="12"/>
    </row>
    <row r="9766" spans="1:15" ht="15">
      <c r="A9766" s="10"/>
      <c r="B9766" s="11"/>
      <c r="C9766" s="12"/>
      <c r="D9766" s="12"/>
      <c r="E9766" s="12"/>
      <c r="F9766" s="12"/>
      <c r="G9766" s="12"/>
      <c r="H9766" s="12"/>
      <c r="I9766" s="12"/>
      <c r="J9766" s="12"/>
      <c r="K9766" s="12"/>
      <c r="L9766" s="12"/>
      <c r="M9766" s="12"/>
      <c r="N9766" s="12"/>
      <c r="O9766" s="12"/>
    </row>
    <row r="9767" spans="1:15" ht="15">
      <c r="A9767" s="10"/>
      <c r="B9767" s="11"/>
      <c r="C9767" s="12"/>
      <c r="D9767" s="12"/>
      <c r="E9767" s="12"/>
      <c r="F9767" s="12"/>
      <c r="G9767" s="12"/>
      <c r="H9767" s="12"/>
      <c r="I9767" s="12"/>
      <c r="J9767" s="12"/>
      <c r="K9767" s="12"/>
      <c r="L9767" s="12"/>
      <c r="M9767" s="12"/>
      <c r="N9767" s="12"/>
      <c r="O9767" s="12"/>
    </row>
    <row r="9768" spans="1:15" ht="15">
      <c r="A9768" s="10"/>
      <c r="B9768" s="11"/>
      <c r="C9768" s="12"/>
      <c r="D9768" s="12"/>
      <c r="E9768" s="12"/>
      <c r="F9768" s="12"/>
      <c r="G9768" s="12"/>
      <c r="H9768" s="12"/>
      <c r="I9768" s="12"/>
      <c r="J9768" s="12"/>
      <c r="K9768" s="12"/>
      <c r="L9768" s="12"/>
      <c r="M9768" s="12"/>
      <c r="N9768" s="12"/>
      <c r="O9768" s="12"/>
    </row>
    <row r="9769" spans="1:15" ht="15">
      <c r="A9769" s="10"/>
      <c r="B9769" s="11"/>
      <c r="C9769" s="12"/>
      <c r="D9769" s="12"/>
      <c r="E9769" s="12"/>
      <c r="F9769" s="12"/>
      <c r="G9769" s="12"/>
      <c r="H9769" s="12"/>
      <c r="I9769" s="12"/>
      <c r="J9769" s="12"/>
      <c r="K9769" s="12"/>
      <c r="L9769" s="12"/>
      <c r="M9769" s="12"/>
      <c r="N9769" s="12"/>
      <c r="O9769" s="12"/>
    </row>
    <row r="9770" spans="1:15" ht="15">
      <c r="A9770" s="10"/>
      <c r="B9770" s="11"/>
      <c r="C9770" s="12"/>
      <c r="D9770" s="12"/>
      <c r="E9770" s="12"/>
      <c r="F9770" s="12"/>
      <c r="G9770" s="12"/>
      <c r="H9770" s="12"/>
      <c r="I9770" s="12"/>
      <c r="J9770" s="12"/>
      <c r="K9770" s="12"/>
      <c r="L9770" s="12"/>
      <c r="M9770" s="12"/>
      <c r="N9770" s="12"/>
      <c r="O9770" s="12"/>
    </row>
    <row r="9771" spans="1:15" ht="15">
      <c r="A9771" s="10"/>
      <c r="B9771" s="11"/>
      <c r="C9771" s="12"/>
      <c r="D9771" s="12"/>
      <c r="E9771" s="12"/>
      <c r="F9771" s="12"/>
      <c r="G9771" s="12"/>
      <c r="H9771" s="12"/>
      <c r="I9771" s="12"/>
      <c r="J9771" s="12"/>
      <c r="K9771" s="12"/>
      <c r="L9771" s="12"/>
      <c r="M9771" s="12"/>
      <c r="N9771" s="12"/>
      <c r="O9771" s="12"/>
    </row>
    <row r="9772" spans="1:15" ht="15">
      <c r="A9772" s="10"/>
      <c r="B9772" s="11"/>
      <c r="C9772" s="12"/>
      <c r="D9772" s="12"/>
      <c r="E9772" s="12"/>
      <c r="F9772" s="12"/>
      <c r="G9772" s="12"/>
      <c r="H9772" s="12"/>
      <c r="I9772" s="12"/>
      <c r="J9772" s="12"/>
      <c r="K9772" s="12"/>
      <c r="L9772" s="12"/>
      <c r="M9772" s="12"/>
      <c r="N9772" s="12"/>
      <c r="O9772" s="12"/>
    </row>
    <row r="9773" spans="1:15" ht="15">
      <c r="A9773" s="10"/>
      <c r="B9773" s="11"/>
      <c r="C9773" s="12"/>
      <c r="D9773" s="12"/>
      <c r="E9773" s="12"/>
      <c r="F9773" s="12"/>
      <c r="G9773" s="12"/>
      <c r="H9773" s="12"/>
      <c r="I9773" s="12"/>
      <c r="J9773" s="12"/>
      <c r="K9773" s="12"/>
      <c r="L9773" s="12"/>
      <c r="M9773" s="12"/>
      <c r="N9773" s="12"/>
      <c r="O9773" s="12"/>
    </row>
    <row r="9774" spans="1:15" ht="15">
      <c r="A9774" s="10"/>
      <c r="B9774" s="11"/>
      <c r="C9774" s="12"/>
      <c r="D9774" s="12"/>
      <c r="E9774" s="12"/>
      <c r="F9774" s="12"/>
      <c r="G9774" s="12"/>
      <c r="H9774" s="12"/>
      <c r="I9774" s="12"/>
      <c r="J9774" s="12"/>
      <c r="K9774" s="12"/>
      <c r="L9774" s="12"/>
      <c r="M9774" s="12"/>
      <c r="N9774" s="12"/>
      <c r="O9774" s="12"/>
    </row>
    <row r="9775" spans="1:15" ht="15">
      <c r="A9775" s="10"/>
      <c r="B9775" s="11"/>
      <c r="C9775" s="12"/>
      <c r="D9775" s="12"/>
      <c r="E9775" s="12"/>
      <c r="F9775" s="12"/>
      <c r="G9775" s="12"/>
      <c r="H9775" s="12"/>
      <c r="I9775" s="12"/>
      <c r="J9775" s="12"/>
      <c r="K9775" s="12"/>
      <c r="L9775" s="12"/>
      <c r="M9775" s="12"/>
      <c r="N9775" s="12"/>
      <c r="O9775" s="12"/>
    </row>
    <row r="9776" spans="1:15" ht="15">
      <c r="A9776" s="10"/>
      <c r="B9776" s="11"/>
      <c r="C9776" s="12"/>
      <c r="D9776" s="12"/>
      <c r="E9776" s="12"/>
      <c r="F9776" s="12"/>
      <c r="G9776" s="12"/>
      <c r="H9776" s="12"/>
      <c r="I9776" s="12"/>
      <c r="J9776" s="12"/>
      <c r="K9776" s="12"/>
      <c r="L9776" s="12"/>
      <c r="M9776" s="12"/>
      <c r="N9776" s="12"/>
      <c r="O9776" s="12"/>
    </row>
    <row r="9777" spans="1:15" ht="15">
      <c r="A9777" s="10"/>
      <c r="B9777" s="11"/>
      <c r="C9777" s="12"/>
      <c r="D9777" s="12"/>
      <c r="E9777" s="12"/>
      <c r="F9777" s="12"/>
      <c r="G9777" s="12"/>
      <c r="H9777" s="12"/>
      <c r="I9777" s="12"/>
      <c r="J9777" s="12"/>
      <c r="K9777" s="12"/>
      <c r="L9777" s="12"/>
      <c r="M9777" s="12"/>
      <c r="N9777" s="12"/>
      <c r="O9777" s="12"/>
    </row>
    <row r="9778" spans="1:15" ht="15">
      <c r="A9778" s="10"/>
      <c r="B9778" s="11"/>
      <c r="C9778" s="12"/>
      <c r="D9778" s="12"/>
      <c r="E9778" s="12"/>
      <c r="F9778" s="12"/>
      <c r="G9778" s="12"/>
      <c r="H9778" s="12"/>
      <c r="I9778" s="12"/>
      <c r="J9778" s="12"/>
      <c r="K9778" s="12"/>
      <c r="L9778" s="12"/>
      <c r="M9778" s="12"/>
      <c r="N9778" s="12"/>
      <c r="O9778" s="12"/>
    </row>
    <row r="9779" spans="1:15" ht="15">
      <c r="A9779" s="10"/>
      <c r="B9779" s="11"/>
      <c r="C9779" s="12"/>
      <c r="D9779" s="12"/>
      <c r="E9779" s="12"/>
      <c r="F9779" s="12"/>
      <c r="G9779" s="12"/>
      <c r="H9779" s="12"/>
      <c r="I9779" s="12"/>
      <c r="J9779" s="12"/>
      <c r="K9779" s="12"/>
      <c r="L9779" s="12"/>
      <c r="M9779" s="12"/>
      <c r="N9779" s="12"/>
      <c r="O9779" s="12"/>
    </row>
    <row r="9780" spans="1:15" ht="15">
      <c r="A9780" s="10"/>
      <c r="B9780" s="11"/>
      <c r="C9780" s="12"/>
      <c r="D9780" s="12"/>
      <c r="E9780" s="12"/>
      <c r="F9780" s="12"/>
      <c r="G9780" s="12"/>
      <c r="H9780" s="12"/>
      <c r="I9780" s="12"/>
      <c r="J9780" s="12"/>
      <c r="K9780" s="12"/>
      <c r="L9780" s="12"/>
      <c r="M9780" s="12"/>
      <c r="N9780" s="12"/>
      <c r="O9780" s="12"/>
    </row>
    <row r="9781" spans="1:15" ht="15">
      <c r="A9781" s="10"/>
      <c r="B9781" s="11"/>
      <c r="C9781" s="12"/>
      <c r="D9781" s="12"/>
      <c r="E9781" s="12"/>
      <c r="F9781" s="12"/>
      <c r="G9781" s="12"/>
      <c r="H9781" s="12"/>
      <c r="I9781" s="12"/>
      <c r="J9781" s="12"/>
      <c r="K9781" s="12"/>
      <c r="L9781" s="12"/>
      <c r="M9781" s="12"/>
      <c r="N9781" s="12"/>
      <c r="O9781" s="12"/>
    </row>
    <row r="9782" spans="1:15" ht="15">
      <c r="A9782" s="10"/>
      <c r="B9782" s="11"/>
      <c r="C9782" s="12"/>
      <c r="D9782" s="12"/>
      <c r="E9782" s="12"/>
      <c r="F9782" s="12"/>
      <c r="G9782" s="12"/>
      <c r="H9782" s="12"/>
      <c r="I9782" s="12"/>
      <c r="J9782" s="12"/>
      <c r="K9782" s="12"/>
      <c r="L9782" s="12"/>
      <c r="M9782" s="12"/>
      <c r="N9782" s="12"/>
      <c r="O9782" s="12"/>
    </row>
    <row r="9783" spans="1:15" ht="15">
      <c r="A9783" s="10"/>
      <c r="B9783" s="11"/>
      <c r="C9783" s="12"/>
      <c r="D9783" s="12"/>
      <c r="E9783" s="12"/>
      <c r="F9783" s="12"/>
      <c r="G9783" s="12"/>
      <c r="H9783" s="12"/>
      <c r="I9783" s="12"/>
      <c r="J9783" s="12"/>
      <c r="K9783" s="12"/>
      <c r="L9783" s="12"/>
      <c r="M9783" s="12"/>
      <c r="N9783" s="12"/>
      <c r="O9783" s="12"/>
    </row>
    <row r="9784" spans="1:15" ht="15">
      <c r="A9784" s="10"/>
      <c r="B9784" s="11"/>
      <c r="C9784" s="12"/>
      <c r="D9784" s="12"/>
      <c r="E9784" s="12"/>
      <c r="F9784" s="12"/>
      <c r="G9784" s="12"/>
      <c r="H9784" s="12"/>
      <c r="I9784" s="12"/>
      <c r="J9784" s="12"/>
      <c r="K9784" s="12"/>
      <c r="L9784" s="12"/>
      <c r="M9784" s="12"/>
      <c r="N9784" s="12"/>
      <c r="O9784" s="12"/>
    </row>
    <row r="9785" spans="1:15" ht="15">
      <c r="A9785" s="10"/>
      <c r="B9785" s="11"/>
      <c r="C9785" s="12"/>
      <c r="D9785" s="12"/>
      <c r="E9785" s="12"/>
      <c r="F9785" s="12"/>
      <c r="G9785" s="12"/>
      <c r="H9785" s="12"/>
      <c r="I9785" s="12"/>
      <c r="J9785" s="12"/>
      <c r="K9785" s="12"/>
      <c r="L9785" s="12"/>
      <c r="M9785" s="12"/>
      <c r="N9785" s="12"/>
      <c r="O9785" s="12"/>
    </row>
    <row r="9786" spans="1:15" ht="15">
      <c r="A9786" s="10"/>
      <c r="B9786" s="11"/>
      <c r="C9786" s="12"/>
      <c r="D9786" s="12"/>
      <c r="E9786" s="12"/>
      <c r="F9786" s="12"/>
      <c r="G9786" s="12"/>
      <c r="H9786" s="12"/>
      <c r="I9786" s="12"/>
      <c r="J9786" s="12"/>
      <c r="K9786" s="12"/>
      <c r="L9786" s="12"/>
      <c r="M9786" s="12"/>
      <c r="N9786" s="12"/>
      <c r="O9786" s="12"/>
    </row>
    <row r="9787" spans="1:15" ht="15">
      <c r="A9787" s="10"/>
      <c r="B9787" s="11"/>
      <c r="C9787" s="12"/>
      <c r="D9787" s="12"/>
      <c r="E9787" s="12"/>
      <c r="F9787" s="12"/>
      <c r="G9787" s="12"/>
      <c r="H9787" s="12"/>
      <c r="I9787" s="12"/>
      <c r="J9787" s="12"/>
      <c r="K9787" s="12"/>
      <c r="L9787" s="12"/>
      <c r="M9787" s="12"/>
      <c r="N9787" s="12"/>
      <c r="O9787" s="12"/>
    </row>
    <row r="9788" spans="1:15" ht="15">
      <c r="A9788" s="10"/>
      <c r="B9788" s="11"/>
      <c r="C9788" s="12"/>
      <c r="D9788" s="12"/>
      <c r="E9788" s="12"/>
      <c r="F9788" s="12"/>
      <c r="G9788" s="12"/>
      <c r="H9788" s="12"/>
      <c r="I9788" s="12"/>
      <c r="J9788" s="12"/>
      <c r="K9788" s="12"/>
      <c r="L9788" s="12"/>
      <c r="M9788" s="12"/>
      <c r="N9788" s="12"/>
      <c r="O9788" s="12"/>
    </row>
    <row r="9789" spans="1:15" ht="15">
      <c r="A9789" s="10"/>
      <c r="B9789" s="11"/>
      <c r="C9789" s="12"/>
      <c r="D9789" s="12"/>
      <c r="E9789" s="12"/>
      <c r="F9789" s="12"/>
      <c r="G9789" s="12"/>
      <c r="H9789" s="12"/>
      <c r="I9789" s="12"/>
      <c r="J9789" s="12"/>
      <c r="K9789" s="12"/>
      <c r="L9789" s="12"/>
      <c r="M9789" s="12"/>
      <c r="N9789" s="12"/>
      <c r="O9789" s="12"/>
    </row>
    <row r="9790" spans="1:15" ht="15">
      <c r="A9790" s="10"/>
      <c r="B9790" s="11"/>
      <c r="C9790" s="12"/>
      <c r="D9790" s="12"/>
      <c r="E9790" s="12"/>
      <c r="F9790" s="12"/>
      <c r="G9790" s="12"/>
      <c r="H9790" s="12"/>
      <c r="I9790" s="12"/>
      <c r="J9790" s="12"/>
      <c r="K9790" s="12"/>
      <c r="L9790" s="12"/>
      <c r="M9790" s="12"/>
      <c r="N9790" s="12"/>
      <c r="O9790" s="12"/>
    </row>
    <row r="9791" spans="1:15" ht="15">
      <c r="A9791" s="10"/>
      <c r="B9791" s="11"/>
      <c r="C9791" s="12"/>
      <c r="D9791" s="12"/>
      <c r="E9791" s="12"/>
      <c r="F9791" s="12"/>
      <c r="G9791" s="12"/>
      <c r="H9791" s="12"/>
      <c r="I9791" s="12"/>
      <c r="J9791" s="12"/>
      <c r="K9791" s="12"/>
      <c r="L9791" s="12"/>
      <c r="M9791" s="12"/>
      <c r="N9791" s="12"/>
      <c r="O9791" s="12"/>
    </row>
    <row r="9792" spans="1:15" ht="15">
      <c r="A9792" s="10"/>
      <c r="B9792" s="11"/>
      <c r="C9792" s="12"/>
      <c r="D9792" s="12"/>
      <c r="E9792" s="12"/>
      <c r="F9792" s="12"/>
      <c r="G9792" s="12"/>
      <c r="H9792" s="12"/>
      <c r="I9792" s="12"/>
      <c r="J9792" s="12"/>
      <c r="K9792" s="12"/>
      <c r="L9792" s="12"/>
      <c r="M9792" s="12"/>
      <c r="N9792" s="12"/>
      <c r="O9792" s="12"/>
    </row>
    <row r="9793" spans="1:15" ht="15">
      <c r="A9793" s="10"/>
      <c r="B9793" s="11"/>
      <c r="C9793" s="12"/>
      <c r="D9793" s="12"/>
      <c r="E9793" s="12"/>
      <c r="F9793" s="12"/>
      <c r="G9793" s="12"/>
      <c r="H9793" s="12"/>
      <c r="I9793" s="12"/>
      <c r="J9793" s="12"/>
      <c r="K9793" s="12"/>
      <c r="L9793" s="12"/>
      <c r="M9793" s="12"/>
      <c r="N9793" s="12"/>
      <c r="O9793" s="12"/>
    </row>
    <row r="9794" spans="1:15" ht="15">
      <c r="A9794" s="10"/>
      <c r="B9794" s="11"/>
      <c r="C9794" s="12"/>
      <c r="D9794" s="12"/>
      <c r="E9794" s="12"/>
      <c r="F9794" s="12"/>
      <c r="G9794" s="12"/>
      <c r="H9794" s="12"/>
      <c r="I9794" s="12"/>
      <c r="J9794" s="12"/>
      <c r="K9794" s="12"/>
      <c r="L9794" s="12"/>
      <c r="M9794" s="12"/>
      <c r="N9794" s="12"/>
      <c r="O9794" s="12"/>
    </row>
    <row r="9795" spans="1:15" ht="15">
      <c r="A9795" s="10"/>
      <c r="B9795" s="11"/>
      <c r="C9795" s="12"/>
      <c r="D9795" s="12"/>
      <c r="E9795" s="12"/>
      <c r="F9795" s="12"/>
      <c r="G9795" s="12"/>
      <c r="H9795" s="12"/>
      <c r="I9795" s="12"/>
      <c r="J9795" s="12"/>
      <c r="K9795" s="12"/>
      <c r="L9795" s="12"/>
      <c r="M9795" s="12"/>
      <c r="N9795" s="12"/>
      <c r="O9795" s="12"/>
    </row>
    <row r="9796" spans="1:15" ht="15">
      <c r="A9796" s="10"/>
      <c r="B9796" s="11"/>
      <c r="C9796" s="12"/>
      <c r="D9796" s="12"/>
      <c r="E9796" s="12"/>
      <c r="F9796" s="12"/>
      <c r="G9796" s="12"/>
      <c r="H9796" s="12"/>
      <c r="I9796" s="12"/>
      <c r="J9796" s="12"/>
      <c r="K9796" s="12"/>
      <c r="L9796" s="12"/>
      <c r="M9796" s="12"/>
      <c r="N9796" s="12"/>
      <c r="O9796" s="12"/>
    </row>
    <row r="9797" spans="1:15" ht="15">
      <c r="A9797" s="10"/>
      <c r="B9797" s="11"/>
      <c r="C9797" s="12"/>
      <c r="D9797" s="12"/>
      <c r="E9797" s="12"/>
      <c r="F9797" s="12"/>
      <c r="G9797" s="12"/>
      <c r="H9797" s="12"/>
      <c r="I9797" s="12"/>
      <c r="J9797" s="12"/>
      <c r="K9797" s="12"/>
      <c r="L9797" s="12"/>
      <c r="M9797" s="12"/>
      <c r="N9797" s="12"/>
      <c r="O9797" s="12"/>
    </row>
    <row r="9798" spans="1:15" ht="15">
      <c r="A9798" s="10"/>
      <c r="B9798" s="11"/>
      <c r="C9798" s="12"/>
      <c r="D9798" s="12"/>
      <c r="E9798" s="12"/>
      <c r="F9798" s="12"/>
      <c r="G9798" s="12"/>
      <c r="H9798" s="12"/>
      <c r="I9798" s="12"/>
      <c r="J9798" s="12"/>
      <c r="K9798" s="12"/>
      <c r="L9798" s="12"/>
      <c r="M9798" s="12"/>
      <c r="N9798" s="12"/>
      <c r="O9798" s="12"/>
    </row>
    <row r="9799" spans="1:15" ht="15">
      <c r="A9799" s="10"/>
      <c r="B9799" s="11"/>
      <c r="C9799" s="12"/>
      <c r="D9799" s="12"/>
      <c r="E9799" s="12"/>
      <c r="F9799" s="12"/>
      <c r="G9799" s="12"/>
      <c r="H9799" s="12"/>
      <c r="I9799" s="12"/>
      <c r="J9799" s="12"/>
      <c r="K9799" s="12"/>
      <c r="L9799" s="12"/>
      <c r="M9799" s="12"/>
      <c r="N9799" s="12"/>
      <c r="O9799" s="12"/>
    </row>
    <row r="9800" spans="1:15" ht="15">
      <c r="A9800" s="10"/>
      <c r="B9800" s="11"/>
      <c r="C9800" s="12"/>
      <c r="D9800" s="12"/>
      <c r="E9800" s="12"/>
      <c r="F9800" s="12"/>
      <c r="G9800" s="12"/>
      <c r="H9800" s="12"/>
      <c r="I9800" s="12"/>
      <c r="J9800" s="12"/>
      <c r="K9800" s="12"/>
      <c r="L9800" s="12"/>
      <c r="M9800" s="12"/>
      <c r="N9800" s="12"/>
      <c r="O9800" s="12"/>
    </row>
    <row r="9801" spans="1:15" ht="15">
      <c r="A9801" s="10"/>
      <c r="B9801" s="11"/>
      <c r="C9801" s="12"/>
      <c r="D9801" s="12"/>
      <c r="E9801" s="12"/>
      <c r="F9801" s="12"/>
      <c r="G9801" s="12"/>
      <c r="H9801" s="12"/>
      <c r="I9801" s="12"/>
      <c r="J9801" s="12"/>
      <c r="K9801" s="12"/>
      <c r="L9801" s="12"/>
      <c r="M9801" s="12"/>
      <c r="N9801" s="12"/>
      <c r="O9801" s="12"/>
    </row>
    <row r="9802" spans="1:15" ht="15">
      <c r="A9802" s="10"/>
      <c r="B9802" s="11"/>
      <c r="C9802" s="12"/>
      <c r="D9802" s="12"/>
      <c r="E9802" s="12"/>
      <c r="F9802" s="12"/>
      <c r="G9802" s="12"/>
      <c r="H9802" s="12"/>
      <c r="I9802" s="12"/>
      <c r="J9802" s="12"/>
      <c r="K9802" s="12"/>
      <c r="L9802" s="12"/>
      <c r="M9802" s="12"/>
      <c r="N9802" s="12"/>
      <c r="O9802" s="12"/>
    </row>
    <row r="9803" spans="1:15" ht="15">
      <c r="A9803" s="10"/>
      <c r="B9803" s="11"/>
      <c r="C9803" s="12"/>
      <c r="D9803" s="12"/>
      <c r="E9803" s="12"/>
      <c r="F9803" s="12"/>
      <c r="G9803" s="12"/>
      <c r="H9803" s="12"/>
      <c r="I9803" s="12"/>
      <c r="J9803" s="12"/>
      <c r="K9803" s="12"/>
      <c r="L9803" s="12"/>
      <c r="M9803" s="12"/>
      <c r="N9803" s="12"/>
      <c r="O9803" s="12"/>
    </row>
    <row r="9804" spans="1:15" ht="15">
      <c r="A9804" s="10"/>
      <c r="B9804" s="11"/>
      <c r="C9804" s="12"/>
      <c r="D9804" s="12"/>
      <c r="E9804" s="12"/>
      <c r="F9804" s="12"/>
      <c r="G9804" s="12"/>
      <c r="H9804" s="12"/>
      <c r="I9804" s="12"/>
      <c r="J9804" s="12"/>
      <c r="K9804" s="12"/>
      <c r="L9804" s="12"/>
      <c r="M9804" s="12"/>
      <c r="N9804" s="12"/>
      <c r="O9804" s="12"/>
    </row>
    <row r="9805" spans="1:15" ht="15">
      <c r="A9805" s="10"/>
      <c r="B9805" s="11"/>
      <c r="C9805" s="12"/>
      <c r="D9805" s="12"/>
      <c r="E9805" s="12"/>
      <c r="F9805" s="12"/>
      <c r="G9805" s="12"/>
      <c r="H9805" s="12"/>
      <c r="I9805" s="12"/>
      <c r="J9805" s="12"/>
      <c r="K9805" s="12"/>
      <c r="L9805" s="12"/>
      <c r="M9805" s="12"/>
      <c r="N9805" s="12"/>
      <c r="O9805" s="12"/>
    </row>
    <row r="9806" spans="1:15" ht="15">
      <c r="A9806" s="10"/>
      <c r="B9806" s="11"/>
      <c r="C9806" s="12"/>
      <c r="D9806" s="12"/>
      <c r="E9806" s="12"/>
      <c r="F9806" s="12"/>
      <c r="G9806" s="12"/>
      <c r="H9806" s="12"/>
      <c r="I9806" s="12"/>
      <c r="J9806" s="12"/>
      <c r="K9806" s="12"/>
      <c r="L9806" s="12"/>
      <c r="M9806" s="12"/>
      <c r="N9806" s="12"/>
      <c r="O9806" s="12"/>
    </row>
    <row r="9807" spans="1:15" ht="15">
      <c r="A9807" s="10"/>
      <c r="B9807" s="11"/>
      <c r="C9807" s="12"/>
      <c r="D9807" s="12"/>
      <c r="E9807" s="12"/>
      <c r="F9807" s="12"/>
      <c r="G9807" s="12"/>
      <c r="H9807" s="12"/>
      <c r="I9807" s="12"/>
      <c r="J9807" s="12"/>
      <c r="K9807" s="12"/>
      <c r="L9807" s="12"/>
      <c r="M9807" s="12"/>
      <c r="N9807" s="12"/>
      <c r="O9807" s="12"/>
    </row>
    <row r="9808" spans="1:15" ht="15">
      <c r="A9808" s="10"/>
      <c r="B9808" s="11"/>
      <c r="C9808" s="12"/>
      <c r="D9808" s="12"/>
      <c r="E9808" s="12"/>
      <c r="F9808" s="12"/>
      <c r="G9808" s="12"/>
      <c r="H9808" s="12"/>
      <c r="I9808" s="12"/>
      <c r="J9808" s="12"/>
      <c r="K9808" s="12"/>
      <c r="L9808" s="12"/>
      <c r="M9808" s="12"/>
      <c r="N9808" s="12"/>
      <c r="O9808" s="12"/>
    </row>
    <row r="9809" spans="1:15" ht="15">
      <c r="A9809" s="10"/>
      <c r="B9809" s="11"/>
      <c r="C9809" s="12"/>
      <c r="D9809" s="12"/>
      <c r="E9809" s="12"/>
      <c r="F9809" s="12"/>
      <c r="G9809" s="12"/>
      <c r="H9809" s="12"/>
      <c r="I9809" s="12"/>
      <c r="J9809" s="12"/>
      <c r="K9809" s="12"/>
      <c r="L9809" s="12"/>
      <c r="M9809" s="12"/>
      <c r="N9809" s="12"/>
      <c r="O9809" s="12"/>
    </row>
    <row r="9810" spans="1:15" ht="15">
      <c r="A9810" s="10"/>
      <c r="B9810" s="11"/>
      <c r="C9810" s="12"/>
      <c r="D9810" s="12"/>
      <c r="E9810" s="12"/>
      <c r="F9810" s="12"/>
      <c r="G9810" s="12"/>
      <c r="H9810" s="12"/>
      <c r="I9810" s="12"/>
      <c r="J9810" s="12"/>
      <c r="K9810" s="12"/>
      <c r="L9810" s="12"/>
      <c r="M9810" s="12"/>
      <c r="N9810" s="12"/>
      <c r="O9810" s="12"/>
    </row>
    <row r="9811" spans="1:15" ht="15">
      <c r="A9811" s="10"/>
      <c r="B9811" s="11"/>
      <c r="C9811" s="12"/>
      <c r="D9811" s="12"/>
      <c r="E9811" s="12"/>
      <c r="F9811" s="12"/>
      <c r="G9811" s="12"/>
      <c r="H9811" s="12"/>
      <c r="I9811" s="12"/>
      <c r="J9811" s="12"/>
      <c r="K9811" s="12"/>
      <c r="L9811" s="12"/>
      <c r="M9811" s="12"/>
      <c r="N9811" s="12"/>
      <c r="O9811" s="12"/>
    </row>
    <row r="9812" spans="1:15" ht="15">
      <c r="A9812" s="10"/>
      <c r="B9812" s="11"/>
      <c r="C9812" s="12"/>
      <c r="D9812" s="12"/>
      <c r="E9812" s="12"/>
      <c r="F9812" s="12"/>
      <c r="G9812" s="12"/>
      <c r="H9812" s="12"/>
      <c r="I9812" s="12"/>
      <c r="J9812" s="12"/>
      <c r="K9812" s="12"/>
      <c r="L9812" s="12"/>
      <c r="M9812" s="12"/>
      <c r="N9812" s="12"/>
      <c r="O9812" s="12"/>
    </row>
    <row r="9813" spans="1:15" ht="15">
      <c r="A9813" s="10"/>
      <c r="B9813" s="11"/>
      <c r="C9813" s="12"/>
      <c r="D9813" s="12"/>
      <c r="E9813" s="12"/>
      <c r="F9813" s="12"/>
      <c r="G9813" s="12"/>
      <c r="H9813" s="12"/>
      <c r="I9813" s="12"/>
      <c r="J9813" s="12"/>
      <c r="K9813" s="12"/>
      <c r="L9813" s="12"/>
      <c r="M9813" s="12"/>
      <c r="N9813" s="12"/>
      <c r="O9813" s="12"/>
    </row>
    <row r="9814" spans="1:15" ht="15">
      <c r="A9814" s="10"/>
      <c r="B9814" s="11"/>
      <c r="C9814" s="12"/>
      <c r="D9814" s="12"/>
      <c r="E9814" s="12"/>
      <c r="F9814" s="12"/>
      <c r="G9814" s="12"/>
      <c r="H9814" s="12"/>
      <c r="I9814" s="12"/>
      <c r="J9814" s="12"/>
      <c r="K9814" s="12"/>
      <c r="L9814" s="12"/>
      <c r="M9814" s="12"/>
      <c r="N9814" s="12"/>
      <c r="O9814" s="12"/>
    </row>
    <row r="9815" spans="1:15" ht="15">
      <c r="A9815" s="10"/>
      <c r="B9815" s="11"/>
      <c r="C9815" s="12"/>
      <c r="D9815" s="12"/>
      <c r="E9815" s="12"/>
      <c r="F9815" s="12"/>
      <c r="G9815" s="12"/>
      <c r="H9815" s="12"/>
      <c r="I9815" s="12"/>
      <c r="J9815" s="12"/>
      <c r="K9815" s="12"/>
      <c r="L9815" s="12"/>
      <c r="M9815" s="12"/>
      <c r="N9815" s="12"/>
      <c r="O9815" s="12"/>
    </row>
    <row r="9816" spans="1:15" ht="15">
      <c r="A9816" s="10"/>
      <c r="B9816" s="11"/>
      <c r="C9816" s="12"/>
      <c r="D9816" s="12"/>
      <c r="E9816" s="12"/>
      <c r="F9816" s="12"/>
      <c r="G9816" s="12"/>
      <c r="H9816" s="12"/>
      <c r="I9816" s="12"/>
      <c r="J9816" s="12"/>
      <c r="K9816" s="12"/>
      <c r="L9816" s="12"/>
      <c r="M9816" s="12"/>
      <c r="N9816" s="12"/>
      <c r="O9816" s="12"/>
    </row>
    <row r="9817" spans="1:15" ht="15">
      <c r="A9817" s="10"/>
      <c r="B9817" s="11"/>
      <c r="C9817" s="12"/>
      <c r="D9817" s="12"/>
      <c r="E9817" s="12"/>
      <c r="F9817" s="12"/>
      <c r="G9817" s="12"/>
      <c r="H9817" s="12"/>
      <c r="I9817" s="12"/>
      <c r="J9817" s="12"/>
      <c r="K9817" s="12"/>
      <c r="L9817" s="12"/>
      <c r="M9817" s="12"/>
      <c r="N9817" s="12"/>
      <c r="O9817" s="12"/>
    </row>
    <row r="9818" spans="1:15" ht="15">
      <c r="A9818" s="10"/>
      <c r="B9818" s="11"/>
      <c r="C9818" s="12"/>
      <c r="D9818" s="12"/>
      <c r="E9818" s="12"/>
      <c r="F9818" s="12"/>
      <c r="G9818" s="12"/>
      <c r="H9818" s="12"/>
      <c r="I9818" s="12"/>
      <c r="J9818" s="12"/>
      <c r="K9818" s="12"/>
      <c r="L9818" s="12"/>
      <c r="M9818" s="12"/>
      <c r="N9818" s="12"/>
      <c r="O9818" s="12"/>
    </row>
    <row r="9819" spans="1:15" ht="15">
      <c r="A9819" s="10"/>
      <c r="B9819" s="11"/>
      <c r="C9819" s="12"/>
      <c r="D9819" s="12"/>
      <c r="E9819" s="12"/>
      <c r="F9819" s="12"/>
      <c r="G9819" s="12"/>
      <c r="H9819" s="12"/>
      <c r="I9819" s="12"/>
      <c r="J9819" s="12"/>
      <c r="K9819" s="12"/>
      <c r="L9819" s="12"/>
      <c r="M9819" s="12"/>
      <c r="N9819" s="12"/>
      <c r="O9819" s="12"/>
    </row>
    <row r="9820" spans="1:15" ht="15">
      <c r="A9820" s="10"/>
      <c r="B9820" s="11"/>
      <c r="C9820" s="12"/>
      <c r="D9820" s="12"/>
      <c r="E9820" s="12"/>
      <c r="F9820" s="12"/>
      <c r="G9820" s="12"/>
      <c r="H9820" s="12"/>
      <c r="I9820" s="12"/>
      <c r="J9820" s="12"/>
      <c r="K9820" s="12"/>
      <c r="L9820" s="12"/>
      <c r="M9820" s="12"/>
      <c r="N9820" s="12"/>
      <c r="O9820" s="12"/>
    </row>
    <row r="9821" spans="1:15" ht="15">
      <c r="A9821" s="10"/>
      <c r="B9821" s="11"/>
      <c r="C9821" s="12"/>
      <c r="D9821" s="12"/>
      <c r="E9821" s="12"/>
      <c r="F9821" s="12"/>
      <c r="G9821" s="12"/>
      <c r="H9821" s="12"/>
      <c r="I9821" s="12"/>
      <c r="J9821" s="12"/>
      <c r="K9821" s="12"/>
      <c r="L9821" s="12"/>
      <c r="M9821" s="12"/>
      <c r="N9821" s="12"/>
      <c r="O9821" s="12"/>
    </row>
    <row r="9822" spans="1:15" ht="15">
      <c r="A9822" s="10"/>
      <c r="B9822" s="11"/>
      <c r="C9822" s="12"/>
      <c r="D9822" s="12"/>
      <c r="E9822" s="12"/>
      <c r="F9822" s="12"/>
      <c r="G9822" s="12"/>
      <c r="H9822" s="12"/>
      <c r="I9822" s="12"/>
      <c r="J9822" s="12"/>
      <c r="K9822" s="12"/>
      <c r="L9822" s="12"/>
      <c r="M9822" s="12"/>
      <c r="N9822" s="12"/>
      <c r="O9822" s="12"/>
    </row>
    <row r="9823" spans="1:15" ht="15">
      <c r="A9823" s="10"/>
      <c r="B9823" s="11"/>
      <c r="C9823" s="12"/>
      <c r="D9823" s="12"/>
      <c r="E9823" s="12"/>
      <c r="F9823" s="12"/>
      <c r="G9823" s="12"/>
      <c r="H9823" s="12"/>
      <c r="I9823" s="12"/>
      <c r="J9823" s="12"/>
      <c r="K9823" s="12"/>
      <c r="L9823" s="12"/>
      <c r="M9823" s="12"/>
      <c r="N9823" s="12"/>
      <c r="O9823" s="12"/>
    </row>
    <row r="9824" spans="1:15" ht="15">
      <c r="A9824" s="10"/>
      <c r="B9824" s="11"/>
      <c r="C9824" s="12"/>
      <c r="D9824" s="12"/>
      <c r="E9824" s="12"/>
      <c r="F9824" s="12"/>
      <c r="G9824" s="12"/>
      <c r="H9824" s="12"/>
      <c r="I9824" s="12"/>
      <c r="J9824" s="12"/>
      <c r="K9824" s="12"/>
      <c r="L9824" s="12"/>
      <c r="M9824" s="12"/>
      <c r="N9824" s="12"/>
      <c r="O9824" s="12"/>
    </row>
    <row r="9825" spans="1:15" ht="15">
      <c r="A9825" s="10"/>
      <c r="B9825" s="11"/>
      <c r="C9825" s="12"/>
      <c r="D9825" s="12"/>
      <c r="E9825" s="12"/>
      <c r="F9825" s="12"/>
      <c r="G9825" s="12"/>
      <c r="H9825" s="12"/>
      <c r="I9825" s="12"/>
      <c r="J9825" s="12"/>
      <c r="K9825" s="12"/>
      <c r="L9825" s="12"/>
      <c r="M9825" s="12"/>
      <c r="N9825" s="12"/>
      <c r="O9825" s="12"/>
    </row>
    <row r="9826" spans="1:15" ht="15">
      <c r="A9826" s="10"/>
      <c r="B9826" s="11"/>
      <c r="C9826" s="12"/>
      <c r="D9826" s="12"/>
      <c r="E9826" s="12"/>
      <c r="F9826" s="12"/>
      <c r="G9826" s="12"/>
      <c r="H9826" s="12"/>
      <c r="I9826" s="12"/>
      <c r="J9826" s="12"/>
      <c r="K9826" s="12"/>
      <c r="L9826" s="12"/>
      <c r="M9826" s="12"/>
      <c r="N9826" s="12"/>
      <c r="O9826" s="12"/>
    </row>
    <row r="9827" spans="1:15" ht="15">
      <c r="A9827" s="10"/>
      <c r="B9827" s="11"/>
      <c r="C9827" s="12"/>
      <c r="D9827" s="12"/>
      <c r="E9827" s="12"/>
      <c r="F9827" s="12"/>
      <c r="G9827" s="12"/>
      <c r="H9827" s="12"/>
      <c r="I9827" s="12"/>
      <c r="J9827" s="12"/>
      <c r="K9827" s="12"/>
      <c r="L9827" s="12"/>
      <c r="M9827" s="12"/>
      <c r="N9827" s="12"/>
      <c r="O9827" s="12"/>
    </row>
    <row r="9828" spans="1:15" ht="15">
      <c r="A9828" s="10"/>
      <c r="B9828" s="11"/>
      <c r="C9828" s="12"/>
      <c r="D9828" s="12"/>
      <c r="E9828" s="12"/>
      <c r="F9828" s="12"/>
      <c r="G9828" s="12"/>
      <c r="H9828" s="12"/>
      <c r="I9828" s="12"/>
      <c r="J9828" s="12"/>
      <c r="K9828" s="12"/>
      <c r="L9828" s="12"/>
      <c r="M9828" s="12"/>
      <c r="N9828" s="12"/>
      <c r="O9828" s="12"/>
    </row>
    <row r="9829" spans="1:15" ht="15">
      <c r="A9829" s="10"/>
      <c r="B9829" s="11"/>
      <c r="C9829" s="12"/>
      <c r="D9829" s="12"/>
      <c r="E9829" s="12"/>
      <c r="F9829" s="12"/>
      <c r="G9829" s="12"/>
      <c r="H9829" s="12"/>
      <c r="I9829" s="12"/>
      <c r="J9829" s="12"/>
      <c r="K9829" s="12"/>
      <c r="L9829" s="12"/>
      <c r="M9829" s="12"/>
      <c r="N9829" s="12"/>
      <c r="O9829" s="12"/>
    </row>
    <row r="9830" spans="1:15" ht="15">
      <c r="A9830" s="10"/>
      <c r="B9830" s="11"/>
      <c r="C9830" s="12"/>
      <c r="D9830" s="12"/>
      <c r="E9830" s="12"/>
      <c r="F9830" s="12"/>
      <c r="G9830" s="12"/>
      <c r="H9830" s="12"/>
      <c r="I9830" s="12"/>
      <c r="J9830" s="12"/>
      <c r="K9830" s="12"/>
      <c r="L9830" s="12"/>
      <c r="M9830" s="12"/>
      <c r="N9830" s="12"/>
      <c r="O9830" s="12"/>
    </row>
    <row r="9831" spans="1:15" ht="15">
      <c r="A9831" s="10"/>
      <c r="B9831" s="11"/>
      <c r="C9831" s="12"/>
      <c r="D9831" s="12"/>
      <c r="E9831" s="12"/>
      <c r="F9831" s="12"/>
      <c r="G9831" s="12"/>
      <c r="H9831" s="12"/>
      <c r="I9831" s="12"/>
      <c r="J9831" s="12"/>
      <c r="K9831" s="12"/>
      <c r="L9831" s="12"/>
      <c r="M9831" s="12"/>
      <c r="N9831" s="12"/>
      <c r="O9831" s="12"/>
    </row>
    <row r="9832" spans="1:15" ht="15">
      <c r="A9832" s="10"/>
      <c r="B9832" s="11"/>
      <c r="C9832" s="12"/>
      <c r="D9832" s="12"/>
      <c r="E9832" s="12"/>
      <c r="F9832" s="12"/>
      <c r="G9832" s="12"/>
      <c r="H9832" s="12"/>
      <c r="I9832" s="12"/>
      <c r="J9832" s="12"/>
      <c r="K9832" s="12"/>
      <c r="L9832" s="12"/>
      <c r="M9832" s="12"/>
      <c r="N9832" s="12"/>
      <c r="O9832" s="12"/>
    </row>
    <row r="9833" spans="1:15" ht="15">
      <c r="A9833" s="10"/>
      <c r="B9833" s="11"/>
      <c r="C9833" s="12"/>
      <c r="D9833" s="12"/>
      <c r="E9833" s="12"/>
      <c r="F9833" s="12"/>
      <c r="G9833" s="12"/>
      <c r="H9833" s="12"/>
      <c r="I9833" s="12"/>
      <c r="J9833" s="12"/>
      <c r="K9833" s="12"/>
      <c r="L9833" s="12"/>
      <c r="M9833" s="12"/>
      <c r="N9833" s="12"/>
      <c r="O9833" s="12"/>
    </row>
    <row r="9834" spans="1:15" ht="15">
      <c r="A9834" s="10"/>
      <c r="B9834" s="11"/>
      <c r="C9834" s="12"/>
      <c r="D9834" s="12"/>
      <c r="E9834" s="12"/>
      <c r="F9834" s="12"/>
      <c r="G9834" s="12"/>
      <c r="H9834" s="12"/>
      <c r="I9834" s="12"/>
      <c r="J9834" s="12"/>
      <c r="K9834" s="12"/>
      <c r="L9834" s="12"/>
      <c r="M9834" s="12"/>
      <c r="N9834" s="12"/>
      <c r="O9834" s="12"/>
    </row>
    <row r="9835" spans="1:15" ht="15">
      <c r="A9835" s="10"/>
      <c r="B9835" s="11"/>
      <c r="C9835" s="12"/>
      <c r="D9835" s="12"/>
      <c r="E9835" s="12"/>
      <c r="F9835" s="12"/>
      <c r="G9835" s="12"/>
      <c r="H9835" s="12"/>
      <c r="I9835" s="12"/>
      <c r="J9835" s="12"/>
      <c r="K9835" s="12"/>
      <c r="L9835" s="12"/>
      <c r="M9835" s="12"/>
      <c r="N9835" s="12"/>
      <c r="O9835" s="12"/>
    </row>
    <row r="9836" spans="1:15" ht="15">
      <c r="A9836" s="10"/>
      <c r="B9836" s="11"/>
      <c r="C9836" s="12"/>
      <c r="D9836" s="12"/>
      <c r="E9836" s="12"/>
      <c r="F9836" s="12"/>
      <c r="G9836" s="12"/>
      <c r="H9836" s="12"/>
      <c r="I9836" s="12"/>
      <c r="J9836" s="12"/>
      <c r="K9836" s="12"/>
      <c r="L9836" s="12"/>
      <c r="M9836" s="12"/>
      <c r="N9836" s="12"/>
      <c r="O9836" s="12"/>
    </row>
    <row r="9837" spans="1:15" ht="15">
      <c r="A9837" s="10"/>
      <c r="B9837" s="11"/>
      <c r="C9837" s="12"/>
      <c r="D9837" s="12"/>
      <c r="E9837" s="12"/>
      <c r="F9837" s="12"/>
      <c r="G9837" s="12"/>
      <c r="H9837" s="12"/>
      <c r="I9837" s="12"/>
      <c r="J9837" s="12"/>
      <c r="K9837" s="12"/>
      <c r="L9837" s="12"/>
      <c r="M9837" s="12"/>
      <c r="N9837" s="12"/>
      <c r="O9837" s="12"/>
    </row>
    <row r="9838" spans="1:15" ht="15">
      <c r="A9838" s="10"/>
      <c r="B9838" s="11"/>
      <c r="C9838" s="12"/>
      <c r="D9838" s="12"/>
      <c r="E9838" s="12"/>
      <c r="F9838" s="12"/>
      <c r="G9838" s="12"/>
      <c r="H9838" s="12"/>
      <c r="I9838" s="12"/>
      <c r="J9838" s="12"/>
      <c r="K9838" s="12"/>
      <c r="L9838" s="12"/>
      <c r="M9838" s="12"/>
      <c r="N9838" s="12"/>
      <c r="O9838" s="12"/>
    </row>
    <row r="9839" spans="1:15" ht="15">
      <c r="A9839" s="10"/>
      <c r="B9839" s="11"/>
      <c r="C9839" s="12"/>
      <c r="D9839" s="12"/>
      <c r="E9839" s="12"/>
      <c r="F9839" s="12"/>
      <c r="G9839" s="12"/>
      <c r="H9839" s="12"/>
      <c r="I9839" s="12"/>
      <c r="J9839" s="12"/>
      <c r="K9839" s="12"/>
      <c r="L9839" s="12"/>
      <c r="M9839" s="12"/>
      <c r="N9839" s="12"/>
      <c r="O9839" s="12"/>
    </row>
    <row r="9840" spans="1:15" ht="15">
      <c r="A9840" s="10"/>
      <c r="B9840" s="11"/>
      <c r="C9840" s="12"/>
      <c r="D9840" s="12"/>
      <c r="E9840" s="12"/>
      <c r="F9840" s="12"/>
      <c r="G9840" s="12"/>
      <c r="H9840" s="12"/>
      <c r="I9840" s="12"/>
      <c r="J9840" s="12"/>
      <c r="K9840" s="12"/>
      <c r="L9840" s="12"/>
      <c r="M9840" s="12"/>
      <c r="N9840" s="12"/>
      <c r="O9840" s="12"/>
    </row>
    <row r="9841" spans="1:15" ht="15">
      <c r="A9841" s="10"/>
      <c r="B9841" s="11"/>
      <c r="C9841" s="12"/>
      <c r="D9841" s="12"/>
      <c r="E9841" s="12"/>
      <c r="F9841" s="12"/>
      <c r="G9841" s="12"/>
      <c r="H9841" s="12"/>
      <c r="I9841" s="12"/>
      <c r="J9841" s="12"/>
      <c r="K9841" s="12"/>
      <c r="L9841" s="12"/>
      <c r="M9841" s="12"/>
      <c r="N9841" s="12"/>
      <c r="O9841" s="12"/>
    </row>
    <row r="9842" spans="1:15" ht="15">
      <c r="A9842" s="10"/>
      <c r="B9842" s="11"/>
      <c r="C9842" s="12"/>
      <c r="D9842" s="12"/>
      <c r="E9842" s="12"/>
      <c r="F9842" s="12"/>
      <c r="G9842" s="12"/>
      <c r="H9842" s="12"/>
      <c r="I9842" s="12"/>
      <c r="J9842" s="12"/>
      <c r="K9842" s="12"/>
      <c r="L9842" s="12"/>
      <c r="M9842" s="12"/>
      <c r="N9842" s="12"/>
      <c r="O9842" s="12"/>
    </row>
    <row r="9843" spans="1:15" ht="15">
      <c r="A9843" s="10"/>
      <c r="B9843" s="11"/>
      <c r="C9843" s="12"/>
      <c r="D9843" s="12"/>
      <c r="E9843" s="12"/>
      <c r="F9843" s="12"/>
      <c r="G9843" s="12"/>
      <c r="H9843" s="12"/>
      <c r="I9843" s="12"/>
      <c r="J9843" s="12"/>
      <c r="K9843" s="12"/>
      <c r="L9843" s="12"/>
      <c r="M9843" s="12"/>
      <c r="N9843" s="12"/>
      <c r="O9843" s="12"/>
    </row>
    <row r="9844" spans="1:15" ht="15">
      <c r="A9844" s="10"/>
      <c r="B9844" s="11"/>
      <c r="C9844" s="12"/>
      <c r="D9844" s="12"/>
      <c r="E9844" s="12"/>
      <c r="F9844" s="12"/>
      <c r="G9844" s="12"/>
      <c r="H9844" s="12"/>
      <c r="I9844" s="12"/>
      <c r="J9844" s="12"/>
      <c r="K9844" s="12"/>
      <c r="L9844" s="12"/>
      <c r="M9844" s="12"/>
      <c r="N9844" s="12"/>
      <c r="O9844" s="12"/>
    </row>
    <row r="9845" spans="1:15" ht="15">
      <c r="A9845" s="10"/>
      <c r="B9845" s="11"/>
      <c r="C9845" s="12"/>
      <c r="D9845" s="12"/>
      <c r="E9845" s="12"/>
      <c r="F9845" s="12"/>
      <c r="G9845" s="12"/>
      <c r="H9845" s="12"/>
      <c r="I9845" s="12"/>
      <c r="J9845" s="12"/>
      <c r="K9845" s="12"/>
      <c r="L9845" s="12"/>
      <c r="M9845" s="12"/>
      <c r="N9845" s="12"/>
      <c r="O9845" s="12"/>
    </row>
    <row r="9846" spans="1:15" ht="15">
      <c r="A9846" s="10"/>
      <c r="B9846" s="11"/>
      <c r="C9846" s="12"/>
      <c r="D9846" s="12"/>
      <c r="E9846" s="12"/>
      <c r="F9846" s="12"/>
      <c r="G9846" s="12"/>
      <c r="H9846" s="12"/>
      <c r="I9846" s="12"/>
      <c r="J9846" s="12"/>
      <c r="K9846" s="12"/>
      <c r="L9846" s="12"/>
      <c r="M9846" s="12"/>
      <c r="N9846" s="12"/>
      <c r="O9846" s="12"/>
    </row>
    <row r="9847" spans="1:15" ht="15">
      <c r="A9847" s="10"/>
      <c r="B9847" s="11"/>
      <c r="C9847" s="12"/>
      <c r="D9847" s="12"/>
      <c r="E9847" s="12"/>
      <c r="F9847" s="12"/>
      <c r="G9847" s="12"/>
      <c r="H9847" s="12"/>
      <c r="I9847" s="12"/>
      <c r="J9847" s="12"/>
      <c r="K9847" s="12"/>
      <c r="L9847" s="12"/>
      <c r="M9847" s="12"/>
      <c r="N9847" s="12"/>
      <c r="O9847" s="12"/>
    </row>
    <row r="9848" spans="1:15" ht="15">
      <c r="A9848" s="10"/>
      <c r="B9848" s="11"/>
      <c r="C9848" s="12"/>
      <c r="D9848" s="12"/>
      <c r="E9848" s="12"/>
      <c r="F9848" s="12"/>
      <c r="G9848" s="12"/>
      <c r="H9848" s="12"/>
      <c r="I9848" s="12"/>
      <c r="J9848" s="12"/>
      <c r="K9848" s="12"/>
      <c r="L9848" s="12"/>
      <c r="M9848" s="12"/>
      <c r="N9848" s="12"/>
      <c r="O9848" s="12"/>
    </row>
    <row r="9849" spans="1:15" ht="15">
      <c r="A9849" s="10"/>
      <c r="B9849" s="11"/>
      <c r="C9849" s="12"/>
      <c r="D9849" s="12"/>
      <c r="E9849" s="12"/>
      <c r="F9849" s="12"/>
      <c r="G9849" s="12"/>
      <c r="H9849" s="12"/>
      <c r="I9849" s="12"/>
      <c r="J9849" s="12"/>
      <c r="K9849" s="12"/>
      <c r="L9849" s="12"/>
      <c r="M9849" s="12"/>
      <c r="N9849" s="12"/>
      <c r="O9849" s="12"/>
    </row>
    <row r="9850" spans="1:15" ht="15">
      <c r="A9850" s="10"/>
      <c r="B9850" s="11"/>
      <c r="C9850" s="12"/>
      <c r="D9850" s="12"/>
      <c r="E9850" s="12"/>
      <c r="F9850" s="12"/>
      <c r="G9850" s="12"/>
      <c r="H9850" s="12"/>
      <c r="I9850" s="12"/>
      <c r="J9850" s="12"/>
      <c r="K9850" s="12"/>
      <c r="L9850" s="12"/>
      <c r="M9850" s="12"/>
      <c r="N9850" s="12"/>
      <c r="O9850" s="12"/>
    </row>
    <row r="9851" spans="1:15" ht="15">
      <c r="A9851" s="10"/>
      <c r="B9851" s="11"/>
      <c r="C9851" s="12"/>
      <c r="D9851" s="12"/>
      <c r="E9851" s="12"/>
      <c r="F9851" s="12"/>
      <c r="G9851" s="12"/>
      <c r="H9851" s="12"/>
      <c r="I9851" s="12"/>
      <c r="J9851" s="12"/>
      <c r="K9851" s="12"/>
      <c r="L9851" s="12"/>
      <c r="M9851" s="12"/>
      <c r="N9851" s="12"/>
      <c r="O9851" s="12"/>
    </row>
    <row r="9852" spans="1:15" ht="15">
      <c r="A9852" s="10"/>
      <c r="B9852" s="11"/>
      <c r="C9852" s="12"/>
      <c r="D9852" s="12"/>
      <c r="E9852" s="12"/>
      <c r="F9852" s="12"/>
      <c r="G9852" s="12"/>
      <c r="H9852" s="12"/>
      <c r="I9852" s="12"/>
      <c r="J9852" s="12"/>
      <c r="K9852" s="12"/>
      <c r="L9852" s="12"/>
      <c r="M9852" s="12"/>
      <c r="N9852" s="12"/>
      <c r="O9852" s="12"/>
    </row>
    <row r="9853" spans="1:15" ht="15">
      <c r="A9853" s="10"/>
      <c r="B9853" s="11"/>
      <c r="C9853" s="12"/>
      <c r="D9853" s="12"/>
      <c r="E9853" s="12"/>
      <c r="F9853" s="12"/>
      <c r="G9853" s="12"/>
      <c r="H9853" s="12"/>
      <c r="I9853" s="12"/>
      <c r="J9853" s="12"/>
      <c r="K9853" s="12"/>
      <c r="L9853" s="12"/>
      <c r="M9853" s="12"/>
      <c r="N9853" s="12"/>
      <c r="O9853" s="12"/>
    </row>
    <row r="9854" spans="1:15" ht="15">
      <c r="A9854" s="10"/>
      <c r="B9854" s="11"/>
      <c r="C9854" s="12"/>
      <c r="D9854" s="12"/>
      <c r="E9854" s="12"/>
      <c r="F9854" s="12"/>
      <c r="G9854" s="12"/>
      <c r="H9854" s="12"/>
      <c r="I9854" s="12"/>
      <c r="J9854" s="12"/>
      <c r="K9854" s="12"/>
      <c r="L9854" s="12"/>
      <c r="M9854" s="12"/>
      <c r="N9854" s="12"/>
      <c r="O9854" s="12"/>
    </row>
    <row r="9855" spans="1:15" ht="15">
      <c r="A9855" s="10"/>
      <c r="B9855" s="11"/>
      <c r="C9855" s="12"/>
      <c r="D9855" s="12"/>
      <c r="E9855" s="12"/>
      <c r="F9855" s="12"/>
      <c r="G9855" s="12"/>
      <c r="H9855" s="12"/>
      <c r="I9855" s="12"/>
      <c r="J9855" s="12"/>
      <c r="K9855" s="12"/>
      <c r="L9855" s="12"/>
      <c r="M9855" s="12"/>
      <c r="N9855" s="12"/>
      <c r="O9855" s="12"/>
    </row>
    <row r="9856" spans="1:15" ht="15">
      <c r="A9856" s="10"/>
      <c r="B9856" s="11"/>
      <c r="C9856" s="12"/>
      <c r="D9856" s="12"/>
      <c r="E9856" s="12"/>
      <c r="F9856" s="12"/>
      <c r="G9856" s="12"/>
      <c r="H9856" s="12"/>
      <c r="I9856" s="12"/>
      <c r="J9856" s="12"/>
      <c r="K9856" s="12"/>
      <c r="L9856" s="12"/>
      <c r="M9856" s="12"/>
      <c r="N9856" s="12"/>
      <c r="O9856" s="12"/>
    </row>
    <row r="9857" spans="1:15" ht="15">
      <c r="A9857" s="10"/>
      <c r="B9857" s="11"/>
      <c r="C9857" s="12"/>
      <c r="D9857" s="12"/>
      <c r="E9857" s="12"/>
      <c r="F9857" s="12"/>
      <c r="G9857" s="12"/>
      <c r="H9857" s="12"/>
      <c r="I9857" s="12"/>
      <c r="J9857" s="12"/>
      <c r="K9857" s="12"/>
      <c r="L9857" s="12"/>
      <c r="M9857" s="12"/>
      <c r="N9857" s="12"/>
      <c r="O9857" s="12"/>
    </row>
    <row r="9858" spans="1:15" ht="15">
      <c r="A9858" s="10"/>
      <c r="B9858" s="11"/>
      <c r="C9858" s="12"/>
      <c r="D9858" s="12"/>
      <c r="E9858" s="12"/>
      <c r="F9858" s="12"/>
      <c r="G9858" s="12"/>
      <c r="H9858" s="12"/>
      <c r="I9858" s="12"/>
      <c r="J9858" s="12"/>
      <c r="K9858" s="12"/>
      <c r="L9858" s="12"/>
      <c r="M9858" s="12"/>
      <c r="N9858" s="12"/>
      <c r="O9858" s="12"/>
    </row>
    <row r="9859" spans="1:15" ht="15">
      <c r="A9859" s="10"/>
      <c r="B9859" s="11"/>
      <c r="C9859" s="12"/>
      <c r="D9859" s="12"/>
      <c r="E9859" s="12"/>
      <c r="F9859" s="12"/>
      <c r="G9859" s="12"/>
      <c r="H9859" s="12"/>
      <c r="I9859" s="12"/>
      <c r="J9859" s="12"/>
      <c r="K9859" s="12"/>
      <c r="L9859" s="12"/>
      <c r="M9859" s="12"/>
      <c r="N9859" s="12"/>
      <c r="O9859" s="12"/>
    </row>
    <row r="9860" spans="1:15" ht="15">
      <c r="A9860" s="10"/>
      <c r="B9860" s="11"/>
      <c r="C9860" s="12"/>
      <c r="D9860" s="12"/>
      <c r="E9860" s="12"/>
      <c r="F9860" s="12"/>
      <c r="G9860" s="12"/>
      <c r="H9860" s="12"/>
      <c r="I9860" s="12"/>
      <c r="J9860" s="12"/>
      <c r="K9860" s="12"/>
      <c r="L9860" s="12"/>
      <c r="M9860" s="12"/>
      <c r="N9860" s="12"/>
      <c r="O9860" s="12"/>
    </row>
    <row r="9861" spans="1:15" ht="15">
      <c r="A9861" s="10"/>
      <c r="B9861" s="11"/>
      <c r="C9861" s="12"/>
      <c r="D9861" s="12"/>
      <c r="E9861" s="12"/>
      <c r="F9861" s="12"/>
      <c r="G9861" s="12"/>
      <c r="H9861" s="12"/>
      <c r="I9861" s="12"/>
      <c r="J9861" s="12"/>
      <c r="K9861" s="12"/>
      <c r="L9861" s="12"/>
      <c r="M9861" s="12"/>
      <c r="N9861" s="12"/>
      <c r="O9861" s="12"/>
    </row>
    <row r="9862" spans="1:15" ht="15">
      <c r="A9862" s="10"/>
      <c r="B9862" s="11"/>
      <c r="C9862" s="12"/>
      <c r="D9862" s="12"/>
      <c r="E9862" s="12"/>
      <c r="F9862" s="12"/>
      <c r="G9862" s="12"/>
      <c r="H9862" s="12"/>
      <c r="I9862" s="12"/>
      <c r="J9862" s="12"/>
      <c r="K9862" s="12"/>
      <c r="L9862" s="12"/>
      <c r="M9862" s="12"/>
      <c r="N9862" s="12"/>
      <c r="O9862" s="12"/>
    </row>
    <row r="9863" spans="1:15" ht="15">
      <c r="A9863" s="10"/>
      <c r="B9863" s="11"/>
      <c r="C9863" s="12"/>
      <c r="D9863" s="12"/>
      <c r="E9863" s="12"/>
      <c r="F9863" s="12"/>
      <c r="G9863" s="12"/>
      <c r="H9863" s="12"/>
      <c r="I9863" s="12"/>
      <c r="J9863" s="12"/>
      <c r="K9863" s="12"/>
      <c r="L9863" s="12"/>
      <c r="M9863" s="12"/>
      <c r="N9863" s="12"/>
      <c r="O9863" s="12"/>
    </row>
    <row r="9864" spans="1:15" ht="15">
      <c r="A9864" s="10"/>
      <c r="B9864" s="11"/>
      <c r="C9864" s="12"/>
      <c r="D9864" s="12"/>
      <c r="E9864" s="12"/>
      <c r="F9864" s="12"/>
      <c r="G9864" s="12"/>
      <c r="H9864" s="12"/>
      <c r="I9864" s="12"/>
      <c r="J9864" s="12"/>
      <c r="K9864" s="12"/>
      <c r="L9864" s="12"/>
      <c r="M9864" s="12"/>
      <c r="N9864" s="12"/>
      <c r="O9864" s="12"/>
    </row>
    <row r="9865" spans="1:15" ht="15">
      <c r="A9865" s="10"/>
      <c r="B9865" s="11"/>
      <c r="C9865" s="12"/>
      <c r="D9865" s="12"/>
      <c r="E9865" s="12"/>
      <c r="F9865" s="12"/>
      <c r="G9865" s="12"/>
      <c r="H9865" s="12"/>
      <c r="I9865" s="12"/>
      <c r="J9865" s="12"/>
      <c r="K9865" s="12"/>
      <c r="L9865" s="12"/>
      <c r="M9865" s="12"/>
      <c r="N9865" s="12"/>
      <c r="O9865" s="12"/>
    </row>
    <row r="9866" spans="1:15" ht="15">
      <c r="A9866" s="10"/>
      <c r="B9866" s="11"/>
      <c r="C9866" s="12"/>
      <c r="D9866" s="12"/>
      <c r="E9866" s="12"/>
      <c r="F9866" s="12"/>
      <c r="G9866" s="12"/>
      <c r="H9866" s="12"/>
      <c r="I9866" s="12"/>
      <c r="J9866" s="12"/>
      <c r="K9866" s="12"/>
      <c r="L9866" s="12"/>
      <c r="M9866" s="12"/>
      <c r="N9866" s="12"/>
      <c r="O9866" s="12"/>
    </row>
    <row r="9867" spans="1:15" ht="15">
      <c r="A9867" s="10"/>
      <c r="B9867" s="11"/>
      <c r="C9867" s="12"/>
      <c r="D9867" s="12"/>
      <c r="E9867" s="12"/>
      <c r="F9867" s="12"/>
      <c r="G9867" s="12"/>
      <c r="H9867" s="12"/>
      <c r="I9867" s="12"/>
      <c r="J9867" s="12"/>
      <c r="K9867" s="12"/>
      <c r="L9867" s="12"/>
      <c r="M9867" s="12"/>
      <c r="N9867" s="12"/>
      <c r="O9867" s="12"/>
    </row>
    <row r="9868" spans="1:15" ht="15">
      <c r="A9868" s="10"/>
      <c r="B9868" s="11"/>
      <c r="C9868" s="12"/>
      <c r="D9868" s="12"/>
      <c r="E9868" s="12"/>
      <c r="F9868" s="12"/>
      <c r="G9868" s="12"/>
      <c r="H9868" s="12"/>
      <c r="I9868" s="12"/>
      <c r="J9868" s="12"/>
      <c r="K9868" s="12"/>
      <c r="L9868" s="12"/>
      <c r="M9868" s="12"/>
      <c r="N9868" s="12"/>
      <c r="O9868" s="12"/>
    </row>
    <row r="9869" spans="1:15" ht="15">
      <c r="A9869" s="10"/>
      <c r="B9869" s="11"/>
      <c r="C9869" s="12"/>
      <c r="D9869" s="12"/>
      <c r="E9869" s="12"/>
      <c r="F9869" s="12"/>
      <c r="G9869" s="12"/>
      <c r="H9869" s="12"/>
      <c r="I9869" s="12"/>
      <c r="J9869" s="12"/>
      <c r="K9869" s="12"/>
      <c r="L9869" s="12"/>
      <c r="M9869" s="12"/>
      <c r="N9869" s="12"/>
      <c r="O9869" s="12"/>
    </row>
    <row r="9870" spans="1:15" ht="15">
      <c r="A9870" s="10"/>
      <c r="B9870" s="11"/>
      <c r="C9870" s="12"/>
      <c r="D9870" s="12"/>
      <c r="E9870" s="12"/>
      <c r="F9870" s="12"/>
      <c r="G9870" s="12"/>
      <c r="H9870" s="12"/>
      <c r="I9870" s="12"/>
      <c r="J9870" s="12"/>
      <c r="K9870" s="12"/>
      <c r="L9870" s="12"/>
      <c r="M9870" s="12"/>
      <c r="N9870" s="12"/>
      <c r="O9870" s="12"/>
    </row>
    <row r="9871" spans="1:15" ht="15">
      <c r="A9871" s="10"/>
      <c r="B9871" s="11"/>
      <c r="C9871" s="12"/>
      <c r="D9871" s="12"/>
      <c r="E9871" s="12"/>
      <c r="F9871" s="12"/>
      <c r="G9871" s="12"/>
      <c r="H9871" s="12"/>
      <c r="I9871" s="12"/>
      <c r="J9871" s="12"/>
      <c r="K9871" s="12"/>
      <c r="L9871" s="12"/>
      <c r="M9871" s="12"/>
      <c r="N9871" s="12"/>
      <c r="O9871" s="12"/>
    </row>
    <row r="9872" spans="1:15" ht="15">
      <c r="A9872" s="10"/>
      <c r="B9872" s="11"/>
      <c r="C9872" s="12"/>
      <c r="D9872" s="12"/>
      <c r="E9872" s="12"/>
      <c r="F9872" s="12"/>
      <c r="G9872" s="12"/>
      <c r="H9872" s="12"/>
      <c r="I9872" s="12"/>
      <c r="J9872" s="12"/>
      <c r="K9872" s="12"/>
      <c r="L9872" s="12"/>
      <c r="M9872" s="12"/>
      <c r="N9872" s="12"/>
      <c r="O9872" s="12"/>
    </row>
    <row r="9873" spans="1:15" ht="15">
      <c r="A9873" s="10"/>
      <c r="B9873" s="11"/>
      <c r="C9873" s="12"/>
      <c r="D9873" s="12"/>
      <c r="E9873" s="12"/>
      <c r="F9873" s="12"/>
      <c r="G9873" s="12"/>
      <c r="H9873" s="12"/>
      <c r="I9873" s="12"/>
      <c r="J9873" s="12"/>
      <c r="K9873" s="12"/>
      <c r="L9873" s="12"/>
      <c r="M9873" s="12"/>
      <c r="N9873" s="12"/>
      <c r="O9873" s="12"/>
    </row>
    <row r="9874" spans="1:15" ht="15">
      <c r="A9874" s="10"/>
      <c r="B9874" s="11"/>
      <c r="C9874" s="12"/>
      <c r="D9874" s="12"/>
      <c r="E9874" s="12"/>
      <c r="F9874" s="12"/>
      <c r="G9874" s="12"/>
      <c r="H9874" s="12"/>
      <c r="I9874" s="12"/>
      <c r="J9874" s="12"/>
      <c r="K9874" s="12"/>
      <c r="L9874" s="12"/>
      <c r="M9874" s="12"/>
      <c r="N9874" s="12"/>
      <c r="O9874" s="12"/>
    </row>
    <row r="9875" spans="1:15" ht="15">
      <c r="A9875" s="10"/>
      <c r="B9875" s="11"/>
      <c r="C9875" s="12"/>
      <c r="D9875" s="12"/>
      <c r="E9875" s="12"/>
      <c r="F9875" s="12"/>
      <c r="G9875" s="12"/>
      <c r="H9875" s="12"/>
      <c r="I9875" s="12"/>
      <c r="J9875" s="12"/>
      <c r="K9875" s="12"/>
      <c r="L9875" s="12"/>
      <c r="M9875" s="12"/>
      <c r="N9875" s="12"/>
      <c r="O9875" s="12"/>
    </row>
    <row r="9876" spans="1:15" ht="15">
      <c r="A9876" s="10"/>
      <c r="B9876" s="11"/>
      <c r="C9876" s="12"/>
      <c r="D9876" s="12"/>
      <c r="E9876" s="12"/>
      <c r="F9876" s="12"/>
      <c r="G9876" s="12"/>
      <c r="H9876" s="12"/>
      <c r="I9876" s="12"/>
      <c r="J9876" s="12"/>
      <c r="K9876" s="12"/>
      <c r="L9876" s="12"/>
      <c r="M9876" s="12"/>
      <c r="N9876" s="12"/>
      <c r="O9876" s="12"/>
    </row>
    <row r="9877" spans="1:15" ht="15">
      <c r="A9877" s="10"/>
      <c r="B9877" s="11"/>
      <c r="C9877" s="12"/>
      <c r="D9877" s="12"/>
      <c r="E9877" s="12"/>
      <c r="F9877" s="12"/>
      <c r="G9877" s="12"/>
      <c r="H9877" s="12"/>
      <c r="I9877" s="12"/>
      <c r="J9877" s="12"/>
      <c r="K9877" s="12"/>
      <c r="L9877" s="12"/>
      <c r="M9877" s="12"/>
      <c r="N9877" s="12"/>
      <c r="O9877" s="12"/>
    </row>
    <row r="9878" spans="1:15" ht="15">
      <c r="A9878" s="10"/>
      <c r="B9878" s="11"/>
      <c r="C9878" s="12"/>
      <c r="D9878" s="12"/>
      <c r="E9878" s="12"/>
      <c r="F9878" s="12"/>
      <c r="G9878" s="12"/>
      <c r="H9878" s="12"/>
      <c r="I9878" s="12"/>
      <c r="J9878" s="12"/>
      <c r="K9878" s="12"/>
      <c r="L9878" s="12"/>
      <c r="M9878" s="12"/>
      <c r="N9878" s="12"/>
      <c r="O9878" s="12"/>
    </row>
    <row r="9879" spans="1:15" ht="15">
      <c r="A9879" s="10"/>
      <c r="B9879" s="11"/>
      <c r="C9879" s="12"/>
      <c r="D9879" s="12"/>
      <c r="E9879" s="12"/>
      <c r="F9879" s="12"/>
      <c r="G9879" s="12"/>
      <c r="H9879" s="12"/>
      <c r="I9879" s="12"/>
      <c r="J9879" s="12"/>
      <c r="K9879" s="12"/>
      <c r="L9879" s="12"/>
      <c r="M9879" s="12"/>
      <c r="N9879" s="12"/>
      <c r="O9879" s="12"/>
    </row>
    <row r="9880" spans="1:15" ht="15">
      <c r="A9880" s="10"/>
      <c r="B9880" s="11"/>
      <c r="C9880" s="12"/>
      <c r="D9880" s="12"/>
      <c r="E9880" s="12"/>
      <c r="F9880" s="12"/>
      <c r="G9880" s="12"/>
      <c r="H9880" s="12"/>
      <c r="I9880" s="12"/>
      <c r="J9880" s="12"/>
      <c r="K9880" s="12"/>
      <c r="L9880" s="12"/>
      <c r="M9880" s="12"/>
      <c r="N9880" s="12"/>
      <c r="O9880" s="12"/>
    </row>
    <row r="9881" spans="1:15" ht="15">
      <c r="A9881" s="10"/>
      <c r="B9881" s="11"/>
      <c r="C9881" s="12"/>
      <c r="D9881" s="12"/>
      <c r="E9881" s="12"/>
      <c r="F9881" s="12"/>
      <c r="G9881" s="12"/>
      <c r="H9881" s="12"/>
      <c r="I9881" s="12"/>
      <c r="J9881" s="12"/>
      <c r="K9881" s="12"/>
      <c r="L9881" s="12"/>
      <c r="M9881" s="12"/>
      <c r="N9881" s="12"/>
      <c r="O9881" s="12"/>
    </row>
    <row r="9882" spans="1:15" ht="15">
      <c r="A9882" s="10"/>
      <c r="B9882" s="11"/>
      <c r="C9882" s="12"/>
      <c r="D9882" s="12"/>
      <c r="E9882" s="12"/>
      <c r="F9882" s="12"/>
      <c r="G9882" s="12"/>
      <c r="H9882" s="12"/>
      <c r="I9882" s="12"/>
      <c r="J9882" s="12"/>
      <c r="K9882" s="12"/>
      <c r="L9882" s="12"/>
      <c r="M9882" s="12"/>
      <c r="N9882" s="12"/>
      <c r="O9882" s="12"/>
    </row>
    <row r="9883" spans="1:15" ht="15">
      <c r="A9883" s="10"/>
      <c r="B9883" s="11"/>
      <c r="C9883" s="12"/>
      <c r="D9883" s="12"/>
      <c r="E9883" s="12"/>
      <c r="F9883" s="12"/>
      <c r="G9883" s="12"/>
      <c r="H9883" s="12"/>
      <c r="I9883" s="12"/>
      <c r="J9883" s="12"/>
      <c r="K9883" s="12"/>
      <c r="L9883" s="12"/>
      <c r="M9883" s="12"/>
      <c r="N9883" s="12"/>
      <c r="O9883" s="12"/>
    </row>
    <row r="9884" spans="1:15" ht="15">
      <c r="A9884" s="10"/>
      <c r="B9884" s="11"/>
      <c r="C9884" s="12"/>
      <c r="D9884" s="12"/>
      <c r="E9884" s="12"/>
      <c r="F9884" s="12"/>
      <c r="G9884" s="12"/>
      <c r="H9884" s="12"/>
      <c r="I9884" s="12"/>
      <c r="J9884" s="12"/>
      <c r="K9884" s="12"/>
      <c r="L9884" s="12"/>
      <c r="M9884" s="12"/>
      <c r="N9884" s="12"/>
      <c r="O9884" s="12"/>
    </row>
    <row r="9885" spans="1:15" ht="15">
      <c r="A9885" s="10"/>
      <c r="B9885" s="11"/>
      <c r="C9885" s="12"/>
      <c r="D9885" s="12"/>
      <c r="E9885" s="12"/>
      <c r="F9885" s="12"/>
      <c r="G9885" s="12"/>
      <c r="H9885" s="12"/>
      <c r="I9885" s="12"/>
      <c r="J9885" s="12"/>
      <c r="K9885" s="12"/>
      <c r="L9885" s="12"/>
      <c r="M9885" s="12"/>
      <c r="N9885" s="12"/>
      <c r="O9885" s="12"/>
    </row>
    <row r="9886" spans="1:15" ht="15">
      <c r="A9886" s="10"/>
      <c r="B9886" s="11"/>
      <c r="C9886" s="12"/>
      <c r="D9886" s="12"/>
      <c r="E9886" s="12"/>
      <c r="F9886" s="12"/>
      <c r="G9886" s="12"/>
      <c r="H9886" s="12"/>
      <c r="I9886" s="12"/>
      <c r="J9886" s="12"/>
      <c r="K9886" s="12"/>
      <c r="L9886" s="12"/>
      <c r="M9886" s="12"/>
      <c r="N9886" s="12"/>
      <c r="O9886" s="12"/>
    </row>
    <row r="9887" spans="1:15" ht="15">
      <c r="A9887" s="10"/>
      <c r="B9887" s="11"/>
      <c r="C9887" s="12"/>
      <c r="D9887" s="12"/>
      <c r="E9887" s="12"/>
      <c r="F9887" s="12"/>
      <c r="G9887" s="12"/>
      <c r="H9887" s="12"/>
      <c r="I9887" s="12"/>
      <c r="J9887" s="12"/>
      <c r="K9887" s="12"/>
      <c r="L9887" s="12"/>
      <c r="M9887" s="12"/>
      <c r="N9887" s="12"/>
      <c r="O9887" s="12"/>
    </row>
    <row r="9888" spans="1:15" ht="15">
      <c r="A9888" s="10"/>
      <c r="B9888" s="11"/>
      <c r="C9888" s="12"/>
      <c r="D9888" s="12"/>
      <c r="E9888" s="12"/>
      <c r="F9888" s="12"/>
      <c r="G9888" s="12"/>
      <c r="H9888" s="12"/>
      <c r="I9888" s="12"/>
      <c r="J9888" s="12"/>
      <c r="K9888" s="12"/>
      <c r="L9888" s="12"/>
      <c r="M9888" s="12"/>
      <c r="N9888" s="12"/>
      <c r="O9888" s="12"/>
    </row>
    <row r="9889" spans="1:15" ht="15">
      <c r="A9889" s="10"/>
      <c r="B9889" s="11"/>
      <c r="C9889" s="12"/>
      <c r="D9889" s="12"/>
      <c r="E9889" s="12"/>
      <c r="F9889" s="12"/>
      <c r="G9889" s="12"/>
      <c r="H9889" s="12"/>
      <c r="I9889" s="12"/>
      <c r="J9889" s="12"/>
      <c r="K9889" s="12"/>
      <c r="L9889" s="12"/>
      <c r="M9889" s="12"/>
      <c r="N9889" s="12"/>
      <c r="O9889" s="12"/>
    </row>
    <row r="9890" spans="1:15" ht="15">
      <c r="A9890" s="10"/>
      <c r="B9890" s="11"/>
      <c r="C9890" s="12"/>
      <c r="D9890" s="12"/>
      <c r="E9890" s="12"/>
      <c r="F9890" s="12"/>
      <c r="G9890" s="12"/>
      <c r="H9890" s="12"/>
      <c r="I9890" s="12"/>
      <c r="J9890" s="12"/>
      <c r="K9890" s="12"/>
      <c r="L9890" s="12"/>
      <c r="M9890" s="12"/>
      <c r="N9890" s="12"/>
      <c r="O9890" s="12"/>
    </row>
    <row r="9891" spans="1:15" ht="15">
      <c r="A9891" s="10"/>
      <c r="B9891" s="11"/>
      <c r="C9891" s="12"/>
      <c r="D9891" s="12"/>
      <c r="E9891" s="12"/>
      <c r="F9891" s="12"/>
      <c r="G9891" s="12"/>
      <c r="H9891" s="12"/>
      <c r="I9891" s="12"/>
      <c r="J9891" s="12"/>
      <c r="K9891" s="12"/>
      <c r="L9891" s="12"/>
      <c r="M9891" s="12"/>
      <c r="N9891" s="12"/>
      <c r="O9891" s="12"/>
    </row>
    <row r="9892" spans="1:15" ht="15">
      <c r="A9892" s="10"/>
      <c r="B9892" s="11"/>
      <c r="C9892" s="12"/>
      <c r="D9892" s="12"/>
      <c r="E9892" s="12"/>
      <c r="F9892" s="12"/>
      <c r="G9892" s="12"/>
      <c r="H9892" s="12"/>
      <c r="I9892" s="12"/>
      <c r="J9892" s="12"/>
      <c r="K9892" s="12"/>
      <c r="L9892" s="12"/>
      <c r="M9892" s="12"/>
      <c r="N9892" s="12"/>
      <c r="O9892" s="12"/>
    </row>
    <row r="9893" spans="1:15" ht="15">
      <c r="A9893" s="10"/>
      <c r="B9893" s="11"/>
      <c r="C9893" s="12"/>
      <c r="D9893" s="12"/>
      <c r="E9893" s="12"/>
      <c r="F9893" s="12"/>
      <c r="G9893" s="12"/>
      <c r="H9893" s="12"/>
      <c r="I9893" s="12"/>
      <c r="J9893" s="12"/>
      <c r="K9893" s="12"/>
      <c r="L9893" s="12"/>
      <c r="M9893" s="12"/>
      <c r="N9893" s="12"/>
      <c r="O9893" s="12"/>
    </row>
    <row r="9894" spans="1:15" ht="15">
      <c r="A9894" s="10"/>
      <c r="B9894" s="11"/>
      <c r="C9894" s="12"/>
      <c r="D9894" s="12"/>
      <c r="E9894" s="12"/>
      <c r="F9894" s="12"/>
      <c r="G9894" s="12"/>
      <c r="H9894" s="12"/>
      <c r="I9894" s="12"/>
      <c r="J9894" s="12"/>
      <c r="K9894" s="12"/>
      <c r="L9894" s="12"/>
      <c r="M9894" s="12"/>
      <c r="N9894" s="12"/>
      <c r="O9894" s="12"/>
    </row>
    <row r="9895" spans="1:15" ht="15">
      <c r="A9895" s="10"/>
      <c r="B9895" s="11"/>
      <c r="C9895" s="12"/>
      <c r="D9895" s="12"/>
      <c r="E9895" s="12"/>
      <c r="F9895" s="12"/>
      <c r="G9895" s="12"/>
      <c r="H9895" s="12"/>
      <c r="I9895" s="12"/>
      <c r="J9895" s="12"/>
      <c r="K9895" s="12"/>
      <c r="L9895" s="12"/>
      <c r="M9895" s="12"/>
      <c r="N9895" s="12"/>
      <c r="O9895" s="12"/>
    </row>
    <row r="9896" spans="1:15" ht="15">
      <c r="A9896" s="10"/>
      <c r="B9896" s="11"/>
      <c r="C9896" s="12"/>
      <c r="D9896" s="12"/>
      <c r="E9896" s="12"/>
      <c r="F9896" s="12"/>
      <c r="G9896" s="12"/>
      <c r="H9896" s="12"/>
      <c r="I9896" s="12"/>
      <c r="J9896" s="12"/>
      <c r="K9896" s="12"/>
      <c r="L9896" s="12"/>
      <c r="M9896" s="12"/>
      <c r="N9896" s="12"/>
      <c r="O9896" s="12"/>
    </row>
    <row r="9897" spans="1:15" ht="15">
      <c r="A9897" s="10"/>
      <c r="B9897" s="11"/>
      <c r="C9897" s="12"/>
      <c r="D9897" s="12"/>
      <c r="E9897" s="12"/>
      <c r="F9897" s="12"/>
      <c r="G9897" s="12"/>
      <c r="H9897" s="12"/>
      <c r="I9897" s="12"/>
      <c r="J9897" s="12"/>
      <c r="K9897" s="12"/>
      <c r="L9897" s="12"/>
      <c r="M9897" s="12"/>
      <c r="N9897" s="12"/>
      <c r="O9897" s="12"/>
    </row>
    <row r="9898" spans="1:15" ht="15">
      <c r="A9898" s="10"/>
      <c r="B9898" s="11"/>
      <c r="C9898" s="12"/>
      <c r="D9898" s="12"/>
      <c r="E9898" s="12"/>
      <c r="F9898" s="12"/>
      <c r="G9898" s="12"/>
      <c r="H9898" s="12"/>
      <c r="I9898" s="12"/>
      <c r="J9898" s="12"/>
      <c r="K9898" s="12"/>
      <c r="L9898" s="12"/>
      <c r="M9898" s="12"/>
      <c r="N9898" s="12"/>
      <c r="O9898" s="12"/>
    </row>
    <row r="9899" spans="1:15" ht="15">
      <c r="A9899" s="10"/>
      <c r="B9899" s="11"/>
      <c r="C9899" s="12"/>
      <c r="D9899" s="12"/>
      <c r="E9899" s="12"/>
      <c r="F9899" s="12"/>
      <c r="G9899" s="12"/>
      <c r="H9899" s="12"/>
      <c r="I9899" s="12"/>
      <c r="J9899" s="12"/>
      <c r="K9899" s="12"/>
      <c r="L9899" s="12"/>
      <c r="M9899" s="12"/>
      <c r="N9899" s="12"/>
      <c r="O9899" s="12"/>
    </row>
    <row r="9900" spans="1:15" ht="15">
      <c r="A9900" s="10"/>
      <c r="B9900" s="11"/>
      <c r="C9900" s="12"/>
      <c r="D9900" s="12"/>
      <c r="E9900" s="12"/>
      <c r="F9900" s="12"/>
      <c r="G9900" s="12"/>
      <c r="H9900" s="12"/>
      <c r="I9900" s="12"/>
      <c r="J9900" s="12"/>
      <c r="K9900" s="12"/>
      <c r="L9900" s="12"/>
      <c r="M9900" s="12"/>
      <c r="N9900" s="12"/>
      <c r="O9900" s="12"/>
    </row>
    <row r="9901" spans="1:15" ht="15">
      <c r="A9901" s="10"/>
      <c r="B9901" s="11"/>
      <c r="C9901" s="12"/>
      <c r="D9901" s="12"/>
      <c r="E9901" s="12"/>
      <c r="F9901" s="12"/>
      <c r="G9901" s="12"/>
      <c r="H9901" s="12"/>
      <c r="I9901" s="12"/>
      <c r="J9901" s="12"/>
      <c r="K9901" s="12"/>
      <c r="L9901" s="12"/>
      <c r="M9901" s="12"/>
      <c r="N9901" s="12"/>
      <c r="O9901" s="12"/>
    </row>
    <row r="9902" spans="1:15" ht="15">
      <c r="A9902" s="10"/>
      <c r="B9902" s="11"/>
      <c r="C9902" s="12"/>
      <c r="D9902" s="12"/>
      <c r="E9902" s="12"/>
      <c r="F9902" s="12"/>
      <c r="G9902" s="12"/>
      <c r="H9902" s="12"/>
      <c r="I9902" s="12"/>
      <c r="J9902" s="12"/>
      <c r="K9902" s="12"/>
      <c r="L9902" s="12"/>
      <c r="M9902" s="12"/>
      <c r="N9902" s="12"/>
      <c r="O9902" s="12"/>
    </row>
    <row r="9903" spans="1:15" ht="15">
      <c r="A9903" s="10"/>
      <c r="B9903" s="11"/>
      <c r="C9903" s="12"/>
      <c r="D9903" s="12"/>
      <c r="E9903" s="12"/>
      <c r="F9903" s="12"/>
      <c r="G9903" s="12"/>
      <c r="H9903" s="12"/>
      <c r="I9903" s="12"/>
      <c r="J9903" s="12"/>
      <c r="K9903" s="12"/>
      <c r="L9903" s="12"/>
      <c r="M9903" s="12"/>
      <c r="N9903" s="12"/>
      <c r="O9903" s="12"/>
    </row>
    <row r="9904" spans="1:15" ht="15">
      <c r="A9904" s="10"/>
      <c r="B9904" s="11"/>
      <c r="C9904" s="12"/>
      <c r="D9904" s="12"/>
      <c r="E9904" s="12"/>
      <c r="F9904" s="12"/>
      <c r="G9904" s="12"/>
      <c r="H9904" s="12"/>
      <c r="I9904" s="12"/>
      <c r="J9904" s="12"/>
      <c r="K9904" s="12"/>
      <c r="L9904" s="12"/>
      <c r="M9904" s="12"/>
      <c r="N9904" s="12"/>
      <c r="O9904" s="12"/>
    </row>
    <row r="9905" spans="1:15" ht="15">
      <c r="A9905" s="10"/>
      <c r="B9905" s="11"/>
      <c r="C9905" s="12"/>
      <c r="D9905" s="12"/>
      <c r="E9905" s="12"/>
      <c r="F9905" s="12"/>
      <c r="G9905" s="12"/>
      <c r="H9905" s="12"/>
      <c r="I9905" s="12"/>
      <c r="J9905" s="12"/>
      <c r="K9905" s="12"/>
      <c r="L9905" s="12"/>
      <c r="M9905" s="12"/>
      <c r="N9905" s="12"/>
      <c r="O9905" s="12"/>
    </row>
    <row r="9906" spans="1:15" ht="15">
      <c r="A9906" s="10"/>
      <c r="B9906" s="11"/>
      <c r="C9906" s="12"/>
      <c r="D9906" s="12"/>
      <c r="E9906" s="12"/>
      <c r="F9906" s="12"/>
      <c r="G9906" s="12"/>
      <c r="H9906" s="12"/>
      <c r="I9906" s="12"/>
      <c r="J9906" s="12"/>
      <c r="K9906" s="12"/>
      <c r="L9906" s="12"/>
      <c r="M9906" s="12"/>
      <c r="N9906" s="12"/>
      <c r="O9906" s="12"/>
    </row>
    <row r="9907" spans="1:15" ht="15">
      <c r="A9907" s="10"/>
      <c r="B9907" s="11"/>
      <c r="C9907" s="12"/>
      <c r="D9907" s="12"/>
      <c r="E9907" s="12"/>
      <c r="F9907" s="12"/>
      <c r="G9907" s="12"/>
      <c r="H9907" s="12"/>
      <c r="I9907" s="12"/>
      <c r="J9907" s="12"/>
      <c r="K9907" s="12"/>
      <c r="L9907" s="12"/>
      <c r="M9907" s="12"/>
      <c r="N9907" s="12"/>
      <c r="O9907" s="12"/>
    </row>
    <row r="9908" spans="1:15" ht="15">
      <c r="A9908" s="10"/>
      <c r="B9908" s="11"/>
      <c r="C9908" s="12"/>
      <c r="D9908" s="12"/>
      <c r="E9908" s="12"/>
      <c r="F9908" s="12"/>
      <c r="G9908" s="12"/>
      <c r="H9908" s="12"/>
      <c r="I9908" s="12"/>
      <c r="J9908" s="12"/>
      <c r="K9908" s="12"/>
      <c r="L9908" s="12"/>
      <c r="M9908" s="12"/>
      <c r="N9908" s="12"/>
      <c r="O9908" s="12"/>
    </row>
    <row r="9909" spans="1:15" ht="15">
      <c r="A9909" s="10"/>
      <c r="B9909" s="11"/>
      <c r="C9909" s="12"/>
      <c r="D9909" s="12"/>
      <c r="E9909" s="12"/>
      <c r="F9909" s="12"/>
      <c r="G9909" s="12"/>
      <c r="H9909" s="12"/>
      <c r="I9909" s="12"/>
      <c r="J9909" s="12"/>
      <c r="K9909" s="12"/>
      <c r="L9909" s="12"/>
      <c r="M9909" s="12"/>
      <c r="N9909" s="12"/>
      <c r="O9909" s="12"/>
    </row>
    <row r="9910" spans="1:15" ht="15">
      <c r="A9910" s="10"/>
      <c r="B9910" s="11"/>
      <c r="C9910" s="12"/>
      <c r="D9910" s="12"/>
      <c r="E9910" s="12"/>
      <c r="F9910" s="12"/>
      <c r="G9910" s="12"/>
      <c r="H9910" s="12"/>
      <c r="I9910" s="12"/>
      <c r="J9910" s="12"/>
      <c r="K9910" s="12"/>
      <c r="L9910" s="12"/>
      <c r="M9910" s="12"/>
      <c r="N9910" s="12"/>
      <c r="O9910" s="12"/>
    </row>
    <row r="9911" spans="1:15" ht="15">
      <c r="A9911" s="10"/>
      <c r="B9911" s="11"/>
      <c r="C9911" s="12"/>
      <c r="D9911" s="12"/>
      <c r="E9911" s="12"/>
      <c r="F9911" s="12"/>
      <c r="G9911" s="12"/>
      <c r="H9911" s="12"/>
      <c r="I9911" s="12"/>
      <c r="J9911" s="12"/>
      <c r="K9911" s="12"/>
      <c r="L9911" s="12"/>
      <c r="M9911" s="12"/>
      <c r="N9911" s="12"/>
      <c r="O9911" s="12"/>
    </row>
    <row r="9912" spans="1:15" ht="15">
      <c r="A9912" s="10"/>
      <c r="B9912" s="11"/>
      <c r="C9912" s="12"/>
      <c r="D9912" s="12"/>
      <c r="E9912" s="12"/>
      <c r="F9912" s="12"/>
      <c r="G9912" s="12"/>
      <c r="H9912" s="12"/>
      <c r="I9912" s="12"/>
      <c r="J9912" s="12"/>
      <c r="K9912" s="12"/>
      <c r="L9912" s="12"/>
      <c r="M9912" s="12"/>
      <c r="N9912" s="12"/>
      <c r="O9912" s="12"/>
    </row>
    <row r="9913" spans="1:15" ht="15">
      <c r="A9913" s="10"/>
      <c r="B9913" s="11"/>
      <c r="C9913" s="12"/>
      <c r="D9913" s="12"/>
      <c r="E9913" s="12"/>
      <c r="F9913" s="12"/>
      <c r="G9913" s="12"/>
      <c r="H9913" s="12"/>
      <c r="I9913" s="12"/>
      <c r="J9913" s="12"/>
      <c r="K9913" s="12"/>
      <c r="L9913" s="12"/>
      <c r="M9913" s="12"/>
      <c r="N9913" s="12"/>
      <c r="O9913" s="12"/>
    </row>
    <row r="9914" spans="1:15" ht="15">
      <c r="A9914" s="10"/>
      <c r="B9914" s="11"/>
      <c r="C9914" s="12"/>
      <c r="D9914" s="12"/>
      <c r="E9914" s="12"/>
      <c r="F9914" s="12"/>
      <c r="G9914" s="12"/>
      <c r="H9914" s="12"/>
      <c r="I9914" s="12"/>
      <c r="J9914" s="12"/>
      <c r="K9914" s="12"/>
      <c r="L9914" s="12"/>
      <c r="M9914" s="12"/>
      <c r="N9914" s="12"/>
      <c r="O9914" s="12"/>
    </row>
    <row r="9915" spans="1:15" ht="15">
      <c r="A9915" s="10"/>
      <c r="B9915" s="11"/>
      <c r="C9915" s="12"/>
      <c r="D9915" s="12"/>
      <c r="E9915" s="12"/>
      <c r="F9915" s="12"/>
      <c r="G9915" s="12"/>
      <c r="H9915" s="12"/>
      <c r="I9915" s="12"/>
      <c r="J9915" s="12"/>
      <c r="K9915" s="12"/>
      <c r="L9915" s="12"/>
      <c r="M9915" s="12"/>
      <c r="N9915" s="12"/>
      <c r="O9915" s="12"/>
    </row>
    <row r="9916" spans="1:15" ht="15">
      <c r="A9916" s="10"/>
      <c r="B9916" s="11"/>
      <c r="C9916" s="12"/>
      <c r="D9916" s="12"/>
      <c r="E9916" s="12"/>
      <c r="F9916" s="12"/>
      <c r="G9916" s="12"/>
      <c r="H9916" s="12"/>
      <c r="I9916" s="12"/>
      <c r="J9916" s="12"/>
      <c r="K9916" s="12"/>
      <c r="L9916" s="12"/>
      <c r="M9916" s="12"/>
      <c r="N9916" s="12"/>
      <c r="O9916" s="12"/>
    </row>
    <row r="9917" spans="1:15" ht="15">
      <c r="A9917" s="10"/>
      <c r="B9917" s="11"/>
      <c r="C9917" s="12"/>
      <c r="D9917" s="12"/>
      <c r="E9917" s="12"/>
      <c r="F9917" s="12"/>
      <c r="G9917" s="12"/>
      <c r="H9917" s="12"/>
      <c r="I9917" s="12"/>
      <c r="J9917" s="12"/>
      <c r="K9917" s="12"/>
      <c r="L9917" s="12"/>
      <c r="M9917" s="12"/>
      <c r="N9917" s="12"/>
      <c r="O9917" s="12"/>
    </row>
    <row r="9918" spans="1:15" ht="15">
      <c r="A9918" s="10"/>
      <c r="B9918" s="11"/>
      <c r="C9918" s="12"/>
      <c r="D9918" s="12"/>
      <c r="E9918" s="12"/>
      <c r="F9918" s="12"/>
      <c r="G9918" s="12"/>
      <c r="H9918" s="12"/>
      <c r="I9918" s="12"/>
      <c r="J9918" s="12"/>
      <c r="K9918" s="12"/>
      <c r="L9918" s="12"/>
      <c r="M9918" s="12"/>
      <c r="N9918" s="12"/>
      <c r="O9918" s="12"/>
    </row>
    <row r="9919" spans="1:15" ht="15">
      <c r="A9919" s="10"/>
      <c r="B9919" s="11"/>
      <c r="C9919" s="12"/>
      <c r="D9919" s="12"/>
      <c r="E9919" s="12"/>
      <c r="F9919" s="12"/>
      <c r="G9919" s="12"/>
      <c r="H9919" s="12"/>
      <c r="I9919" s="12"/>
      <c r="J9919" s="12"/>
      <c r="K9919" s="12"/>
      <c r="L9919" s="12"/>
      <c r="M9919" s="12"/>
      <c r="N9919" s="12"/>
      <c r="O9919" s="12"/>
    </row>
    <row r="9920" spans="1:15" ht="15">
      <c r="A9920" s="10"/>
      <c r="B9920" s="11"/>
      <c r="C9920" s="12"/>
      <c r="D9920" s="12"/>
      <c r="E9920" s="12"/>
      <c r="F9920" s="12"/>
      <c r="G9920" s="12"/>
      <c r="H9920" s="12"/>
      <c r="I9920" s="12"/>
      <c r="J9920" s="12"/>
      <c r="K9920" s="12"/>
      <c r="L9920" s="12"/>
      <c r="M9920" s="12"/>
      <c r="N9920" s="12"/>
      <c r="O9920" s="12"/>
    </row>
    <row r="9921" spans="1:15" ht="15">
      <c r="A9921" s="10"/>
      <c r="B9921" s="11"/>
      <c r="C9921" s="12"/>
      <c r="D9921" s="12"/>
      <c r="E9921" s="12"/>
      <c r="F9921" s="12"/>
      <c r="G9921" s="12"/>
      <c r="H9921" s="12"/>
      <c r="I9921" s="12"/>
      <c r="J9921" s="12"/>
      <c r="K9921" s="12"/>
      <c r="L9921" s="12"/>
      <c r="M9921" s="12"/>
      <c r="N9921" s="12"/>
      <c r="O9921" s="12"/>
    </row>
    <row r="9922" spans="1:15" ht="15">
      <c r="A9922" s="10"/>
      <c r="B9922" s="11"/>
      <c r="C9922" s="12"/>
      <c r="D9922" s="12"/>
      <c r="E9922" s="12"/>
      <c r="F9922" s="12"/>
      <c r="G9922" s="12"/>
      <c r="H9922" s="12"/>
      <c r="I9922" s="12"/>
      <c r="J9922" s="12"/>
      <c r="K9922" s="12"/>
      <c r="L9922" s="12"/>
      <c r="M9922" s="12"/>
      <c r="N9922" s="12"/>
      <c r="O9922" s="12"/>
    </row>
    <row r="9923" spans="1:15" ht="15">
      <c r="A9923" s="10"/>
      <c r="B9923" s="11"/>
      <c r="C9923" s="12"/>
      <c r="D9923" s="12"/>
      <c r="E9923" s="12"/>
      <c r="F9923" s="12"/>
      <c r="G9923" s="12"/>
      <c r="H9923" s="12"/>
      <c r="I9923" s="12"/>
      <c r="J9923" s="12"/>
      <c r="K9923" s="12"/>
      <c r="L9923" s="12"/>
      <c r="M9923" s="12"/>
      <c r="N9923" s="12"/>
      <c r="O9923" s="12"/>
    </row>
    <row r="9924" spans="1:15" ht="15">
      <c r="A9924" s="10"/>
      <c r="B9924" s="11"/>
      <c r="C9924" s="12"/>
      <c r="D9924" s="12"/>
      <c r="E9924" s="12"/>
      <c r="F9924" s="12"/>
      <c r="G9924" s="12"/>
      <c r="H9924" s="12"/>
      <c r="I9924" s="12"/>
      <c r="J9924" s="12"/>
      <c r="K9924" s="12"/>
      <c r="L9924" s="12"/>
      <c r="M9924" s="12"/>
      <c r="N9924" s="12"/>
      <c r="O9924" s="12"/>
    </row>
    <row r="9925" spans="1:15" ht="15">
      <c r="A9925" s="10"/>
      <c r="B9925" s="11"/>
      <c r="C9925" s="12"/>
      <c r="D9925" s="12"/>
      <c r="E9925" s="12"/>
      <c r="F9925" s="12"/>
      <c r="G9925" s="12"/>
      <c r="H9925" s="12"/>
      <c r="I9925" s="12"/>
      <c r="J9925" s="12"/>
      <c r="K9925" s="12"/>
      <c r="L9925" s="12"/>
      <c r="M9925" s="12"/>
      <c r="N9925" s="12"/>
      <c r="O9925" s="12"/>
    </row>
    <row r="9926" spans="1:15" ht="15">
      <c r="A9926" s="10"/>
      <c r="B9926" s="11"/>
      <c r="C9926" s="12"/>
      <c r="D9926" s="12"/>
      <c r="E9926" s="12"/>
      <c r="F9926" s="12"/>
      <c r="G9926" s="12"/>
      <c r="H9926" s="12"/>
      <c r="I9926" s="12"/>
      <c r="J9926" s="12"/>
      <c r="K9926" s="12"/>
      <c r="L9926" s="12"/>
      <c r="M9926" s="12"/>
      <c r="N9926" s="12"/>
      <c r="O9926" s="12"/>
    </row>
    <row r="9927" spans="1:15" ht="15">
      <c r="A9927" s="10"/>
      <c r="B9927" s="11"/>
      <c r="C9927" s="12"/>
      <c r="D9927" s="12"/>
      <c r="E9927" s="12"/>
      <c r="F9927" s="12"/>
      <c r="G9927" s="12"/>
      <c r="H9927" s="12"/>
      <c r="I9927" s="12"/>
      <c r="J9927" s="12"/>
      <c r="K9927" s="12"/>
      <c r="L9927" s="12"/>
      <c r="M9927" s="12"/>
      <c r="N9927" s="12"/>
      <c r="O9927" s="12"/>
    </row>
    <row r="9928" spans="1:15" ht="15">
      <c r="A9928" s="10"/>
      <c r="B9928" s="11"/>
      <c r="C9928" s="12"/>
      <c r="D9928" s="12"/>
      <c r="E9928" s="12"/>
      <c r="F9928" s="12"/>
      <c r="G9928" s="12"/>
      <c r="H9928" s="12"/>
      <c r="I9928" s="12"/>
      <c r="J9928" s="12"/>
      <c r="K9928" s="12"/>
      <c r="L9928" s="12"/>
      <c r="M9928" s="12"/>
      <c r="N9928" s="12"/>
      <c r="O9928" s="12"/>
    </row>
    <row r="9929" spans="1:15" ht="15">
      <c r="A9929" s="10"/>
      <c r="B9929" s="11"/>
      <c r="C9929" s="12"/>
      <c r="D9929" s="12"/>
      <c r="E9929" s="12"/>
      <c r="F9929" s="12"/>
      <c r="G9929" s="12"/>
      <c r="H9929" s="12"/>
      <c r="I9929" s="12"/>
      <c r="J9929" s="12"/>
      <c r="K9929" s="12"/>
      <c r="L9929" s="12"/>
      <c r="M9929" s="12"/>
      <c r="N9929" s="12"/>
      <c r="O9929" s="12"/>
    </row>
    <row r="9930" spans="1:15" ht="15">
      <c r="A9930" s="10"/>
      <c r="B9930" s="11"/>
      <c r="C9930" s="12"/>
      <c r="D9930" s="12"/>
      <c r="E9930" s="12"/>
      <c r="F9930" s="12"/>
      <c r="G9930" s="12"/>
      <c r="H9930" s="12"/>
      <c r="I9930" s="12"/>
      <c r="J9930" s="12"/>
      <c r="K9930" s="12"/>
      <c r="L9930" s="12"/>
      <c r="M9930" s="12"/>
      <c r="N9930" s="12"/>
      <c r="O9930" s="12"/>
    </row>
    <row r="9931" spans="1:15" ht="15">
      <c r="A9931" s="10"/>
      <c r="B9931" s="11"/>
      <c r="C9931" s="12"/>
      <c r="D9931" s="12"/>
      <c r="E9931" s="12"/>
      <c r="F9931" s="12"/>
      <c r="G9931" s="12"/>
      <c r="H9931" s="12"/>
      <c r="I9931" s="12"/>
      <c r="J9931" s="12"/>
      <c r="K9931" s="12"/>
      <c r="L9931" s="12"/>
      <c r="M9931" s="12"/>
      <c r="N9931" s="12"/>
      <c r="O9931" s="12"/>
    </row>
    <row r="9932" spans="1:15" ht="15">
      <c r="A9932" s="10"/>
      <c r="B9932" s="11"/>
      <c r="C9932" s="12"/>
      <c r="D9932" s="12"/>
      <c r="E9932" s="12"/>
      <c r="F9932" s="12"/>
      <c r="G9932" s="12"/>
      <c r="H9932" s="12"/>
      <c r="I9932" s="12"/>
      <c r="J9932" s="12"/>
      <c r="K9932" s="12"/>
      <c r="L9932" s="12"/>
      <c r="M9932" s="12"/>
      <c r="N9932" s="12"/>
      <c r="O9932" s="12"/>
    </row>
    <row r="9933" spans="1:15" ht="15">
      <c r="A9933" s="10"/>
      <c r="B9933" s="11"/>
      <c r="C9933" s="12"/>
      <c r="D9933" s="12"/>
      <c r="E9933" s="12"/>
      <c r="F9933" s="12"/>
      <c r="G9933" s="12"/>
      <c r="H9933" s="12"/>
      <c r="I9933" s="12"/>
      <c r="J9933" s="12"/>
      <c r="K9933" s="12"/>
      <c r="L9933" s="12"/>
      <c r="M9933" s="12"/>
      <c r="N9933" s="12"/>
      <c r="O9933" s="12"/>
    </row>
    <row r="9934" spans="1:15" ht="15">
      <c r="A9934" s="10"/>
      <c r="B9934" s="11"/>
      <c r="C9934" s="12"/>
      <c r="D9934" s="12"/>
      <c r="E9934" s="12"/>
      <c r="F9934" s="12"/>
      <c r="G9934" s="12"/>
      <c r="H9934" s="12"/>
      <c r="I9934" s="12"/>
      <c r="J9934" s="12"/>
      <c r="K9934" s="12"/>
      <c r="L9934" s="12"/>
      <c r="M9934" s="12"/>
      <c r="N9934" s="12"/>
      <c r="O9934" s="12"/>
    </row>
    <row r="9935" spans="1:15" ht="15">
      <c r="A9935" s="10"/>
      <c r="B9935" s="11"/>
      <c r="C9935" s="12"/>
      <c r="D9935" s="12"/>
      <c r="E9935" s="12"/>
      <c r="F9935" s="12"/>
      <c r="G9935" s="12"/>
      <c r="H9935" s="12"/>
      <c r="I9935" s="12"/>
      <c r="J9935" s="12"/>
      <c r="K9935" s="12"/>
      <c r="L9935" s="12"/>
      <c r="M9935" s="12"/>
      <c r="N9935" s="12"/>
      <c r="O9935" s="12"/>
    </row>
    <row r="9936" spans="1:15" ht="15">
      <c r="A9936" s="10"/>
      <c r="B9936" s="11"/>
      <c r="C9936" s="12"/>
      <c r="D9936" s="12"/>
      <c r="E9936" s="12"/>
      <c r="F9936" s="12"/>
      <c r="G9936" s="12"/>
      <c r="H9936" s="12"/>
      <c r="I9936" s="12"/>
      <c r="J9936" s="12"/>
      <c r="K9936" s="12"/>
      <c r="L9936" s="12"/>
      <c r="M9936" s="12"/>
      <c r="N9936" s="12"/>
      <c r="O9936" s="12"/>
    </row>
    <row r="9937" spans="1:15" ht="15">
      <c r="A9937" s="10"/>
      <c r="B9937" s="11"/>
      <c r="C9937" s="12"/>
      <c r="D9937" s="12"/>
      <c r="E9937" s="12"/>
      <c r="F9937" s="12"/>
      <c r="G9937" s="12"/>
      <c r="H9937" s="12"/>
      <c r="I9937" s="12"/>
      <c r="J9937" s="12"/>
      <c r="K9937" s="12"/>
      <c r="L9937" s="12"/>
      <c r="M9937" s="12"/>
      <c r="N9937" s="12"/>
      <c r="O9937" s="12"/>
    </row>
    <row r="9938" spans="1:15" ht="15">
      <c r="A9938" s="10"/>
      <c r="B9938" s="11"/>
      <c r="C9938" s="12"/>
      <c r="D9938" s="12"/>
      <c r="E9938" s="12"/>
      <c r="F9938" s="12"/>
      <c r="G9938" s="12"/>
      <c r="H9938" s="12"/>
      <c r="I9938" s="12"/>
      <c r="J9938" s="12"/>
      <c r="K9938" s="12"/>
      <c r="L9938" s="12"/>
      <c r="M9938" s="12"/>
      <c r="N9938" s="12"/>
      <c r="O9938" s="12"/>
    </row>
    <row r="9939" spans="1:15" ht="15">
      <c r="A9939" s="10"/>
      <c r="B9939" s="11"/>
      <c r="C9939" s="12"/>
      <c r="D9939" s="12"/>
      <c r="E9939" s="12"/>
      <c r="F9939" s="12"/>
      <c r="G9939" s="12"/>
      <c r="H9939" s="12"/>
      <c r="I9939" s="12"/>
      <c r="J9939" s="12"/>
      <c r="K9939" s="12"/>
      <c r="L9939" s="12"/>
      <c r="M9939" s="12"/>
      <c r="N9939" s="12"/>
      <c r="O9939" s="12"/>
    </row>
    <row r="9940" spans="1:15" ht="15">
      <c r="A9940" s="10"/>
      <c r="B9940" s="11"/>
      <c r="C9940" s="12"/>
      <c r="D9940" s="12"/>
      <c r="E9940" s="12"/>
      <c r="F9940" s="12"/>
      <c r="G9940" s="12"/>
      <c r="H9940" s="12"/>
      <c r="I9940" s="12"/>
      <c r="J9940" s="12"/>
      <c r="K9940" s="12"/>
      <c r="L9940" s="12"/>
      <c r="M9940" s="12"/>
      <c r="N9940" s="12"/>
      <c r="O9940" s="12"/>
    </row>
    <row r="9941" spans="1:15" ht="15">
      <c r="A9941" s="10"/>
      <c r="B9941" s="11"/>
      <c r="C9941" s="12"/>
      <c r="D9941" s="12"/>
      <c r="E9941" s="12"/>
      <c r="F9941" s="12"/>
      <c r="G9941" s="12"/>
      <c r="H9941" s="12"/>
      <c r="I9941" s="12"/>
      <c r="J9941" s="12"/>
      <c r="K9941" s="12"/>
      <c r="L9941" s="12"/>
      <c r="M9941" s="12"/>
      <c r="N9941" s="12"/>
      <c r="O9941" s="12"/>
    </row>
    <row r="9942" spans="1:15" ht="15">
      <c r="A9942" s="10"/>
      <c r="B9942" s="11"/>
      <c r="C9942" s="12"/>
      <c r="D9942" s="12"/>
      <c r="E9942" s="12"/>
      <c r="F9942" s="12"/>
      <c r="G9942" s="12"/>
      <c r="H9942" s="12"/>
      <c r="I9942" s="12"/>
      <c r="J9942" s="12"/>
      <c r="K9942" s="12"/>
      <c r="L9942" s="12"/>
      <c r="M9942" s="12"/>
      <c r="N9942" s="12"/>
      <c r="O9942" s="12"/>
    </row>
    <row r="9943" spans="1:15" ht="15">
      <c r="A9943" s="10"/>
      <c r="B9943" s="11"/>
      <c r="C9943" s="12"/>
      <c r="D9943" s="12"/>
      <c r="E9943" s="12"/>
      <c r="F9943" s="12"/>
      <c r="G9943" s="12"/>
      <c r="H9943" s="12"/>
      <c r="I9943" s="12"/>
      <c r="J9943" s="12"/>
      <c r="K9943" s="12"/>
      <c r="L9943" s="12"/>
      <c r="M9943" s="12"/>
      <c r="N9943" s="12"/>
      <c r="O9943" s="12"/>
    </row>
    <row r="9944" spans="1:15" ht="15">
      <c r="A9944" s="10"/>
      <c r="B9944" s="11"/>
      <c r="C9944" s="12"/>
      <c r="D9944" s="12"/>
      <c r="E9944" s="12"/>
      <c r="F9944" s="12"/>
      <c r="G9944" s="12"/>
      <c r="H9944" s="12"/>
      <c r="I9944" s="12"/>
      <c r="J9944" s="12"/>
      <c r="K9944" s="12"/>
      <c r="L9944" s="12"/>
      <c r="M9944" s="12"/>
      <c r="N9944" s="12"/>
      <c r="O9944" s="12"/>
    </row>
    <row r="9945" spans="1:15" ht="15">
      <c r="A9945" s="10"/>
      <c r="B9945" s="11"/>
      <c r="C9945" s="12"/>
      <c r="D9945" s="12"/>
      <c r="E9945" s="12"/>
      <c r="F9945" s="12"/>
      <c r="G9945" s="12"/>
      <c r="H9945" s="12"/>
      <c r="I9945" s="12"/>
      <c r="J9945" s="12"/>
      <c r="K9945" s="12"/>
      <c r="L9945" s="12"/>
      <c r="M9945" s="12"/>
      <c r="N9945" s="12"/>
      <c r="O9945" s="12"/>
    </row>
    <row r="9946" spans="1:15" ht="15">
      <c r="A9946" s="10"/>
      <c r="B9946" s="11"/>
      <c r="C9946" s="12"/>
      <c r="D9946" s="12"/>
      <c r="E9946" s="12"/>
      <c r="F9946" s="12"/>
      <c r="G9946" s="12"/>
      <c r="H9946" s="12"/>
      <c r="I9946" s="12"/>
      <c r="J9946" s="12"/>
      <c r="K9946" s="12"/>
      <c r="L9946" s="12"/>
      <c r="M9946" s="12"/>
      <c r="N9946" s="12"/>
      <c r="O9946" s="12"/>
    </row>
    <row r="9947" spans="1:15" ht="15">
      <c r="A9947" s="10"/>
      <c r="B9947" s="11"/>
      <c r="C9947" s="12"/>
      <c r="D9947" s="12"/>
      <c r="E9947" s="12"/>
      <c r="F9947" s="12"/>
      <c r="G9947" s="12"/>
      <c r="H9947" s="12"/>
      <c r="I9947" s="12"/>
      <c r="J9947" s="12"/>
      <c r="K9947" s="12"/>
      <c r="L9947" s="12"/>
      <c r="M9947" s="12"/>
      <c r="N9947" s="12"/>
      <c r="O9947" s="12"/>
    </row>
    <row r="9948" spans="1:15" ht="15">
      <c r="A9948" s="10"/>
      <c r="B9948" s="11"/>
      <c r="C9948" s="12"/>
      <c r="D9948" s="12"/>
      <c r="E9948" s="12"/>
      <c r="F9948" s="12"/>
      <c r="G9948" s="12"/>
      <c r="H9948" s="12"/>
      <c r="I9948" s="12"/>
      <c r="J9948" s="12"/>
      <c r="K9948" s="12"/>
      <c r="L9948" s="12"/>
      <c r="M9948" s="12"/>
      <c r="N9948" s="12"/>
      <c r="O9948" s="12"/>
    </row>
    <row r="9949" spans="1:15" ht="15">
      <c r="A9949" s="10"/>
      <c r="B9949" s="11"/>
      <c r="C9949" s="12"/>
      <c r="D9949" s="12"/>
      <c r="E9949" s="12"/>
      <c r="F9949" s="12"/>
      <c r="G9949" s="12"/>
      <c r="H9949" s="12"/>
      <c r="I9949" s="12"/>
      <c r="J9949" s="12"/>
      <c r="K9949" s="12"/>
      <c r="L9949" s="12"/>
      <c r="M9949" s="12"/>
      <c r="N9949" s="12"/>
      <c r="O9949" s="12"/>
    </row>
    <row r="9950" spans="1:15" ht="15">
      <c r="A9950" s="10"/>
      <c r="B9950" s="11"/>
      <c r="C9950" s="12"/>
      <c r="D9950" s="12"/>
      <c r="E9950" s="12"/>
      <c r="F9950" s="12"/>
      <c r="G9950" s="12"/>
      <c r="H9950" s="12"/>
      <c r="I9950" s="12"/>
      <c r="J9950" s="12"/>
      <c r="K9950" s="12"/>
      <c r="L9950" s="12"/>
      <c r="M9950" s="12"/>
      <c r="N9950" s="12"/>
      <c r="O9950" s="12"/>
    </row>
    <row r="9951" spans="1:15" ht="15">
      <c r="A9951" s="10"/>
      <c r="B9951" s="11"/>
      <c r="C9951" s="12"/>
      <c r="D9951" s="12"/>
      <c r="E9951" s="12"/>
      <c r="F9951" s="12"/>
      <c r="G9951" s="12"/>
      <c r="H9951" s="12"/>
      <c r="I9951" s="12"/>
      <c r="J9951" s="12"/>
      <c r="K9951" s="12"/>
      <c r="L9951" s="12"/>
      <c r="M9951" s="12"/>
      <c r="N9951" s="12"/>
      <c r="O9951" s="12"/>
    </row>
    <row r="9952" spans="1:15" ht="15">
      <c r="A9952" s="10"/>
      <c r="B9952" s="11"/>
      <c r="C9952" s="12"/>
      <c r="D9952" s="12"/>
      <c r="E9952" s="12"/>
      <c r="F9952" s="12"/>
      <c r="G9952" s="12"/>
      <c r="H9952" s="12"/>
      <c r="I9952" s="12"/>
      <c r="J9952" s="12"/>
      <c r="K9952" s="12"/>
      <c r="L9952" s="12"/>
      <c r="M9952" s="12"/>
      <c r="N9952" s="12"/>
      <c r="O9952" s="12"/>
    </row>
    <row r="9953" spans="1:15" ht="15">
      <c r="A9953" s="10"/>
      <c r="B9953" s="11"/>
      <c r="C9953" s="12"/>
      <c r="D9953" s="12"/>
      <c r="E9953" s="12"/>
      <c r="F9953" s="12"/>
      <c r="G9953" s="12"/>
      <c r="H9953" s="12"/>
      <c r="I9953" s="12"/>
      <c r="J9953" s="12"/>
      <c r="K9953" s="12"/>
      <c r="L9953" s="12"/>
      <c r="M9953" s="12"/>
      <c r="N9953" s="12"/>
      <c r="O9953" s="12"/>
    </row>
    <row r="9954" spans="1:15" ht="15">
      <c r="A9954" s="10"/>
      <c r="B9954" s="11"/>
      <c r="C9954" s="12"/>
      <c r="D9954" s="12"/>
      <c r="E9954" s="12"/>
      <c r="F9954" s="12"/>
      <c r="G9954" s="12"/>
      <c r="H9954" s="12"/>
      <c r="I9954" s="12"/>
      <c r="J9954" s="12"/>
      <c r="K9954" s="12"/>
      <c r="L9954" s="12"/>
      <c r="M9954" s="12"/>
      <c r="N9954" s="12"/>
      <c r="O9954" s="12"/>
    </row>
    <row r="9955" spans="1:15" ht="15">
      <c r="A9955" s="10"/>
      <c r="B9955" s="11"/>
      <c r="C9955" s="12"/>
      <c r="D9955" s="12"/>
      <c r="E9955" s="12"/>
      <c r="F9955" s="12"/>
      <c r="G9955" s="12"/>
      <c r="H9955" s="12"/>
      <c r="I9955" s="12"/>
      <c r="J9955" s="12"/>
      <c r="K9955" s="12"/>
      <c r="L9955" s="12"/>
      <c r="M9955" s="12"/>
      <c r="N9955" s="12"/>
      <c r="O9955" s="12"/>
    </row>
    <row r="9956" spans="1:15" ht="15">
      <c r="A9956" s="10"/>
      <c r="B9956" s="11"/>
      <c r="C9956" s="12"/>
      <c r="D9956" s="12"/>
      <c r="E9956" s="12"/>
      <c r="F9956" s="12"/>
      <c r="G9956" s="12"/>
      <c r="H9956" s="12"/>
      <c r="I9956" s="12"/>
      <c r="J9956" s="12"/>
      <c r="K9956" s="12"/>
      <c r="L9956" s="12"/>
      <c r="M9956" s="12"/>
      <c r="N9956" s="12"/>
      <c r="O9956" s="12"/>
    </row>
    <row r="9957" spans="1:15" ht="15">
      <c r="A9957" s="10"/>
      <c r="B9957" s="11"/>
      <c r="C9957" s="12"/>
      <c r="D9957" s="12"/>
      <c r="E9957" s="12"/>
      <c r="F9957" s="12"/>
      <c r="G9957" s="12"/>
      <c r="H9957" s="12"/>
      <c r="I9957" s="12"/>
      <c r="J9957" s="12"/>
      <c r="K9957" s="12"/>
      <c r="L9957" s="12"/>
      <c r="M9957" s="12"/>
      <c r="N9957" s="12"/>
      <c r="O9957" s="12"/>
    </row>
    <row r="9958" spans="1:15" ht="15">
      <c r="A9958" s="10"/>
      <c r="B9958" s="11"/>
      <c r="C9958" s="12"/>
      <c r="D9958" s="12"/>
      <c r="E9958" s="12"/>
      <c r="F9958" s="12"/>
      <c r="G9958" s="12"/>
      <c r="H9958" s="12"/>
      <c r="I9958" s="12"/>
      <c r="J9958" s="12"/>
      <c r="K9958" s="12"/>
      <c r="L9958" s="12"/>
      <c r="M9958" s="12"/>
      <c r="N9958" s="12"/>
      <c r="O9958" s="12"/>
    </row>
    <row r="9959" spans="1:15" ht="15">
      <c r="A9959" s="10"/>
      <c r="B9959" s="11"/>
      <c r="C9959" s="12"/>
      <c r="D9959" s="12"/>
      <c r="E9959" s="12"/>
      <c r="F9959" s="12"/>
      <c r="G9959" s="12"/>
      <c r="H9959" s="12"/>
      <c r="I9959" s="12"/>
      <c r="J9959" s="12"/>
      <c r="K9959" s="12"/>
      <c r="L9959" s="12"/>
      <c r="M9959" s="12"/>
      <c r="N9959" s="12"/>
      <c r="O9959" s="12"/>
    </row>
    <row r="9960" spans="1:15" ht="15">
      <c r="A9960" s="10"/>
      <c r="B9960" s="11"/>
      <c r="C9960" s="12"/>
      <c r="D9960" s="12"/>
      <c r="E9960" s="12"/>
      <c r="F9960" s="12"/>
      <c r="G9960" s="12"/>
      <c r="H9960" s="12"/>
      <c r="I9960" s="12"/>
      <c r="J9960" s="12"/>
      <c r="K9960" s="12"/>
      <c r="L9960" s="12"/>
      <c r="M9960" s="12"/>
      <c r="N9960" s="12"/>
      <c r="O9960" s="12"/>
    </row>
    <row r="9961" spans="1:15" ht="15">
      <c r="A9961" s="10"/>
      <c r="B9961" s="11"/>
      <c r="C9961" s="12"/>
      <c r="D9961" s="12"/>
      <c r="E9961" s="12"/>
      <c r="F9961" s="12"/>
      <c r="G9961" s="12"/>
      <c r="H9961" s="12"/>
      <c r="I9961" s="12"/>
      <c r="J9961" s="12"/>
      <c r="K9961" s="12"/>
      <c r="L9961" s="12"/>
      <c r="M9961" s="12"/>
      <c r="N9961" s="12"/>
      <c r="O9961" s="12"/>
    </row>
    <row r="9962" spans="1:15" ht="15">
      <c r="A9962" s="10"/>
      <c r="B9962" s="11"/>
      <c r="C9962" s="12"/>
      <c r="D9962" s="12"/>
      <c r="E9962" s="12"/>
      <c r="F9962" s="12"/>
      <c r="G9962" s="12"/>
      <c r="H9962" s="12"/>
      <c r="I9962" s="12"/>
      <c r="J9962" s="12"/>
      <c r="K9962" s="12"/>
      <c r="L9962" s="12"/>
      <c r="M9962" s="12"/>
      <c r="N9962" s="12"/>
      <c r="O9962" s="12"/>
    </row>
    <row r="9963" spans="1:15" ht="15">
      <c r="A9963" s="10"/>
      <c r="B9963" s="11"/>
      <c r="C9963" s="12"/>
      <c r="D9963" s="12"/>
      <c r="E9963" s="12"/>
      <c r="F9963" s="12"/>
      <c r="G9963" s="12"/>
      <c r="H9963" s="12"/>
      <c r="I9963" s="12"/>
      <c r="J9963" s="12"/>
      <c r="K9963" s="12"/>
      <c r="L9963" s="12"/>
      <c r="M9963" s="12"/>
      <c r="N9963" s="12"/>
      <c r="O9963" s="12"/>
    </row>
    <row r="9964" spans="1:15" ht="15">
      <c r="A9964" s="10"/>
      <c r="B9964" s="11"/>
      <c r="C9964" s="12"/>
      <c r="D9964" s="12"/>
      <c r="E9964" s="12"/>
      <c r="F9964" s="12"/>
      <c r="G9964" s="12"/>
      <c r="H9964" s="12"/>
      <c r="I9964" s="12"/>
      <c r="J9964" s="12"/>
      <c r="K9964" s="12"/>
      <c r="L9964" s="12"/>
      <c r="M9964" s="12"/>
      <c r="N9964" s="12"/>
      <c r="O9964" s="12"/>
    </row>
    <row r="9965" spans="1:15" ht="15">
      <c r="A9965" s="10"/>
      <c r="B9965" s="11"/>
      <c r="C9965" s="12"/>
      <c r="D9965" s="12"/>
      <c r="E9965" s="12"/>
      <c r="F9965" s="12"/>
      <c r="G9965" s="12"/>
      <c r="H9965" s="12"/>
      <c r="I9965" s="12"/>
      <c r="J9965" s="12"/>
      <c r="K9965" s="12"/>
      <c r="L9965" s="12"/>
      <c r="M9965" s="12"/>
      <c r="N9965" s="12"/>
      <c r="O9965" s="12"/>
    </row>
    <row r="9966" spans="1:15" ht="15">
      <c r="A9966" s="10"/>
      <c r="B9966" s="11"/>
      <c r="C9966" s="12"/>
      <c r="D9966" s="12"/>
      <c r="E9966" s="12"/>
      <c r="F9966" s="12"/>
      <c r="G9966" s="12"/>
      <c r="H9966" s="12"/>
      <c r="I9966" s="12"/>
      <c r="J9966" s="12"/>
      <c r="K9966" s="12"/>
      <c r="L9966" s="12"/>
      <c r="M9966" s="12"/>
      <c r="N9966" s="12"/>
      <c r="O9966" s="12"/>
    </row>
    <row r="9967" spans="1:15" ht="15">
      <c r="A9967" s="10"/>
      <c r="B9967" s="11"/>
      <c r="C9967" s="12"/>
      <c r="D9967" s="12"/>
      <c r="E9967" s="12"/>
      <c r="F9967" s="12"/>
      <c r="G9967" s="12"/>
      <c r="H9967" s="12"/>
      <c r="I9967" s="12"/>
      <c r="J9967" s="12"/>
      <c r="K9967" s="12"/>
      <c r="L9967" s="12"/>
      <c r="M9967" s="12"/>
      <c r="N9967" s="12"/>
      <c r="O9967" s="12"/>
    </row>
    <row r="9968" spans="1:15" ht="15">
      <c r="A9968" s="10"/>
      <c r="B9968" s="11"/>
      <c r="C9968" s="12"/>
      <c r="D9968" s="12"/>
      <c r="E9968" s="12"/>
      <c r="F9968" s="12"/>
      <c r="G9968" s="12"/>
      <c r="H9968" s="12"/>
      <c r="I9968" s="12"/>
      <c r="J9968" s="12"/>
      <c r="K9968" s="12"/>
      <c r="L9968" s="12"/>
      <c r="M9968" s="12"/>
      <c r="N9968" s="12"/>
      <c r="O9968" s="12"/>
    </row>
    <row r="9969" spans="1:15" ht="15">
      <c r="A9969" s="10"/>
      <c r="B9969" s="11"/>
      <c r="C9969" s="12"/>
      <c r="D9969" s="12"/>
      <c r="E9969" s="12"/>
      <c r="F9969" s="12"/>
      <c r="G9969" s="12"/>
      <c r="H9969" s="12"/>
      <c r="I9969" s="12"/>
      <c r="J9969" s="12"/>
      <c r="K9969" s="12"/>
      <c r="L9969" s="12"/>
      <c r="M9969" s="12"/>
      <c r="N9969" s="12"/>
      <c r="O9969" s="12"/>
    </row>
    <row r="9970" spans="1:15" ht="15">
      <c r="A9970" s="10"/>
      <c r="B9970" s="11"/>
      <c r="C9970" s="12"/>
      <c r="D9970" s="12"/>
      <c r="E9970" s="12"/>
      <c r="F9970" s="12"/>
      <c r="G9970" s="12"/>
      <c r="H9970" s="12"/>
      <c r="I9970" s="12"/>
      <c r="J9970" s="12"/>
      <c r="K9970" s="12"/>
      <c r="L9970" s="12"/>
      <c r="M9970" s="12"/>
      <c r="N9970" s="12"/>
      <c r="O9970" s="12"/>
    </row>
    <row r="9971" spans="1:15" ht="15">
      <c r="A9971" s="10"/>
      <c r="B9971" s="11"/>
      <c r="C9971" s="12"/>
      <c r="D9971" s="12"/>
      <c r="E9971" s="12"/>
      <c r="F9971" s="12"/>
      <c r="G9971" s="12"/>
      <c r="H9971" s="12"/>
      <c r="I9971" s="12"/>
      <c r="J9971" s="12"/>
      <c r="K9971" s="12"/>
      <c r="L9971" s="12"/>
      <c r="M9971" s="12"/>
      <c r="N9971" s="12"/>
      <c r="O9971" s="12"/>
    </row>
    <row r="9972" spans="1:15" ht="15">
      <c r="A9972" s="10"/>
      <c r="B9972" s="11"/>
      <c r="C9972" s="12"/>
      <c r="D9972" s="12"/>
      <c r="E9972" s="12"/>
      <c r="F9972" s="12"/>
      <c r="G9972" s="12"/>
      <c r="H9972" s="12"/>
      <c r="I9972" s="12"/>
      <c r="J9972" s="12"/>
      <c r="K9972" s="12"/>
      <c r="L9972" s="12"/>
      <c r="M9972" s="12"/>
      <c r="N9972" s="12"/>
      <c r="O9972" s="12"/>
    </row>
    <row r="9973" spans="1:15" ht="15">
      <c r="A9973" s="10"/>
      <c r="B9973" s="11"/>
      <c r="C9973" s="12"/>
      <c r="D9973" s="12"/>
      <c r="E9973" s="12"/>
      <c r="F9973" s="12"/>
      <c r="G9973" s="12"/>
      <c r="H9973" s="12"/>
      <c r="I9973" s="12"/>
      <c r="J9973" s="12"/>
      <c r="K9973" s="12"/>
      <c r="L9973" s="12"/>
      <c r="M9973" s="12"/>
      <c r="N9973" s="12"/>
      <c r="O9973" s="12"/>
    </row>
    <row r="9974" spans="1:15" ht="15">
      <c r="A9974" s="10"/>
      <c r="B9974" s="11"/>
      <c r="C9974" s="12"/>
      <c r="D9974" s="12"/>
      <c r="E9974" s="12"/>
      <c r="F9974" s="12"/>
      <c r="G9974" s="12"/>
      <c r="H9974" s="12"/>
      <c r="I9974" s="12"/>
      <c r="J9974" s="12"/>
      <c r="K9974" s="12"/>
      <c r="L9974" s="12"/>
      <c r="M9974" s="12"/>
      <c r="N9974" s="12"/>
      <c r="O9974" s="12"/>
    </row>
    <row r="9975" spans="1:15" ht="15">
      <c r="A9975" s="10"/>
      <c r="B9975" s="11"/>
      <c r="C9975" s="12"/>
      <c r="D9975" s="12"/>
      <c r="E9975" s="12"/>
      <c r="F9975" s="12"/>
      <c r="G9975" s="12"/>
      <c r="H9975" s="12"/>
      <c r="I9975" s="12"/>
      <c r="J9975" s="12"/>
      <c r="K9975" s="12"/>
      <c r="L9975" s="12"/>
      <c r="M9975" s="12"/>
      <c r="N9975" s="12"/>
      <c r="O9975" s="12"/>
    </row>
    <row r="9976" spans="1:15" ht="15">
      <c r="A9976" s="10"/>
      <c r="B9976" s="11"/>
      <c r="C9976" s="12"/>
      <c r="D9976" s="12"/>
      <c r="E9976" s="12"/>
      <c r="F9976" s="12"/>
      <c r="G9976" s="12"/>
      <c r="H9976" s="12"/>
      <c r="I9976" s="12"/>
      <c r="J9976" s="12"/>
      <c r="K9976" s="12"/>
      <c r="L9976" s="12"/>
      <c r="M9976" s="12"/>
      <c r="N9976" s="12"/>
      <c r="O9976" s="12"/>
    </row>
    <row r="9977" spans="1:15" ht="15">
      <c r="A9977" s="10"/>
      <c r="B9977" s="11"/>
      <c r="C9977" s="12"/>
      <c r="D9977" s="12"/>
      <c r="E9977" s="12"/>
      <c r="F9977" s="12"/>
      <c r="G9977" s="12"/>
      <c r="H9977" s="12"/>
      <c r="I9977" s="12"/>
      <c r="J9977" s="12"/>
      <c r="K9977" s="12"/>
      <c r="L9977" s="12"/>
      <c r="M9977" s="12"/>
      <c r="N9977" s="12"/>
      <c r="O9977" s="12"/>
    </row>
    <row r="9978" spans="1:15" ht="15">
      <c r="A9978" s="10"/>
      <c r="B9978" s="11"/>
      <c r="C9978" s="12"/>
      <c r="D9978" s="12"/>
      <c r="E9978" s="12"/>
      <c r="F9978" s="12"/>
      <c r="G9978" s="12"/>
      <c r="H9978" s="12"/>
      <c r="I9978" s="12"/>
      <c r="J9978" s="12"/>
      <c r="K9978" s="12"/>
      <c r="L9978" s="12"/>
      <c r="M9978" s="12"/>
      <c r="N9978" s="12"/>
      <c r="O9978" s="12"/>
    </row>
    <row r="9979" spans="1:15" ht="15">
      <c r="A9979" s="10"/>
      <c r="B9979" s="11"/>
      <c r="C9979" s="12"/>
      <c r="D9979" s="12"/>
      <c r="E9979" s="12"/>
      <c r="F9979" s="12"/>
      <c r="G9979" s="12"/>
      <c r="H9979" s="12"/>
      <c r="I9979" s="12"/>
      <c r="J9979" s="12"/>
      <c r="K9979" s="12"/>
      <c r="L9979" s="12"/>
      <c r="M9979" s="12"/>
      <c r="N9979" s="12"/>
      <c r="O9979" s="12"/>
    </row>
    <row r="9980" spans="1:15" ht="15">
      <c r="A9980" s="10"/>
      <c r="B9980" s="11"/>
      <c r="C9980" s="12"/>
      <c r="D9980" s="12"/>
      <c r="E9980" s="12"/>
      <c r="F9980" s="12"/>
      <c r="G9980" s="12"/>
      <c r="H9980" s="12"/>
      <c r="I9980" s="12"/>
      <c r="J9980" s="12"/>
      <c r="K9980" s="12"/>
      <c r="L9980" s="12"/>
      <c r="M9980" s="12"/>
      <c r="N9980" s="12"/>
      <c r="O9980" s="12"/>
    </row>
    <row r="9981" spans="1:15" ht="15">
      <c r="A9981" s="10"/>
      <c r="B9981" s="11"/>
      <c r="C9981" s="12"/>
      <c r="D9981" s="12"/>
      <c r="E9981" s="12"/>
      <c r="F9981" s="12"/>
      <c r="G9981" s="12"/>
      <c r="H9981" s="12"/>
      <c r="I9981" s="12"/>
      <c r="J9981" s="12"/>
      <c r="K9981" s="12"/>
      <c r="L9981" s="12"/>
      <c r="M9981" s="12"/>
      <c r="N9981" s="12"/>
      <c r="O9981" s="12"/>
    </row>
    <row r="9982" spans="1:15" ht="15">
      <c r="A9982" s="10"/>
      <c r="B9982" s="11"/>
      <c r="C9982" s="12"/>
      <c r="D9982" s="12"/>
      <c r="E9982" s="12"/>
      <c r="F9982" s="12"/>
      <c r="G9982" s="12"/>
      <c r="H9982" s="12"/>
      <c r="I9982" s="12"/>
      <c r="J9982" s="12"/>
      <c r="K9982" s="12"/>
      <c r="L9982" s="12"/>
      <c r="M9982" s="12"/>
      <c r="N9982" s="12"/>
      <c r="O9982" s="12"/>
    </row>
    <row r="9983" spans="1:15" ht="15">
      <c r="A9983" s="10"/>
      <c r="B9983" s="11"/>
      <c r="C9983" s="12"/>
      <c r="D9983" s="12"/>
      <c r="E9983" s="12"/>
      <c r="F9983" s="12"/>
      <c r="G9983" s="12"/>
      <c r="H9983" s="12"/>
      <c r="I9983" s="12"/>
      <c r="J9983" s="12"/>
      <c r="K9983" s="12"/>
      <c r="L9983" s="12"/>
      <c r="M9983" s="12"/>
      <c r="N9983" s="12"/>
      <c r="O9983" s="12"/>
    </row>
    <row r="9984" spans="1:15" ht="15">
      <c r="A9984" s="10"/>
      <c r="B9984" s="11"/>
      <c r="C9984" s="12"/>
      <c r="D9984" s="12"/>
      <c r="E9984" s="12"/>
      <c r="F9984" s="12"/>
      <c r="G9984" s="12"/>
      <c r="H9984" s="12"/>
      <c r="I9984" s="12"/>
      <c r="J9984" s="12"/>
      <c r="K9984" s="12"/>
      <c r="L9984" s="12"/>
      <c r="M9984" s="12"/>
      <c r="N9984" s="12"/>
      <c r="O9984" s="12"/>
    </row>
    <row r="9985" spans="1:15" ht="15">
      <c r="A9985" s="10"/>
      <c r="B9985" s="11"/>
      <c r="C9985" s="12"/>
      <c r="D9985" s="12"/>
      <c r="E9985" s="12"/>
      <c r="F9985" s="12"/>
      <c r="G9985" s="12"/>
      <c r="H9985" s="12"/>
      <c r="I9985" s="12"/>
      <c r="J9985" s="12"/>
      <c r="K9985" s="12"/>
      <c r="L9985" s="12"/>
      <c r="M9985" s="12"/>
      <c r="N9985" s="12"/>
      <c r="O9985" s="12"/>
    </row>
    <row r="9986" spans="1:15" ht="15">
      <c r="A9986" s="10"/>
      <c r="B9986" s="11"/>
      <c r="C9986" s="12"/>
      <c r="D9986" s="12"/>
      <c r="E9986" s="12"/>
      <c r="F9986" s="12"/>
      <c r="G9986" s="12"/>
      <c r="H9986" s="12"/>
      <c r="I9986" s="12"/>
      <c r="J9986" s="12"/>
      <c r="K9986" s="12"/>
      <c r="L9986" s="12"/>
      <c r="M9986" s="12"/>
      <c r="N9986" s="12"/>
      <c r="O9986" s="12"/>
    </row>
    <row r="9987" spans="1:15" ht="15">
      <c r="A9987" s="10"/>
      <c r="B9987" s="11"/>
      <c r="C9987" s="12"/>
      <c r="D9987" s="12"/>
      <c r="E9987" s="12"/>
      <c r="F9987" s="12"/>
      <c r="G9987" s="12"/>
      <c r="H9987" s="12"/>
      <c r="I9987" s="12"/>
      <c r="J9987" s="12"/>
      <c r="K9987" s="12"/>
      <c r="L9987" s="12"/>
      <c r="M9987" s="12"/>
      <c r="N9987" s="12"/>
      <c r="O9987" s="12"/>
    </row>
    <row r="9988" spans="1:15" ht="15">
      <c r="A9988" s="10"/>
      <c r="B9988" s="11"/>
      <c r="C9988" s="12"/>
      <c r="D9988" s="12"/>
      <c r="E9988" s="12"/>
      <c r="F9988" s="12"/>
      <c r="G9988" s="12"/>
      <c r="H9988" s="12"/>
      <c r="I9988" s="12"/>
      <c r="J9988" s="12"/>
      <c r="K9988" s="12"/>
      <c r="L9988" s="12"/>
      <c r="M9988" s="12"/>
      <c r="N9988" s="12"/>
      <c r="O9988" s="12"/>
    </row>
    <row r="9989" spans="1:15" ht="15">
      <c r="A9989" s="10"/>
      <c r="B9989" s="11"/>
      <c r="C9989" s="12"/>
      <c r="D9989" s="12"/>
      <c r="E9989" s="12"/>
      <c r="F9989" s="12"/>
      <c r="G9989" s="12"/>
      <c r="H9989" s="12"/>
      <c r="I9989" s="12"/>
      <c r="J9989" s="12"/>
      <c r="K9989" s="12"/>
      <c r="L9989" s="12"/>
      <c r="M9989" s="12"/>
      <c r="N9989" s="12"/>
      <c r="O9989" s="12"/>
    </row>
    <row r="9990" spans="1:15" ht="15">
      <c r="A9990" s="10"/>
      <c r="B9990" s="11"/>
      <c r="C9990" s="12"/>
      <c r="D9990" s="12"/>
      <c r="E9990" s="12"/>
      <c r="F9990" s="12"/>
      <c r="G9990" s="12"/>
      <c r="H9990" s="12"/>
      <c r="I9990" s="12"/>
      <c r="J9990" s="12"/>
      <c r="K9990" s="12"/>
      <c r="L9990" s="12"/>
      <c r="M9990" s="12"/>
      <c r="N9990" s="12"/>
      <c r="O9990" s="12"/>
    </row>
    <row r="9991" spans="1:15" ht="15">
      <c r="A9991" s="10"/>
      <c r="B9991" s="11"/>
      <c r="C9991" s="12"/>
      <c r="D9991" s="12"/>
      <c r="E9991" s="12"/>
      <c r="F9991" s="12"/>
      <c r="G9991" s="12"/>
      <c r="H9991" s="12"/>
      <c r="I9991" s="12"/>
      <c r="J9991" s="12"/>
      <c r="K9991" s="12"/>
      <c r="L9991" s="12"/>
      <c r="M9991" s="12"/>
      <c r="N9991" s="12"/>
      <c r="O9991" s="12"/>
    </row>
    <row r="9992" spans="1:15" ht="15">
      <c r="A9992" s="10"/>
      <c r="B9992" s="11"/>
      <c r="C9992" s="12"/>
      <c r="D9992" s="12"/>
      <c r="E9992" s="12"/>
      <c r="F9992" s="12"/>
      <c r="G9992" s="12"/>
      <c r="H9992" s="12"/>
      <c r="I9992" s="12"/>
      <c r="J9992" s="12"/>
      <c r="K9992" s="12"/>
      <c r="L9992" s="12"/>
      <c r="M9992" s="12"/>
      <c r="N9992" s="12"/>
      <c r="O9992" s="12"/>
    </row>
    <row r="9993" spans="1:15" ht="15">
      <c r="A9993" s="10"/>
      <c r="B9993" s="11"/>
      <c r="C9993" s="12"/>
      <c r="D9993" s="12"/>
      <c r="E9993" s="12"/>
      <c r="F9993" s="12"/>
      <c r="G9993" s="12"/>
      <c r="H9993" s="12"/>
      <c r="I9993" s="12"/>
      <c r="J9993" s="12"/>
      <c r="K9993" s="12"/>
      <c r="L9993" s="12"/>
      <c r="M9993" s="12"/>
      <c r="N9993" s="12"/>
      <c r="O9993" s="12"/>
    </row>
    <row r="9994" spans="1:15" ht="15">
      <c r="A9994" s="10"/>
      <c r="B9994" s="11"/>
      <c r="C9994" s="12"/>
      <c r="D9994" s="12"/>
      <c r="E9994" s="12"/>
      <c r="F9994" s="12"/>
      <c r="G9994" s="12"/>
      <c r="H9994" s="12"/>
      <c r="I9994" s="12"/>
      <c r="J9994" s="12"/>
      <c r="K9994" s="12"/>
      <c r="L9994" s="12"/>
      <c r="M9994" s="12"/>
      <c r="N9994" s="12"/>
      <c r="O9994" s="12"/>
    </row>
    <row r="9995" spans="1:15" ht="15">
      <c r="A9995" s="10"/>
      <c r="B9995" s="11"/>
      <c r="C9995" s="12"/>
      <c r="D9995" s="12"/>
      <c r="E9995" s="12"/>
      <c r="F9995" s="12"/>
      <c r="G9995" s="12"/>
      <c r="H9995" s="12"/>
      <c r="I9995" s="12"/>
      <c r="J9995" s="12"/>
      <c r="K9995" s="12"/>
      <c r="L9995" s="12"/>
      <c r="M9995" s="12"/>
      <c r="N9995" s="12"/>
      <c r="O9995" s="12"/>
    </row>
    <row r="9996" spans="1:15" ht="15">
      <c r="A9996" s="10"/>
      <c r="B9996" s="11"/>
      <c r="C9996" s="12"/>
      <c r="D9996" s="12"/>
      <c r="E9996" s="12"/>
      <c r="F9996" s="12"/>
      <c r="G9996" s="12"/>
      <c r="H9996" s="12"/>
      <c r="I9996" s="12"/>
      <c r="J9996" s="12"/>
      <c r="K9996" s="12"/>
      <c r="L9996" s="12"/>
      <c r="M9996" s="12"/>
      <c r="N9996" s="12"/>
      <c r="O9996" s="12"/>
    </row>
    <row r="9997" spans="1:15" ht="15">
      <c r="A9997" s="10"/>
      <c r="B9997" s="11"/>
      <c r="C9997" s="12"/>
      <c r="D9997" s="12"/>
      <c r="E9997" s="12"/>
      <c r="F9997" s="12"/>
      <c r="G9997" s="12"/>
      <c r="H9997" s="12"/>
      <c r="I9997" s="12"/>
      <c r="J9997" s="12"/>
      <c r="K9997" s="12"/>
      <c r="L9997" s="12"/>
      <c r="M9997" s="12"/>
      <c r="N9997" s="12"/>
      <c r="O9997" s="12"/>
    </row>
    <row r="9998" spans="1:15" ht="15">
      <c r="A9998" s="10"/>
      <c r="B9998" s="11"/>
      <c r="C9998" s="12"/>
      <c r="D9998" s="12"/>
      <c r="E9998" s="12"/>
      <c r="F9998" s="12"/>
      <c r="G9998" s="12"/>
      <c r="H9998" s="12"/>
      <c r="I9998" s="12"/>
      <c r="J9998" s="12"/>
      <c r="K9998" s="12"/>
      <c r="L9998" s="12"/>
      <c r="M9998" s="12"/>
      <c r="N9998" s="12"/>
      <c r="O9998" s="12"/>
    </row>
    <row r="9999" spans="1:15" ht="15">
      <c r="A9999" s="10"/>
      <c r="B9999" s="11"/>
      <c r="C9999" s="12"/>
      <c r="D9999" s="12"/>
      <c r="E9999" s="12"/>
      <c r="F9999" s="12"/>
      <c r="G9999" s="12"/>
      <c r="H9999" s="12"/>
      <c r="I9999" s="12"/>
      <c r="J9999" s="12"/>
      <c r="K9999" s="12"/>
      <c r="L9999" s="12"/>
      <c r="M9999" s="12"/>
      <c r="N9999" s="12"/>
      <c r="O9999" s="12"/>
    </row>
    <row r="10000" spans="1:15" ht="15">
      <c r="A10000" s="10"/>
      <c r="B10000" s="11"/>
      <c r="C10000" s="12"/>
      <c r="D10000" s="12"/>
      <c r="E10000" s="12"/>
      <c r="F10000" s="12"/>
      <c r="G10000" s="12"/>
      <c r="H10000" s="12"/>
      <c r="I10000" s="12"/>
      <c r="J10000" s="12"/>
      <c r="K10000" s="12"/>
      <c r="L10000" s="12"/>
      <c r="M10000" s="12"/>
      <c r="N10000" s="12"/>
      <c r="O10000" s="12"/>
    </row>
    <row r="10001" spans="1:15" ht="15">
      <c r="A10001" s="10"/>
      <c r="B10001" s="11"/>
      <c r="C10001" s="12"/>
      <c r="D10001" s="12"/>
      <c r="E10001" s="12"/>
      <c r="F10001" s="12"/>
      <c r="G10001" s="12"/>
      <c r="H10001" s="12"/>
      <c r="I10001" s="12"/>
      <c r="J10001" s="12"/>
      <c r="K10001" s="12"/>
      <c r="L10001" s="12"/>
      <c r="M10001" s="12"/>
      <c r="N10001" s="12"/>
      <c r="O10001" s="12"/>
    </row>
    <row r="10002" spans="1:15" ht="15">
      <c r="A10002" s="10"/>
      <c r="B10002" s="11"/>
      <c r="C10002" s="12"/>
      <c r="D10002" s="12"/>
      <c r="E10002" s="12"/>
      <c r="F10002" s="12"/>
      <c r="G10002" s="12"/>
      <c r="H10002" s="12"/>
      <c r="I10002" s="12"/>
      <c r="J10002" s="12"/>
      <c r="K10002" s="12"/>
      <c r="L10002" s="12"/>
      <c r="M10002" s="12"/>
      <c r="N10002" s="12"/>
      <c r="O10002" s="12"/>
    </row>
    <row r="10003" spans="1:15" ht="15">
      <c r="A10003" s="10"/>
      <c r="B10003" s="11"/>
      <c r="C10003" s="12"/>
      <c r="D10003" s="12"/>
      <c r="E10003" s="12"/>
      <c r="F10003" s="12"/>
      <c r="G10003" s="12"/>
      <c r="H10003" s="12"/>
      <c r="I10003" s="12"/>
      <c r="J10003" s="12"/>
      <c r="K10003" s="12"/>
      <c r="L10003" s="12"/>
      <c r="M10003" s="12"/>
      <c r="N10003" s="12"/>
      <c r="O10003" s="12"/>
    </row>
    <row r="10004" spans="1:15" ht="15">
      <c r="A10004" s="10"/>
      <c r="B10004" s="11"/>
      <c r="C10004" s="12"/>
      <c r="D10004" s="12"/>
      <c r="E10004" s="12"/>
      <c r="F10004" s="12"/>
      <c r="G10004" s="12"/>
      <c r="H10004" s="12"/>
      <c r="I10004" s="12"/>
      <c r="J10004" s="12"/>
      <c r="K10004" s="12"/>
      <c r="L10004" s="12"/>
      <c r="M10004" s="12"/>
      <c r="N10004" s="12"/>
      <c r="O10004" s="12"/>
    </row>
    <row r="10005" spans="1:15" ht="15">
      <c r="A10005" s="10"/>
      <c r="B10005" s="11"/>
      <c r="C10005" s="12"/>
      <c r="D10005" s="12"/>
      <c r="E10005" s="12"/>
      <c r="F10005" s="12"/>
      <c r="G10005" s="12"/>
      <c r="H10005" s="12"/>
      <c r="I10005" s="12"/>
      <c r="J10005" s="12"/>
      <c r="K10005" s="12"/>
      <c r="L10005" s="12"/>
      <c r="M10005" s="12"/>
      <c r="N10005" s="12"/>
      <c r="O10005" s="12"/>
    </row>
    <row r="10006" spans="1:15" ht="15">
      <c r="A10006" s="10"/>
      <c r="B10006" s="11"/>
      <c r="C10006" s="12"/>
      <c r="D10006" s="12"/>
      <c r="E10006" s="12"/>
      <c r="F10006" s="12"/>
      <c r="G10006" s="12"/>
      <c r="H10006" s="12"/>
      <c r="I10006" s="12"/>
      <c r="J10006" s="12"/>
      <c r="K10006" s="12"/>
      <c r="L10006" s="12"/>
      <c r="M10006" s="12"/>
      <c r="N10006" s="12"/>
      <c r="O10006" s="12"/>
    </row>
    <row r="10007" spans="1:15" ht="15">
      <c r="A10007" s="10"/>
      <c r="B10007" s="11"/>
      <c r="C10007" s="12"/>
      <c r="D10007" s="12"/>
      <c r="E10007" s="12"/>
      <c r="F10007" s="12"/>
      <c r="G10007" s="12"/>
      <c r="H10007" s="12"/>
      <c r="I10007" s="12"/>
      <c r="J10007" s="12"/>
      <c r="K10007" s="12"/>
      <c r="L10007" s="12"/>
      <c r="M10007" s="12"/>
      <c r="N10007" s="12"/>
      <c r="O10007" s="12"/>
    </row>
    <row r="10008" spans="1:15" ht="15">
      <c r="A10008" s="10"/>
      <c r="B10008" s="11"/>
      <c r="C10008" s="12"/>
      <c r="D10008" s="12"/>
      <c r="E10008" s="12"/>
      <c r="F10008" s="12"/>
      <c r="G10008" s="12"/>
      <c r="H10008" s="12"/>
      <c r="I10008" s="12"/>
      <c r="J10008" s="12"/>
      <c r="K10008" s="12"/>
      <c r="L10008" s="12"/>
      <c r="M10008" s="12"/>
      <c r="N10008" s="12"/>
      <c r="O10008" s="12"/>
    </row>
    <row r="10009" spans="1:15" ht="15">
      <c r="A10009" s="10"/>
      <c r="B10009" s="11"/>
      <c r="C10009" s="12"/>
      <c r="D10009" s="12"/>
      <c r="E10009" s="12"/>
      <c r="F10009" s="12"/>
      <c r="G10009" s="12"/>
      <c r="H10009" s="12"/>
      <c r="I10009" s="12"/>
      <c r="J10009" s="12"/>
      <c r="K10009" s="12"/>
      <c r="L10009" s="12"/>
      <c r="M10009" s="12"/>
      <c r="N10009" s="12"/>
      <c r="O10009" s="12"/>
    </row>
    <row r="10010" spans="1:15" ht="15">
      <c r="A10010" s="10"/>
      <c r="B10010" s="11"/>
      <c r="C10010" s="12"/>
      <c r="D10010" s="12"/>
      <c r="E10010" s="12"/>
      <c r="F10010" s="12"/>
      <c r="G10010" s="12"/>
      <c r="H10010" s="12"/>
      <c r="I10010" s="12"/>
      <c r="J10010" s="12"/>
      <c r="K10010" s="12"/>
      <c r="L10010" s="12"/>
      <c r="M10010" s="12"/>
      <c r="N10010" s="12"/>
      <c r="O10010" s="12"/>
    </row>
    <row r="10011" spans="1:15" ht="15">
      <c r="A10011" s="10"/>
      <c r="B10011" s="11"/>
      <c r="C10011" s="12"/>
      <c r="D10011" s="12"/>
      <c r="E10011" s="12"/>
      <c r="F10011" s="12"/>
      <c r="G10011" s="12"/>
      <c r="H10011" s="12"/>
      <c r="I10011" s="12"/>
      <c r="J10011" s="12"/>
      <c r="K10011" s="12"/>
      <c r="L10011" s="12"/>
      <c r="M10011" s="12"/>
      <c r="N10011" s="12"/>
      <c r="O10011" s="12"/>
    </row>
    <row r="10012" spans="1:15" ht="15">
      <c r="A10012" s="10"/>
      <c r="B10012" s="11"/>
      <c r="C10012" s="12"/>
      <c r="D10012" s="12"/>
      <c r="E10012" s="12"/>
      <c r="F10012" s="12"/>
      <c r="G10012" s="12"/>
      <c r="H10012" s="12"/>
      <c r="I10012" s="12"/>
      <c r="J10012" s="12"/>
      <c r="K10012" s="12"/>
      <c r="L10012" s="12"/>
      <c r="M10012" s="12"/>
      <c r="N10012" s="12"/>
      <c r="O10012" s="12"/>
    </row>
    <row r="10013" spans="1:15" ht="15">
      <c r="A10013" s="10"/>
      <c r="B10013" s="11"/>
      <c r="C10013" s="12"/>
      <c r="D10013" s="12"/>
      <c r="E10013" s="12"/>
      <c r="F10013" s="12"/>
      <c r="G10013" s="12"/>
      <c r="H10013" s="12"/>
      <c r="I10013" s="12"/>
      <c r="J10013" s="12"/>
      <c r="K10013" s="12"/>
      <c r="L10013" s="12"/>
      <c r="M10013" s="12"/>
      <c r="N10013" s="12"/>
      <c r="O10013" s="12"/>
    </row>
    <row r="10014" spans="1:15" ht="15">
      <c r="A10014" s="10"/>
      <c r="B10014" s="11"/>
      <c r="C10014" s="12"/>
      <c r="D10014" s="12"/>
      <c r="E10014" s="12"/>
      <c r="F10014" s="12"/>
      <c r="G10014" s="12"/>
      <c r="H10014" s="12"/>
      <c r="I10014" s="12"/>
      <c r="J10014" s="12"/>
      <c r="K10014" s="12"/>
      <c r="L10014" s="12"/>
      <c r="M10014" s="12"/>
      <c r="N10014" s="12"/>
      <c r="O10014" s="12"/>
    </row>
    <row r="10015" spans="1:15" ht="15">
      <c r="A10015" s="10"/>
      <c r="B10015" s="11"/>
      <c r="C10015" s="12"/>
      <c r="D10015" s="12"/>
      <c r="E10015" s="12"/>
      <c r="F10015" s="12"/>
      <c r="G10015" s="12"/>
      <c r="H10015" s="12"/>
      <c r="I10015" s="12"/>
      <c r="J10015" s="12"/>
      <c r="K10015" s="12"/>
      <c r="L10015" s="12"/>
      <c r="M10015" s="12"/>
      <c r="N10015" s="12"/>
      <c r="O10015" s="12"/>
    </row>
    <row r="10016" spans="1:15" ht="15">
      <c r="A10016" s="10"/>
      <c r="B10016" s="11"/>
      <c r="C10016" s="12"/>
      <c r="D10016" s="12"/>
      <c r="E10016" s="12"/>
      <c r="F10016" s="12"/>
      <c r="G10016" s="12"/>
      <c r="H10016" s="12"/>
      <c r="I10016" s="12"/>
      <c r="J10016" s="12"/>
      <c r="K10016" s="12"/>
      <c r="L10016" s="12"/>
      <c r="M10016" s="12"/>
      <c r="N10016" s="12"/>
      <c r="O10016" s="12"/>
    </row>
    <row r="10017" spans="1:15" ht="15">
      <c r="A10017" s="10"/>
      <c r="B10017" s="11"/>
      <c r="C10017" s="12"/>
      <c r="D10017" s="12"/>
      <c r="E10017" s="12"/>
      <c r="F10017" s="12"/>
      <c r="G10017" s="12"/>
      <c r="H10017" s="12"/>
      <c r="I10017" s="12"/>
      <c r="J10017" s="12"/>
      <c r="K10017" s="12"/>
      <c r="L10017" s="12"/>
      <c r="M10017" s="12"/>
      <c r="N10017" s="12"/>
      <c r="O10017" s="12"/>
    </row>
    <row r="10018" spans="1:15" ht="15">
      <c r="A10018" s="10"/>
      <c r="B10018" s="11"/>
      <c r="C10018" s="12"/>
      <c r="D10018" s="12"/>
      <c r="E10018" s="12"/>
      <c r="F10018" s="12"/>
      <c r="G10018" s="12"/>
      <c r="H10018" s="12"/>
      <c r="I10018" s="12"/>
      <c r="J10018" s="12"/>
      <c r="K10018" s="12"/>
      <c r="L10018" s="12"/>
      <c r="M10018" s="12"/>
      <c r="N10018" s="12"/>
      <c r="O10018" s="12"/>
    </row>
    <row r="10019" spans="1:15" ht="15">
      <c r="A10019" s="10"/>
      <c r="B10019" s="11"/>
      <c r="C10019" s="12"/>
      <c r="D10019" s="12"/>
      <c r="E10019" s="12"/>
      <c r="F10019" s="12"/>
      <c r="G10019" s="12"/>
      <c r="H10019" s="12"/>
      <c r="I10019" s="12"/>
      <c r="J10019" s="12"/>
      <c r="K10019" s="12"/>
      <c r="L10019" s="12"/>
      <c r="M10019" s="12"/>
      <c r="N10019" s="12"/>
      <c r="O10019" s="12"/>
    </row>
    <row r="10020" spans="1:15" ht="15">
      <c r="A10020" s="10"/>
      <c r="B10020" s="11"/>
      <c r="C10020" s="12"/>
      <c r="D10020" s="12"/>
      <c r="E10020" s="12"/>
      <c r="F10020" s="12"/>
      <c r="G10020" s="12"/>
      <c r="H10020" s="12"/>
      <c r="I10020" s="12"/>
      <c r="J10020" s="12"/>
      <c r="K10020" s="12"/>
      <c r="L10020" s="12"/>
      <c r="M10020" s="12"/>
      <c r="N10020" s="12"/>
      <c r="O10020" s="12"/>
    </row>
    <row r="10021" spans="1:15" ht="15">
      <c r="A10021" s="10"/>
      <c r="B10021" s="11"/>
      <c r="C10021" s="12"/>
      <c r="D10021" s="12"/>
      <c r="E10021" s="12"/>
      <c r="F10021" s="12"/>
      <c r="G10021" s="12"/>
      <c r="H10021" s="12"/>
      <c r="I10021" s="12"/>
      <c r="J10021" s="12"/>
      <c r="K10021" s="12"/>
      <c r="L10021" s="12"/>
      <c r="M10021" s="12"/>
      <c r="N10021" s="12"/>
      <c r="O10021" s="12"/>
    </row>
    <row r="10022" spans="1:15" ht="15">
      <c r="A10022" s="10"/>
      <c r="B10022" s="11"/>
      <c r="C10022" s="12"/>
      <c r="D10022" s="12"/>
      <c r="E10022" s="12"/>
      <c r="F10022" s="12"/>
      <c r="G10022" s="12"/>
      <c r="H10022" s="12"/>
      <c r="I10022" s="12"/>
      <c r="J10022" s="12"/>
      <c r="K10022" s="12"/>
      <c r="L10022" s="12"/>
      <c r="M10022" s="12"/>
      <c r="N10022" s="12"/>
      <c r="O10022" s="12"/>
    </row>
    <row r="10023" spans="1:15" ht="15">
      <c r="A10023" s="10"/>
      <c r="B10023" s="11"/>
      <c r="C10023" s="12"/>
      <c r="D10023" s="12"/>
      <c r="E10023" s="12"/>
      <c r="F10023" s="12"/>
      <c r="G10023" s="12"/>
      <c r="H10023" s="12"/>
      <c r="I10023" s="12"/>
      <c r="J10023" s="12"/>
      <c r="K10023" s="12"/>
      <c r="L10023" s="12"/>
      <c r="M10023" s="12"/>
      <c r="N10023" s="12"/>
      <c r="O10023" s="12"/>
    </row>
    <row r="10024" spans="1:15" ht="15">
      <c r="A10024" s="10"/>
      <c r="B10024" s="11"/>
      <c r="C10024" s="12"/>
      <c r="D10024" s="12"/>
      <c r="E10024" s="12"/>
      <c r="F10024" s="12"/>
      <c r="G10024" s="12"/>
      <c r="H10024" s="12"/>
      <c r="I10024" s="12"/>
      <c r="J10024" s="12"/>
      <c r="K10024" s="12"/>
      <c r="L10024" s="12"/>
      <c r="M10024" s="12"/>
      <c r="N10024" s="12"/>
      <c r="O10024" s="12"/>
    </row>
    <row r="10025" spans="1:15" ht="15">
      <c r="A10025" s="10"/>
      <c r="B10025" s="11"/>
      <c r="C10025" s="12"/>
      <c r="D10025" s="12"/>
      <c r="E10025" s="12"/>
      <c r="F10025" s="12"/>
      <c r="G10025" s="12"/>
      <c r="H10025" s="12"/>
      <c r="I10025" s="12"/>
      <c r="J10025" s="12"/>
      <c r="K10025" s="12"/>
      <c r="L10025" s="12"/>
      <c r="M10025" s="12"/>
      <c r="N10025" s="12"/>
      <c r="O10025" s="12"/>
    </row>
    <row r="10026" spans="1:15" ht="15">
      <c r="A10026" s="10"/>
      <c r="B10026" s="11"/>
      <c r="C10026" s="12"/>
      <c r="D10026" s="12"/>
      <c r="E10026" s="12"/>
      <c r="F10026" s="12"/>
      <c r="G10026" s="12"/>
      <c r="H10026" s="12"/>
      <c r="I10026" s="12"/>
      <c r="J10026" s="12"/>
      <c r="K10026" s="12"/>
      <c r="L10026" s="12"/>
      <c r="M10026" s="12"/>
      <c r="N10026" s="12"/>
      <c r="O10026" s="12"/>
    </row>
    <row r="10027" spans="1:15" ht="15">
      <c r="A10027" s="10"/>
      <c r="B10027" s="11"/>
      <c r="C10027" s="12"/>
      <c r="D10027" s="12"/>
      <c r="E10027" s="12"/>
      <c r="F10027" s="12"/>
      <c r="G10027" s="12"/>
      <c r="H10027" s="12"/>
      <c r="I10027" s="12"/>
      <c r="J10027" s="12"/>
      <c r="K10027" s="12"/>
      <c r="L10027" s="12"/>
      <c r="M10027" s="12"/>
      <c r="N10027" s="12"/>
      <c r="O10027" s="12"/>
    </row>
    <row r="10028" spans="1:15" ht="15">
      <c r="A10028" s="10"/>
      <c r="B10028" s="11"/>
      <c r="C10028" s="12"/>
      <c r="D10028" s="12"/>
      <c r="E10028" s="12"/>
      <c r="F10028" s="12"/>
      <c r="G10028" s="12"/>
      <c r="H10028" s="12"/>
      <c r="I10028" s="12"/>
      <c r="J10028" s="12"/>
      <c r="K10028" s="12"/>
      <c r="L10028" s="12"/>
      <c r="M10028" s="12"/>
      <c r="N10028" s="12"/>
      <c r="O10028" s="12"/>
    </row>
    <row r="10029" spans="1:15" ht="15">
      <c r="A10029" s="10"/>
      <c r="B10029" s="11"/>
      <c r="C10029" s="12"/>
      <c r="D10029" s="12"/>
      <c r="E10029" s="12"/>
      <c r="F10029" s="12"/>
      <c r="G10029" s="12"/>
      <c r="H10029" s="12"/>
      <c r="I10029" s="12"/>
      <c r="J10029" s="12"/>
      <c r="K10029" s="12"/>
      <c r="L10029" s="12"/>
      <c r="M10029" s="12"/>
      <c r="N10029" s="12"/>
      <c r="O10029" s="12"/>
    </row>
    <row r="10030" spans="1:15" ht="15">
      <c r="A10030" s="10"/>
      <c r="B10030" s="11"/>
      <c r="C10030" s="12"/>
      <c r="D10030" s="12"/>
      <c r="E10030" s="12"/>
      <c r="F10030" s="12"/>
      <c r="G10030" s="12"/>
      <c r="H10030" s="12"/>
      <c r="I10030" s="12"/>
      <c r="J10030" s="12"/>
      <c r="K10030" s="12"/>
      <c r="L10030" s="12"/>
      <c r="M10030" s="12"/>
      <c r="N10030" s="12"/>
      <c r="O10030" s="12"/>
    </row>
    <row r="10031" spans="1:15" ht="15">
      <c r="A10031" s="10"/>
      <c r="B10031" s="11"/>
      <c r="C10031" s="12"/>
      <c r="D10031" s="12"/>
      <c r="E10031" s="12"/>
      <c r="F10031" s="12"/>
      <c r="G10031" s="12"/>
      <c r="H10031" s="12"/>
      <c r="I10031" s="12"/>
      <c r="J10031" s="12"/>
      <c r="K10031" s="12"/>
      <c r="L10031" s="12"/>
      <c r="M10031" s="12"/>
      <c r="N10031" s="12"/>
      <c r="O10031" s="12"/>
    </row>
    <row r="10032" spans="1:15" ht="15">
      <c r="A10032" s="10"/>
      <c r="B10032" s="11"/>
      <c r="C10032" s="12"/>
      <c r="D10032" s="12"/>
      <c r="E10032" s="12"/>
      <c r="F10032" s="12"/>
      <c r="G10032" s="12"/>
      <c r="H10032" s="12"/>
      <c r="I10032" s="12"/>
      <c r="J10032" s="12"/>
      <c r="K10032" s="12"/>
      <c r="L10032" s="12"/>
      <c r="M10032" s="12"/>
      <c r="N10032" s="12"/>
      <c r="O10032" s="12"/>
    </row>
    <row r="10033" spans="1:15" ht="15">
      <c r="A10033" s="10"/>
      <c r="B10033" s="11"/>
      <c r="C10033" s="12"/>
      <c r="D10033" s="12"/>
      <c r="E10033" s="12"/>
      <c r="F10033" s="12"/>
      <c r="G10033" s="12"/>
      <c r="H10033" s="12"/>
      <c r="I10033" s="12"/>
      <c r="J10033" s="12"/>
      <c r="K10033" s="12"/>
      <c r="L10033" s="12"/>
      <c r="M10033" s="12"/>
      <c r="N10033" s="12"/>
      <c r="O10033" s="12"/>
    </row>
    <row r="10034" spans="1:15" ht="15">
      <c r="A10034" s="10"/>
      <c r="B10034" s="11"/>
      <c r="C10034" s="12"/>
      <c r="D10034" s="12"/>
      <c r="E10034" s="12"/>
      <c r="F10034" s="12"/>
      <c r="G10034" s="12"/>
      <c r="H10034" s="12"/>
      <c r="I10034" s="12"/>
      <c r="J10034" s="12"/>
      <c r="K10034" s="12"/>
      <c r="L10034" s="12"/>
      <c r="M10034" s="12"/>
      <c r="N10034" s="12"/>
      <c r="O10034" s="12"/>
    </row>
    <row r="10035" spans="1:15" ht="15">
      <c r="A10035" s="10"/>
      <c r="B10035" s="11"/>
      <c r="C10035" s="12"/>
      <c r="D10035" s="12"/>
      <c r="E10035" s="12"/>
      <c r="F10035" s="12"/>
      <c r="G10035" s="12"/>
      <c r="H10035" s="12"/>
      <c r="I10035" s="12"/>
      <c r="J10035" s="12"/>
      <c r="K10035" s="12"/>
      <c r="L10035" s="12"/>
      <c r="M10035" s="12"/>
      <c r="N10035" s="12"/>
      <c r="O10035" s="12"/>
    </row>
    <row r="10036" spans="1:15" ht="15">
      <c r="A10036" s="10"/>
      <c r="B10036" s="11"/>
      <c r="C10036" s="12"/>
      <c r="D10036" s="12"/>
      <c r="E10036" s="12"/>
      <c r="F10036" s="12"/>
      <c r="G10036" s="12"/>
      <c r="H10036" s="12"/>
      <c r="I10036" s="12"/>
      <c r="J10036" s="12"/>
      <c r="K10036" s="12"/>
      <c r="L10036" s="12"/>
      <c r="M10036" s="12"/>
      <c r="N10036" s="12"/>
      <c r="O10036" s="12"/>
    </row>
    <row r="10037" spans="1:15" ht="15">
      <c r="A10037" s="10"/>
      <c r="B10037" s="11"/>
      <c r="C10037" s="12"/>
      <c r="D10037" s="12"/>
      <c r="E10037" s="12"/>
      <c r="F10037" s="12"/>
      <c r="G10037" s="12"/>
      <c r="H10037" s="12"/>
      <c r="I10037" s="12"/>
      <c r="J10037" s="12"/>
      <c r="K10037" s="12"/>
      <c r="L10037" s="12"/>
      <c r="M10037" s="12"/>
      <c r="N10037" s="12"/>
      <c r="O10037" s="12"/>
    </row>
    <row r="10038" spans="1:15" ht="15">
      <c r="A10038" s="10"/>
      <c r="B10038" s="11"/>
      <c r="C10038" s="12"/>
      <c r="D10038" s="12"/>
      <c r="E10038" s="12"/>
      <c r="F10038" s="12"/>
      <c r="G10038" s="12"/>
      <c r="H10038" s="12"/>
      <c r="I10038" s="12"/>
      <c r="J10038" s="12"/>
      <c r="K10038" s="12"/>
      <c r="L10038" s="12"/>
      <c r="M10038" s="12"/>
      <c r="N10038" s="12"/>
      <c r="O10038" s="12"/>
    </row>
    <row r="10039" spans="1:15" ht="15">
      <c r="A10039" s="10"/>
      <c r="B10039" s="11"/>
      <c r="C10039" s="12"/>
      <c r="D10039" s="12"/>
      <c r="E10039" s="12"/>
      <c r="F10039" s="12"/>
      <c r="G10039" s="12"/>
      <c r="H10039" s="12"/>
      <c r="I10039" s="12"/>
      <c r="J10039" s="12"/>
      <c r="K10039" s="12"/>
      <c r="L10039" s="12"/>
      <c r="M10039" s="12"/>
      <c r="N10039" s="12"/>
      <c r="O10039" s="12"/>
    </row>
    <row r="10040" spans="1:15" ht="15">
      <c r="A10040" s="10"/>
      <c r="B10040" s="11"/>
      <c r="C10040" s="12"/>
      <c r="D10040" s="12"/>
      <c r="E10040" s="12"/>
      <c r="F10040" s="12"/>
      <c r="G10040" s="12"/>
      <c r="H10040" s="12"/>
      <c r="I10040" s="12"/>
      <c r="J10040" s="12"/>
      <c r="K10040" s="12"/>
      <c r="L10040" s="12"/>
      <c r="M10040" s="12"/>
      <c r="N10040" s="12"/>
      <c r="O10040" s="12"/>
    </row>
    <row r="10041" spans="1:15" ht="15">
      <c r="A10041" s="10"/>
      <c r="B10041" s="11"/>
      <c r="C10041" s="12"/>
      <c r="D10041" s="12"/>
      <c r="E10041" s="12"/>
      <c r="F10041" s="12"/>
      <c r="G10041" s="12"/>
      <c r="H10041" s="12"/>
      <c r="I10041" s="12"/>
      <c r="J10041" s="12"/>
      <c r="K10041" s="12"/>
      <c r="L10041" s="12"/>
      <c r="M10041" s="12"/>
      <c r="N10041" s="12"/>
      <c r="O10041" s="12"/>
    </row>
    <row r="10042" spans="1:15" ht="15">
      <c r="A10042" s="10"/>
      <c r="B10042" s="11"/>
      <c r="C10042" s="12"/>
      <c r="D10042" s="12"/>
      <c r="E10042" s="12"/>
      <c r="F10042" s="12"/>
      <c r="G10042" s="12"/>
      <c r="H10042" s="12"/>
      <c r="I10042" s="12"/>
      <c r="J10042" s="12"/>
      <c r="K10042" s="12"/>
      <c r="L10042" s="12"/>
      <c r="M10042" s="12"/>
      <c r="N10042" s="12"/>
      <c r="O10042" s="12"/>
    </row>
    <row r="10043" spans="1:15" ht="15">
      <c r="A10043" s="10"/>
      <c r="B10043" s="11"/>
      <c r="C10043" s="12"/>
      <c r="D10043" s="12"/>
      <c r="E10043" s="12"/>
      <c r="F10043" s="12"/>
      <c r="G10043" s="12"/>
      <c r="H10043" s="12"/>
      <c r="I10043" s="12"/>
      <c r="J10043" s="12"/>
      <c r="K10043" s="12"/>
      <c r="L10043" s="12"/>
      <c r="M10043" s="12"/>
      <c r="N10043" s="12"/>
      <c r="O10043" s="12"/>
    </row>
    <row r="10044" spans="1:15" ht="15">
      <c r="A10044" s="10"/>
      <c r="B10044" s="11"/>
      <c r="C10044" s="12"/>
      <c r="D10044" s="12"/>
      <c r="E10044" s="12"/>
      <c r="F10044" s="12"/>
      <c r="G10044" s="12"/>
      <c r="H10044" s="12"/>
      <c r="I10044" s="12"/>
      <c r="J10044" s="12"/>
      <c r="K10044" s="12"/>
      <c r="L10044" s="12"/>
      <c r="M10044" s="12"/>
      <c r="N10044" s="12"/>
      <c r="O10044" s="12"/>
    </row>
    <row r="10045" spans="1:15" ht="15">
      <c r="A10045" s="10"/>
      <c r="B10045" s="11"/>
      <c r="C10045" s="12"/>
      <c r="D10045" s="12"/>
      <c r="E10045" s="12"/>
      <c r="F10045" s="12"/>
      <c r="G10045" s="12"/>
      <c r="H10045" s="12"/>
      <c r="I10045" s="12"/>
      <c r="J10045" s="12"/>
      <c r="K10045" s="12"/>
      <c r="L10045" s="12"/>
      <c r="M10045" s="12"/>
      <c r="N10045" s="12"/>
      <c r="O10045" s="12"/>
    </row>
    <row r="10046" spans="1:15" ht="15">
      <c r="A10046" s="10"/>
      <c r="B10046" s="11"/>
      <c r="C10046" s="12"/>
      <c r="D10046" s="12"/>
      <c r="E10046" s="12"/>
      <c r="F10046" s="12"/>
      <c r="G10046" s="12"/>
      <c r="H10046" s="12"/>
      <c r="I10046" s="12"/>
      <c r="J10046" s="12"/>
      <c r="K10046" s="12"/>
      <c r="L10046" s="12"/>
      <c r="M10046" s="12"/>
      <c r="N10046" s="12"/>
      <c r="O10046" s="12"/>
    </row>
    <row r="10047" spans="1:15" ht="15">
      <c r="A10047" s="10"/>
      <c r="B10047" s="11"/>
      <c r="C10047" s="12"/>
      <c r="D10047" s="12"/>
      <c r="E10047" s="12"/>
      <c r="F10047" s="12"/>
      <c r="G10047" s="12"/>
      <c r="H10047" s="12"/>
      <c r="I10047" s="12"/>
      <c r="J10047" s="12"/>
      <c r="K10047" s="12"/>
      <c r="L10047" s="12"/>
      <c r="M10047" s="12"/>
      <c r="N10047" s="12"/>
      <c r="O10047" s="12"/>
    </row>
    <row r="10048" spans="1:15" ht="15">
      <c r="A10048" s="10"/>
      <c r="B10048" s="11"/>
      <c r="C10048" s="12"/>
      <c r="D10048" s="12"/>
      <c r="E10048" s="12"/>
      <c r="F10048" s="12"/>
      <c r="G10048" s="12"/>
      <c r="H10048" s="12"/>
      <c r="I10048" s="12"/>
      <c r="J10048" s="12"/>
      <c r="K10048" s="12"/>
      <c r="L10048" s="12"/>
      <c r="M10048" s="12"/>
      <c r="N10048" s="12"/>
      <c r="O10048" s="12"/>
    </row>
    <row r="10049" spans="1:15" ht="15">
      <c r="A10049" s="10"/>
      <c r="B10049" s="11"/>
      <c r="C10049" s="12"/>
      <c r="D10049" s="12"/>
      <c r="E10049" s="12"/>
      <c r="F10049" s="12"/>
      <c r="G10049" s="12"/>
      <c r="H10049" s="12"/>
      <c r="I10049" s="12"/>
      <c r="J10049" s="12"/>
      <c r="K10049" s="12"/>
      <c r="L10049" s="12"/>
      <c r="M10049" s="12"/>
      <c r="N10049" s="12"/>
      <c r="O10049" s="12"/>
    </row>
    <row r="10050" spans="1:15" ht="15">
      <c r="A10050" s="10"/>
      <c r="B10050" s="11"/>
      <c r="C10050" s="12"/>
      <c r="D10050" s="12"/>
      <c r="E10050" s="12"/>
      <c r="F10050" s="12"/>
      <c r="G10050" s="12"/>
      <c r="H10050" s="12"/>
      <c r="I10050" s="12"/>
      <c r="J10050" s="12"/>
      <c r="K10050" s="12"/>
      <c r="L10050" s="12"/>
      <c r="M10050" s="12"/>
      <c r="N10050" s="12"/>
      <c r="O10050" s="12"/>
    </row>
    <row r="10051" spans="1:15" ht="15">
      <c r="A10051" s="10"/>
      <c r="B10051" s="11"/>
      <c r="C10051" s="12"/>
      <c r="D10051" s="12"/>
      <c r="E10051" s="12"/>
      <c r="F10051" s="12"/>
      <c r="G10051" s="12"/>
      <c r="H10051" s="12"/>
      <c r="I10051" s="12"/>
      <c r="J10051" s="12"/>
      <c r="K10051" s="12"/>
      <c r="L10051" s="12"/>
      <c r="M10051" s="12"/>
      <c r="N10051" s="12"/>
      <c r="O10051" s="12"/>
    </row>
    <row r="10052" spans="1:15" ht="15">
      <c r="A10052" s="10"/>
      <c r="B10052" s="11"/>
      <c r="C10052" s="12"/>
      <c r="D10052" s="12"/>
      <c r="E10052" s="12"/>
      <c r="F10052" s="12"/>
      <c r="G10052" s="12"/>
      <c r="H10052" s="12"/>
      <c r="I10052" s="12"/>
      <c r="J10052" s="12"/>
      <c r="K10052" s="12"/>
      <c r="L10052" s="12"/>
      <c r="M10052" s="12"/>
      <c r="N10052" s="12"/>
      <c r="O10052" s="12"/>
    </row>
    <row r="10053" spans="1:15" ht="15">
      <c r="A10053" s="10"/>
      <c r="B10053" s="11"/>
      <c r="C10053" s="12"/>
      <c r="D10053" s="12"/>
      <c r="E10053" s="12"/>
      <c r="F10053" s="12"/>
      <c r="G10053" s="12"/>
      <c r="H10053" s="12"/>
      <c r="I10053" s="12"/>
      <c r="J10053" s="12"/>
      <c r="K10053" s="12"/>
      <c r="L10053" s="12"/>
      <c r="M10053" s="12"/>
      <c r="N10053" s="12"/>
      <c r="O10053" s="12"/>
    </row>
    <row r="10054" spans="1:15" ht="15">
      <c r="A10054" s="10"/>
      <c r="B10054" s="11"/>
      <c r="C10054" s="12"/>
      <c r="D10054" s="12"/>
      <c r="E10054" s="12"/>
      <c r="F10054" s="12"/>
      <c r="G10054" s="12"/>
      <c r="H10054" s="12"/>
      <c r="I10054" s="12"/>
      <c r="J10054" s="12"/>
      <c r="K10054" s="12"/>
      <c r="L10054" s="12"/>
      <c r="M10054" s="12"/>
      <c r="N10054" s="12"/>
      <c r="O10054" s="12"/>
    </row>
    <row r="10055" spans="1:15" ht="15">
      <c r="A10055" s="10"/>
      <c r="B10055" s="11"/>
      <c r="C10055" s="12"/>
      <c r="D10055" s="12"/>
      <c r="E10055" s="12"/>
      <c r="F10055" s="12"/>
      <c r="G10055" s="12"/>
      <c r="H10055" s="12"/>
      <c r="I10055" s="12"/>
      <c r="J10055" s="12"/>
      <c r="K10055" s="12"/>
      <c r="L10055" s="12"/>
      <c r="M10055" s="12"/>
      <c r="N10055" s="12"/>
      <c r="O10055" s="12"/>
    </row>
    <row r="10056" spans="1:15" ht="15">
      <c r="A10056" s="10"/>
      <c r="B10056" s="11"/>
      <c r="C10056" s="12"/>
      <c r="D10056" s="12"/>
      <c r="E10056" s="12"/>
      <c r="F10056" s="12"/>
      <c r="G10056" s="12"/>
      <c r="H10056" s="12"/>
      <c r="I10056" s="12"/>
      <c r="J10056" s="12"/>
      <c r="K10056" s="12"/>
      <c r="L10056" s="12"/>
      <c r="M10056" s="12"/>
      <c r="N10056" s="12"/>
      <c r="O10056" s="12"/>
    </row>
    <row r="10057" spans="1:15" ht="15">
      <c r="A10057" s="10"/>
      <c r="B10057" s="11"/>
      <c r="C10057" s="12"/>
      <c r="D10057" s="12"/>
      <c r="E10057" s="12"/>
      <c r="F10057" s="12"/>
      <c r="G10057" s="12"/>
      <c r="H10057" s="12"/>
      <c r="I10057" s="12"/>
      <c r="J10057" s="12"/>
      <c r="K10057" s="12"/>
      <c r="L10057" s="12"/>
      <c r="M10057" s="12"/>
      <c r="N10057" s="12"/>
      <c r="O10057" s="12"/>
    </row>
    <row r="10058" spans="1:15" ht="15">
      <c r="A10058" s="10"/>
      <c r="B10058" s="11"/>
      <c r="C10058" s="12"/>
      <c r="D10058" s="12"/>
      <c r="E10058" s="12"/>
      <c r="F10058" s="12"/>
      <c r="G10058" s="12"/>
      <c r="H10058" s="12"/>
      <c r="I10058" s="12"/>
      <c r="J10058" s="12"/>
      <c r="K10058" s="12"/>
      <c r="L10058" s="12"/>
      <c r="M10058" s="12"/>
      <c r="N10058" s="12"/>
      <c r="O10058" s="12"/>
    </row>
    <row r="10059" spans="1:15" ht="15">
      <c r="A10059" s="10"/>
      <c r="B10059" s="11"/>
      <c r="C10059" s="12"/>
      <c r="D10059" s="12"/>
      <c r="E10059" s="12"/>
      <c r="F10059" s="12"/>
      <c r="G10059" s="12"/>
      <c r="H10059" s="12"/>
      <c r="I10059" s="12"/>
      <c r="J10059" s="12"/>
      <c r="K10059" s="12"/>
      <c r="L10059" s="12"/>
      <c r="M10059" s="12"/>
      <c r="N10059" s="12"/>
      <c r="O10059" s="12"/>
    </row>
    <row r="10060" spans="1:15" ht="15">
      <c r="A10060" s="10"/>
      <c r="B10060" s="11"/>
      <c r="C10060" s="12"/>
      <c r="D10060" s="12"/>
      <c r="E10060" s="12"/>
      <c r="F10060" s="12"/>
      <c r="G10060" s="12"/>
      <c r="H10060" s="12"/>
      <c r="I10060" s="12"/>
      <c r="J10060" s="12"/>
      <c r="K10060" s="12"/>
      <c r="L10060" s="12"/>
      <c r="M10060" s="12"/>
      <c r="N10060" s="12"/>
      <c r="O10060" s="12"/>
    </row>
    <row r="10061" spans="1:15" ht="15">
      <c r="A10061" s="10"/>
      <c r="B10061" s="11"/>
      <c r="C10061" s="12"/>
      <c r="D10061" s="12"/>
      <c r="E10061" s="12"/>
      <c r="F10061" s="12"/>
      <c r="G10061" s="12"/>
      <c r="H10061" s="12"/>
      <c r="I10061" s="12"/>
      <c r="J10061" s="12"/>
      <c r="K10061" s="12"/>
      <c r="L10061" s="12"/>
      <c r="M10061" s="12"/>
      <c r="N10061" s="12"/>
      <c r="O10061" s="12"/>
    </row>
    <row r="10062" spans="1:15" ht="15">
      <c r="A10062" s="10"/>
      <c r="B10062" s="11"/>
      <c r="C10062" s="12"/>
      <c r="D10062" s="12"/>
      <c r="E10062" s="12"/>
      <c r="F10062" s="12"/>
      <c r="G10062" s="12"/>
      <c r="H10062" s="12"/>
      <c r="I10062" s="12"/>
      <c r="J10062" s="12"/>
      <c r="K10062" s="12"/>
      <c r="L10062" s="12"/>
      <c r="M10062" s="12"/>
      <c r="N10062" s="12"/>
      <c r="O10062" s="12"/>
    </row>
    <row r="10063" spans="1:15" ht="15">
      <c r="A10063" s="10"/>
      <c r="B10063" s="11"/>
      <c r="C10063" s="12"/>
      <c r="D10063" s="12"/>
      <c r="E10063" s="12"/>
      <c r="F10063" s="12"/>
      <c r="G10063" s="12"/>
      <c r="H10063" s="12"/>
      <c r="I10063" s="12"/>
      <c r="J10063" s="12"/>
      <c r="K10063" s="12"/>
      <c r="L10063" s="12"/>
      <c r="M10063" s="12"/>
      <c r="N10063" s="12"/>
      <c r="O10063" s="12"/>
    </row>
    <row r="10064" spans="1:15" ht="15">
      <c r="A10064" s="10"/>
      <c r="B10064" s="11"/>
      <c r="C10064" s="12"/>
      <c r="D10064" s="12"/>
      <c r="E10064" s="12"/>
      <c r="F10064" s="12"/>
      <c r="G10064" s="12"/>
      <c r="H10064" s="12"/>
      <c r="I10064" s="12"/>
      <c r="J10064" s="12"/>
      <c r="K10064" s="12"/>
      <c r="L10064" s="12"/>
      <c r="M10064" s="12"/>
      <c r="N10064" s="12"/>
      <c r="O10064" s="12"/>
    </row>
    <row r="10065" spans="1:15" ht="15">
      <c r="A10065" s="10"/>
      <c r="B10065" s="11"/>
      <c r="C10065" s="12"/>
      <c r="D10065" s="12"/>
      <c r="E10065" s="12"/>
      <c r="F10065" s="12"/>
      <c r="G10065" s="12"/>
      <c r="H10065" s="12"/>
      <c r="I10065" s="12"/>
      <c r="J10065" s="12"/>
      <c r="K10065" s="12"/>
      <c r="L10065" s="12"/>
      <c r="M10065" s="12"/>
      <c r="N10065" s="12"/>
      <c r="O10065" s="12"/>
    </row>
    <row r="10066" spans="1:15" ht="15">
      <c r="A10066" s="10"/>
      <c r="B10066" s="11"/>
      <c r="C10066" s="12"/>
      <c r="D10066" s="12"/>
      <c r="E10066" s="12"/>
      <c r="F10066" s="12"/>
      <c r="G10066" s="12"/>
      <c r="H10066" s="12"/>
      <c r="I10066" s="12"/>
      <c r="J10066" s="12"/>
      <c r="K10066" s="12"/>
      <c r="L10066" s="12"/>
      <c r="M10066" s="12"/>
      <c r="N10066" s="12"/>
      <c r="O10066" s="12"/>
    </row>
    <row r="10067" spans="1:15" ht="15">
      <c r="A10067" s="10"/>
      <c r="B10067" s="11"/>
      <c r="C10067" s="12"/>
      <c r="D10067" s="12"/>
      <c r="E10067" s="12"/>
      <c r="F10067" s="12"/>
      <c r="G10067" s="12"/>
      <c r="H10067" s="12"/>
      <c r="I10067" s="12"/>
      <c r="J10067" s="12"/>
      <c r="K10067" s="12"/>
      <c r="L10067" s="12"/>
      <c r="M10067" s="12"/>
      <c r="N10067" s="12"/>
      <c r="O10067" s="12"/>
    </row>
    <row r="10068" spans="1:15" ht="15">
      <c r="A10068" s="10"/>
      <c r="B10068" s="11"/>
      <c r="C10068" s="12"/>
      <c r="D10068" s="12"/>
      <c r="E10068" s="12"/>
      <c r="F10068" s="12"/>
      <c r="G10068" s="12"/>
      <c r="H10068" s="12"/>
      <c r="I10068" s="12"/>
      <c r="J10068" s="12"/>
      <c r="K10068" s="12"/>
      <c r="L10068" s="12"/>
      <c r="M10068" s="12"/>
      <c r="N10068" s="12"/>
      <c r="O10068" s="12"/>
    </row>
    <row r="10069" spans="1:15" ht="15">
      <c r="A10069" s="10"/>
      <c r="B10069" s="11"/>
      <c r="C10069" s="12"/>
      <c r="D10069" s="12"/>
      <c r="E10069" s="12"/>
      <c r="F10069" s="12"/>
      <c r="G10069" s="12"/>
      <c r="H10069" s="12"/>
      <c r="I10069" s="12"/>
      <c r="J10069" s="12"/>
      <c r="K10069" s="12"/>
      <c r="L10069" s="12"/>
      <c r="M10069" s="12"/>
      <c r="N10069" s="12"/>
      <c r="O10069" s="12"/>
    </row>
    <row r="10070" spans="1:15" ht="15">
      <c r="A10070" s="10"/>
      <c r="B10070" s="11"/>
      <c r="C10070" s="12"/>
      <c r="D10070" s="12"/>
      <c r="E10070" s="12"/>
      <c r="F10070" s="12"/>
      <c r="G10070" s="12"/>
      <c r="H10070" s="12"/>
      <c r="I10070" s="12"/>
      <c r="J10070" s="12"/>
      <c r="K10070" s="12"/>
      <c r="L10070" s="12"/>
      <c r="M10070" s="12"/>
      <c r="N10070" s="12"/>
      <c r="O10070" s="12"/>
    </row>
    <row r="10071" spans="1:15" ht="15">
      <c r="A10071" s="10"/>
      <c r="B10071" s="11"/>
      <c r="C10071" s="12"/>
      <c r="D10071" s="12"/>
      <c r="E10071" s="12"/>
      <c r="F10071" s="12"/>
      <c r="G10071" s="12"/>
      <c r="H10071" s="12"/>
      <c r="I10071" s="12"/>
      <c r="J10071" s="12"/>
      <c r="K10071" s="12"/>
      <c r="L10071" s="12"/>
      <c r="M10071" s="12"/>
      <c r="N10071" s="12"/>
      <c r="O10071" s="12"/>
    </row>
    <row r="10072" spans="1:15" ht="15">
      <c r="A10072" s="10"/>
      <c r="B10072" s="11"/>
      <c r="C10072" s="12"/>
      <c r="D10072" s="12"/>
      <c r="E10072" s="12"/>
      <c r="F10072" s="12"/>
      <c r="G10072" s="12"/>
      <c r="H10072" s="12"/>
      <c r="I10072" s="12"/>
      <c r="J10072" s="12"/>
      <c r="K10072" s="12"/>
      <c r="L10072" s="12"/>
      <c r="M10072" s="12"/>
      <c r="N10072" s="12"/>
      <c r="O10072" s="12"/>
    </row>
    <row r="10073" spans="1:15" ht="15">
      <c r="A10073" s="10"/>
      <c r="B10073" s="11"/>
      <c r="C10073" s="12"/>
      <c r="D10073" s="12"/>
      <c r="E10073" s="12"/>
      <c r="F10073" s="12"/>
      <c r="G10073" s="12"/>
      <c r="H10073" s="12"/>
      <c r="I10073" s="12"/>
      <c r="J10073" s="12"/>
      <c r="K10073" s="12"/>
      <c r="L10073" s="12"/>
      <c r="M10073" s="12"/>
      <c r="N10073" s="12"/>
      <c r="O10073" s="12"/>
    </row>
    <row r="10074" spans="1:15" ht="15">
      <c r="A10074" s="10"/>
      <c r="B10074" s="11"/>
      <c r="C10074" s="12"/>
      <c r="D10074" s="12"/>
      <c r="E10074" s="12"/>
      <c r="F10074" s="12"/>
      <c r="G10074" s="12"/>
      <c r="H10074" s="12"/>
      <c r="I10074" s="12"/>
      <c r="J10074" s="12"/>
      <c r="K10074" s="12"/>
      <c r="L10074" s="12"/>
      <c r="M10074" s="12"/>
      <c r="N10074" s="12"/>
      <c r="O10074" s="12"/>
    </row>
    <row r="10075" spans="1:15" ht="15">
      <c r="A10075" s="10"/>
      <c r="B10075" s="11"/>
      <c r="C10075" s="12"/>
      <c r="D10075" s="12"/>
      <c r="E10075" s="12"/>
      <c r="F10075" s="12"/>
      <c r="G10075" s="12"/>
      <c r="H10075" s="12"/>
      <c r="I10075" s="12"/>
      <c r="J10075" s="12"/>
      <c r="K10075" s="12"/>
      <c r="L10075" s="12"/>
      <c r="M10075" s="12"/>
      <c r="N10075" s="12"/>
      <c r="O10075" s="12"/>
    </row>
    <row r="10076" spans="1:15" ht="15">
      <c r="A10076" s="10"/>
      <c r="B10076" s="11"/>
      <c r="C10076" s="12"/>
      <c r="D10076" s="12"/>
      <c r="E10076" s="12"/>
      <c r="F10076" s="12"/>
      <c r="G10076" s="12"/>
      <c r="H10076" s="12"/>
      <c r="I10076" s="12"/>
      <c r="J10076" s="12"/>
      <c r="K10076" s="12"/>
      <c r="L10076" s="12"/>
      <c r="M10076" s="12"/>
      <c r="N10076" s="12"/>
      <c r="O10076" s="12"/>
    </row>
    <row r="10077" spans="1:15" ht="15">
      <c r="A10077" s="10"/>
      <c r="B10077" s="11"/>
      <c r="C10077" s="12"/>
      <c r="D10077" s="12"/>
      <c r="E10077" s="12"/>
      <c r="F10077" s="12"/>
      <c r="G10077" s="12"/>
      <c r="H10077" s="12"/>
      <c r="I10077" s="12"/>
      <c r="J10077" s="12"/>
      <c r="K10077" s="12"/>
      <c r="L10077" s="12"/>
      <c r="M10077" s="12"/>
      <c r="N10077" s="12"/>
      <c r="O10077" s="12"/>
    </row>
    <row r="10078" spans="1:15" ht="15">
      <c r="A10078" s="10"/>
      <c r="B10078" s="11"/>
      <c r="C10078" s="12"/>
      <c r="D10078" s="12"/>
      <c r="E10078" s="12"/>
      <c r="F10078" s="12"/>
      <c r="G10078" s="12"/>
      <c r="H10078" s="12"/>
      <c r="I10078" s="12"/>
      <c r="J10078" s="12"/>
      <c r="K10078" s="12"/>
      <c r="L10078" s="12"/>
      <c r="M10078" s="12"/>
      <c r="N10078" s="12"/>
      <c r="O10078" s="12"/>
    </row>
    <row r="10079" spans="1:15" ht="15">
      <c r="A10079" s="10"/>
      <c r="B10079" s="11"/>
      <c r="C10079" s="12"/>
      <c r="D10079" s="12"/>
      <c r="E10079" s="12"/>
      <c r="F10079" s="12"/>
      <c r="G10079" s="12"/>
      <c r="H10079" s="12"/>
      <c r="I10079" s="12"/>
      <c r="J10079" s="12"/>
      <c r="K10079" s="12"/>
      <c r="L10079" s="12"/>
      <c r="M10079" s="12"/>
      <c r="N10079" s="12"/>
      <c r="O10079" s="12"/>
    </row>
    <row r="10080" spans="1:15" ht="15">
      <c r="A10080" s="10"/>
      <c r="B10080" s="11"/>
      <c r="C10080" s="12"/>
      <c r="D10080" s="12"/>
      <c r="E10080" s="12"/>
      <c r="F10080" s="12"/>
      <c r="G10080" s="12"/>
      <c r="H10080" s="12"/>
      <c r="I10080" s="12"/>
      <c r="J10080" s="12"/>
      <c r="K10080" s="12"/>
      <c r="L10080" s="12"/>
      <c r="M10080" s="12"/>
      <c r="N10080" s="12"/>
      <c r="O10080" s="12"/>
    </row>
    <row r="10081" spans="1:15" ht="15">
      <c r="A10081" s="10"/>
      <c r="B10081" s="11"/>
      <c r="C10081" s="12"/>
      <c r="D10081" s="12"/>
      <c r="E10081" s="12"/>
      <c r="F10081" s="12"/>
      <c r="G10081" s="12"/>
      <c r="H10081" s="12"/>
      <c r="I10081" s="12"/>
      <c r="J10081" s="12"/>
      <c r="K10081" s="12"/>
      <c r="L10081" s="12"/>
      <c r="M10081" s="12"/>
      <c r="N10081" s="12"/>
      <c r="O10081" s="12"/>
    </row>
    <row r="10082" spans="1:15" ht="15">
      <c r="A10082" s="10"/>
      <c r="B10082" s="11"/>
      <c r="C10082" s="12"/>
      <c r="D10082" s="12"/>
      <c r="E10082" s="12"/>
      <c r="F10082" s="12"/>
      <c r="G10082" s="12"/>
      <c r="H10082" s="12"/>
      <c r="I10082" s="12"/>
      <c r="J10082" s="12"/>
      <c r="K10082" s="12"/>
      <c r="L10082" s="12"/>
      <c r="M10082" s="12"/>
      <c r="N10082" s="12"/>
      <c r="O10082" s="12"/>
    </row>
    <row r="10083" spans="1:15" ht="15">
      <c r="A10083" s="10"/>
      <c r="B10083" s="11"/>
      <c r="C10083" s="12"/>
      <c r="D10083" s="12"/>
      <c r="E10083" s="12"/>
      <c r="F10083" s="12"/>
      <c r="G10083" s="12"/>
      <c r="H10083" s="12"/>
      <c r="I10083" s="12"/>
      <c r="J10083" s="12"/>
      <c r="K10083" s="12"/>
      <c r="L10083" s="12"/>
      <c r="M10083" s="12"/>
      <c r="N10083" s="12"/>
      <c r="O10083" s="12"/>
    </row>
    <row r="10084" spans="1:15" ht="15">
      <c r="A10084" s="10"/>
      <c r="B10084" s="11"/>
      <c r="C10084" s="12"/>
      <c r="D10084" s="12"/>
      <c r="E10084" s="12"/>
      <c r="F10084" s="12"/>
      <c r="G10084" s="12"/>
      <c r="H10084" s="12"/>
      <c r="I10084" s="12"/>
      <c r="J10084" s="12"/>
      <c r="K10084" s="12"/>
      <c r="L10084" s="12"/>
      <c r="M10084" s="12"/>
      <c r="N10084" s="12"/>
      <c r="O10084" s="12"/>
    </row>
    <row r="10085" spans="1:15" ht="15">
      <c r="A10085" s="10"/>
      <c r="B10085" s="11"/>
      <c r="C10085" s="12"/>
      <c r="D10085" s="12"/>
      <c r="E10085" s="12"/>
      <c r="F10085" s="12"/>
      <c r="G10085" s="12"/>
      <c r="H10085" s="12"/>
      <c r="I10085" s="12"/>
      <c r="J10085" s="12"/>
      <c r="K10085" s="12"/>
      <c r="L10085" s="12"/>
      <c r="M10085" s="12"/>
      <c r="N10085" s="12"/>
      <c r="O10085" s="12"/>
    </row>
    <row r="10086" spans="1:15" ht="15">
      <c r="A10086" s="10"/>
      <c r="B10086" s="11"/>
      <c r="C10086" s="12"/>
      <c r="D10086" s="12"/>
      <c r="E10086" s="12"/>
      <c r="F10086" s="12"/>
      <c r="G10086" s="12"/>
      <c r="H10086" s="12"/>
      <c r="I10086" s="12"/>
      <c r="J10086" s="12"/>
      <c r="K10086" s="12"/>
      <c r="L10086" s="12"/>
      <c r="M10086" s="12"/>
      <c r="N10086" s="12"/>
      <c r="O10086" s="12"/>
    </row>
    <row r="10087" spans="1:15" ht="15">
      <c r="A10087" s="10"/>
      <c r="B10087" s="11"/>
      <c r="C10087" s="12"/>
      <c r="D10087" s="12"/>
      <c r="E10087" s="12"/>
      <c r="F10087" s="12"/>
      <c r="G10087" s="12"/>
      <c r="H10087" s="12"/>
      <c r="I10087" s="12"/>
      <c r="J10087" s="12"/>
      <c r="K10087" s="12"/>
      <c r="L10087" s="12"/>
      <c r="M10087" s="12"/>
      <c r="N10087" s="12"/>
      <c r="O10087" s="12"/>
    </row>
    <row r="10088" spans="1:15" ht="15">
      <c r="A10088" s="10"/>
      <c r="B10088" s="11"/>
      <c r="C10088" s="12"/>
      <c r="D10088" s="12"/>
      <c r="E10088" s="12"/>
      <c r="F10088" s="12"/>
      <c r="G10088" s="12"/>
      <c r="H10088" s="12"/>
      <c r="I10088" s="12"/>
      <c r="J10088" s="12"/>
      <c r="K10088" s="12"/>
      <c r="L10088" s="12"/>
      <c r="M10088" s="12"/>
      <c r="N10088" s="12"/>
      <c r="O10088" s="12"/>
    </row>
    <row r="10089" spans="1:15" ht="15">
      <c r="A10089" s="10"/>
      <c r="B10089" s="11"/>
      <c r="C10089" s="12"/>
      <c r="D10089" s="12"/>
      <c r="E10089" s="12"/>
      <c r="F10089" s="12"/>
      <c r="G10089" s="12"/>
      <c r="H10089" s="12"/>
      <c r="I10089" s="12"/>
      <c r="J10089" s="12"/>
      <c r="K10089" s="12"/>
      <c r="L10089" s="12"/>
      <c r="M10089" s="12"/>
      <c r="N10089" s="12"/>
      <c r="O10089" s="12"/>
    </row>
    <row r="10090" spans="1:15" ht="15">
      <c r="A10090" s="10"/>
      <c r="B10090" s="11"/>
      <c r="C10090" s="12"/>
      <c r="D10090" s="12"/>
      <c r="E10090" s="12"/>
      <c r="F10090" s="12"/>
      <c r="G10090" s="12"/>
      <c r="H10090" s="12"/>
      <c r="I10090" s="12"/>
      <c r="J10090" s="12"/>
      <c r="K10090" s="12"/>
      <c r="L10090" s="12"/>
      <c r="M10090" s="12"/>
      <c r="N10090" s="12"/>
      <c r="O10090" s="12"/>
    </row>
    <row r="10091" spans="1:15" ht="15">
      <c r="A10091" s="10"/>
      <c r="B10091" s="11"/>
      <c r="C10091" s="12"/>
      <c r="D10091" s="12"/>
      <c r="E10091" s="12"/>
      <c r="F10091" s="12"/>
      <c r="G10091" s="12"/>
      <c r="H10091" s="12"/>
      <c r="I10091" s="12"/>
      <c r="J10091" s="12"/>
      <c r="K10091" s="12"/>
      <c r="L10091" s="12"/>
      <c r="M10091" s="12"/>
      <c r="N10091" s="12"/>
      <c r="O10091" s="12"/>
    </row>
    <row r="10092" spans="1:15" ht="15">
      <c r="A10092" s="10"/>
      <c r="B10092" s="11"/>
      <c r="C10092" s="12"/>
      <c r="D10092" s="12"/>
      <c r="E10092" s="12"/>
      <c r="F10092" s="12"/>
      <c r="G10092" s="12"/>
      <c r="H10092" s="12"/>
      <c r="I10092" s="12"/>
      <c r="J10092" s="12"/>
      <c r="K10092" s="12"/>
      <c r="L10092" s="12"/>
      <c r="M10092" s="12"/>
      <c r="N10092" s="12"/>
      <c r="O10092" s="12"/>
    </row>
    <row r="10093" spans="1:15" ht="15">
      <c r="A10093" s="10"/>
      <c r="B10093" s="11"/>
      <c r="C10093" s="12"/>
      <c r="D10093" s="12"/>
      <c r="E10093" s="12"/>
      <c r="F10093" s="12"/>
      <c r="G10093" s="12"/>
      <c r="H10093" s="12"/>
      <c r="I10093" s="12"/>
      <c r="J10093" s="12"/>
      <c r="K10093" s="12"/>
      <c r="L10093" s="12"/>
      <c r="M10093" s="12"/>
      <c r="N10093" s="12"/>
      <c r="O10093" s="12"/>
    </row>
    <row r="10094" spans="1:15" ht="15">
      <c r="A10094" s="10"/>
      <c r="B10094" s="11"/>
      <c r="C10094" s="12"/>
      <c r="D10094" s="12"/>
      <c r="E10094" s="12"/>
      <c r="F10094" s="12"/>
      <c r="G10094" s="12"/>
      <c r="H10094" s="12"/>
      <c r="I10094" s="12"/>
      <c r="J10094" s="12"/>
      <c r="K10094" s="12"/>
      <c r="L10094" s="12"/>
      <c r="M10094" s="12"/>
      <c r="N10094" s="12"/>
      <c r="O10094" s="12"/>
    </row>
    <row r="10095" spans="1:15" ht="15">
      <c r="A10095" s="10"/>
      <c r="B10095" s="11"/>
      <c r="C10095" s="12"/>
      <c r="D10095" s="12"/>
      <c r="E10095" s="12"/>
      <c r="F10095" s="12"/>
      <c r="G10095" s="12"/>
      <c r="H10095" s="12"/>
      <c r="I10095" s="12"/>
      <c r="J10095" s="12"/>
      <c r="K10095" s="12"/>
      <c r="L10095" s="12"/>
      <c r="M10095" s="12"/>
      <c r="N10095" s="12"/>
      <c r="O10095" s="12"/>
    </row>
    <row r="10096" spans="1:15" ht="15">
      <c r="A10096" s="10"/>
      <c r="B10096" s="11"/>
      <c r="C10096" s="12"/>
      <c r="D10096" s="12"/>
      <c r="E10096" s="12"/>
      <c r="F10096" s="12"/>
      <c r="G10096" s="12"/>
      <c r="H10096" s="12"/>
      <c r="I10096" s="12"/>
      <c r="J10096" s="12"/>
      <c r="K10096" s="12"/>
      <c r="L10096" s="12"/>
      <c r="M10096" s="12"/>
      <c r="N10096" s="12"/>
      <c r="O10096" s="12"/>
    </row>
    <row r="10097" spans="1:15" ht="15">
      <c r="A10097" s="10"/>
      <c r="B10097" s="11"/>
      <c r="C10097" s="12"/>
      <c r="D10097" s="12"/>
      <c r="E10097" s="12"/>
      <c r="F10097" s="12"/>
      <c r="G10097" s="12"/>
      <c r="H10097" s="12"/>
      <c r="I10097" s="12"/>
      <c r="J10097" s="12"/>
      <c r="K10097" s="12"/>
      <c r="L10097" s="12"/>
      <c r="M10097" s="12"/>
      <c r="N10097" s="12"/>
      <c r="O10097" s="12"/>
    </row>
    <row r="10098" spans="1:15" ht="15">
      <c r="A10098" s="10"/>
      <c r="B10098" s="11"/>
      <c r="C10098" s="12"/>
      <c r="D10098" s="12"/>
      <c r="E10098" s="12"/>
      <c r="F10098" s="12"/>
      <c r="G10098" s="12"/>
      <c r="H10098" s="12"/>
      <c r="I10098" s="12"/>
      <c r="J10098" s="12"/>
      <c r="K10098" s="12"/>
      <c r="L10098" s="12"/>
      <c r="M10098" s="12"/>
      <c r="N10098" s="12"/>
      <c r="O10098" s="12"/>
    </row>
    <row r="10099" spans="1:15" ht="15">
      <c r="A10099" s="10"/>
      <c r="B10099" s="11"/>
      <c r="C10099" s="12"/>
      <c r="D10099" s="12"/>
      <c r="E10099" s="12"/>
      <c r="F10099" s="12"/>
      <c r="G10099" s="12"/>
      <c r="H10099" s="12"/>
      <c r="I10099" s="12"/>
      <c r="J10099" s="12"/>
      <c r="K10099" s="12"/>
      <c r="L10099" s="12"/>
      <c r="M10099" s="12"/>
      <c r="N10099" s="12"/>
      <c r="O10099" s="12"/>
    </row>
    <row r="10100" spans="1:15" ht="15">
      <c r="A10100" s="10"/>
      <c r="B10100" s="11"/>
      <c r="C10100" s="12"/>
      <c r="D10100" s="12"/>
      <c r="E10100" s="12"/>
      <c r="F10100" s="12"/>
      <c r="G10100" s="12"/>
      <c r="H10100" s="12"/>
      <c r="I10100" s="12"/>
      <c r="J10100" s="12"/>
      <c r="K10100" s="12"/>
      <c r="L10100" s="12"/>
      <c r="M10100" s="12"/>
      <c r="N10100" s="12"/>
      <c r="O10100" s="12"/>
    </row>
    <row r="10101" spans="1:15" ht="15">
      <c r="A10101" s="10"/>
      <c r="B10101" s="11"/>
      <c r="C10101" s="12"/>
      <c r="D10101" s="12"/>
      <c r="E10101" s="12"/>
      <c r="F10101" s="12"/>
      <c r="G10101" s="12"/>
      <c r="H10101" s="12"/>
      <c r="I10101" s="12"/>
      <c r="J10101" s="12"/>
      <c r="K10101" s="12"/>
      <c r="L10101" s="12"/>
      <c r="M10101" s="12"/>
      <c r="N10101" s="12"/>
      <c r="O10101" s="12"/>
    </row>
    <row r="10102" spans="1:15" ht="15">
      <c r="A10102" s="10"/>
      <c r="B10102" s="11"/>
      <c r="C10102" s="12"/>
      <c r="D10102" s="12"/>
      <c r="E10102" s="12"/>
      <c r="F10102" s="12"/>
      <c r="G10102" s="12"/>
      <c r="H10102" s="12"/>
      <c r="I10102" s="12"/>
      <c r="J10102" s="12"/>
      <c r="K10102" s="12"/>
      <c r="L10102" s="12"/>
      <c r="M10102" s="12"/>
      <c r="N10102" s="12"/>
      <c r="O10102" s="12"/>
    </row>
    <row r="10103" spans="1:15" ht="15">
      <c r="A10103" s="10"/>
      <c r="B10103" s="11"/>
      <c r="C10103" s="12"/>
      <c r="D10103" s="12"/>
      <c r="E10103" s="12"/>
      <c r="F10103" s="12"/>
      <c r="G10103" s="12"/>
      <c r="H10103" s="12"/>
      <c r="I10103" s="12"/>
      <c r="J10103" s="12"/>
      <c r="K10103" s="12"/>
      <c r="L10103" s="12"/>
      <c r="M10103" s="12"/>
      <c r="N10103" s="12"/>
      <c r="O10103" s="12"/>
    </row>
    <row r="10104" spans="1:15" ht="15">
      <c r="A10104" s="10"/>
      <c r="B10104" s="11"/>
      <c r="C10104" s="12"/>
      <c r="D10104" s="12"/>
      <c r="E10104" s="12"/>
      <c r="F10104" s="12"/>
      <c r="G10104" s="12"/>
      <c r="H10104" s="12"/>
      <c r="I10104" s="12"/>
      <c r="J10104" s="12"/>
      <c r="K10104" s="12"/>
      <c r="L10104" s="12"/>
      <c r="M10104" s="12"/>
      <c r="N10104" s="12"/>
      <c r="O10104" s="12"/>
    </row>
    <row r="10105" spans="1:15" ht="15">
      <c r="A10105" s="10"/>
      <c r="B10105" s="11"/>
      <c r="C10105" s="12"/>
      <c r="D10105" s="12"/>
      <c r="E10105" s="12"/>
      <c r="F10105" s="12"/>
      <c r="G10105" s="12"/>
      <c r="H10105" s="12"/>
      <c r="I10105" s="12"/>
      <c r="J10105" s="12"/>
      <c r="K10105" s="12"/>
      <c r="L10105" s="12"/>
      <c r="M10105" s="12"/>
      <c r="N10105" s="12"/>
      <c r="O10105" s="12"/>
    </row>
    <row r="10106" spans="1:15" ht="15">
      <c r="A10106" s="10"/>
      <c r="B10106" s="11"/>
      <c r="C10106" s="12"/>
      <c r="D10106" s="12"/>
      <c r="E10106" s="12"/>
      <c r="F10106" s="12"/>
      <c r="G10106" s="12"/>
      <c r="H10106" s="12"/>
      <c r="I10106" s="12"/>
      <c r="J10106" s="12"/>
      <c r="K10106" s="12"/>
      <c r="L10106" s="12"/>
      <c r="M10106" s="12"/>
      <c r="N10106" s="12"/>
      <c r="O10106" s="12"/>
    </row>
    <row r="10107" spans="1:15" ht="15">
      <c r="A10107" s="10"/>
      <c r="B10107" s="11"/>
      <c r="C10107" s="12"/>
      <c r="D10107" s="12"/>
      <c r="E10107" s="12"/>
      <c r="F10107" s="12"/>
      <c r="G10107" s="12"/>
      <c r="H10107" s="12"/>
      <c r="I10107" s="12"/>
      <c r="J10107" s="12"/>
      <c r="K10107" s="12"/>
      <c r="L10107" s="12"/>
      <c r="M10107" s="12"/>
      <c r="N10107" s="12"/>
      <c r="O10107" s="12"/>
    </row>
    <row r="10108" spans="1:15" ht="15">
      <c r="A10108" s="10"/>
      <c r="B10108" s="11"/>
      <c r="C10108" s="12"/>
      <c r="D10108" s="12"/>
      <c r="E10108" s="12"/>
      <c r="F10108" s="12"/>
      <c r="G10108" s="12"/>
      <c r="H10108" s="12"/>
      <c r="I10108" s="12"/>
      <c r="J10108" s="12"/>
      <c r="K10108" s="12"/>
      <c r="L10108" s="12"/>
      <c r="M10108" s="12"/>
      <c r="N10108" s="12"/>
      <c r="O10108" s="12"/>
    </row>
    <row r="10109" spans="1:15" ht="15">
      <c r="A10109" s="10"/>
      <c r="B10109" s="11"/>
      <c r="C10109" s="12"/>
      <c r="D10109" s="12"/>
      <c r="E10109" s="12"/>
      <c r="F10109" s="12"/>
      <c r="G10109" s="12"/>
      <c r="H10109" s="12"/>
      <c r="I10109" s="12"/>
      <c r="J10109" s="12"/>
      <c r="K10109" s="12"/>
      <c r="L10109" s="12"/>
      <c r="M10109" s="12"/>
      <c r="N10109" s="12"/>
      <c r="O10109" s="12"/>
    </row>
    <row r="10110" spans="1:15" ht="15">
      <c r="A10110" s="10"/>
      <c r="B10110" s="11"/>
      <c r="C10110" s="12"/>
      <c r="D10110" s="12"/>
      <c r="E10110" s="12"/>
      <c r="F10110" s="12"/>
      <c r="G10110" s="12"/>
      <c r="H10110" s="12"/>
      <c r="I10110" s="12"/>
      <c r="J10110" s="12"/>
      <c r="K10110" s="12"/>
      <c r="L10110" s="12"/>
      <c r="M10110" s="12"/>
      <c r="N10110" s="12"/>
      <c r="O10110" s="12"/>
    </row>
    <row r="10111" spans="1:15" ht="15">
      <c r="A10111" s="10"/>
      <c r="B10111" s="11"/>
      <c r="C10111" s="12"/>
      <c r="D10111" s="12"/>
      <c r="E10111" s="12"/>
      <c r="F10111" s="12"/>
      <c r="G10111" s="12"/>
      <c r="H10111" s="12"/>
      <c r="I10111" s="12"/>
      <c r="J10111" s="12"/>
      <c r="K10111" s="12"/>
      <c r="L10111" s="12"/>
      <c r="M10111" s="12"/>
      <c r="N10111" s="12"/>
      <c r="O10111" s="12"/>
    </row>
    <row r="10112" spans="1:15" ht="15">
      <c r="A10112" s="10"/>
      <c r="B10112" s="11"/>
      <c r="C10112" s="12"/>
      <c r="D10112" s="12"/>
      <c r="E10112" s="12"/>
      <c r="F10112" s="12"/>
      <c r="G10112" s="12"/>
      <c r="H10112" s="12"/>
      <c r="I10112" s="12"/>
      <c r="J10112" s="12"/>
      <c r="K10112" s="12"/>
      <c r="L10112" s="12"/>
      <c r="M10112" s="12"/>
      <c r="N10112" s="12"/>
      <c r="O10112" s="12"/>
    </row>
    <row r="10113" spans="1:15" ht="15">
      <c r="A10113" s="10"/>
      <c r="B10113" s="11"/>
      <c r="C10113" s="12"/>
      <c r="D10113" s="12"/>
      <c r="E10113" s="12"/>
      <c r="F10113" s="12"/>
      <c r="G10113" s="12"/>
      <c r="H10113" s="12"/>
      <c r="I10113" s="12"/>
      <c r="J10113" s="12"/>
      <c r="K10113" s="12"/>
      <c r="L10113" s="12"/>
      <c r="M10113" s="12"/>
      <c r="N10113" s="12"/>
      <c r="O10113" s="12"/>
    </row>
    <row r="10114" spans="1:15" ht="15">
      <c r="A10114" s="10"/>
      <c r="B10114" s="11"/>
      <c r="C10114" s="12"/>
      <c r="D10114" s="12"/>
      <c r="E10114" s="12"/>
      <c r="F10114" s="12"/>
      <c r="G10114" s="12"/>
      <c r="H10114" s="12"/>
      <c r="I10114" s="12"/>
      <c r="J10114" s="12"/>
      <c r="K10114" s="12"/>
      <c r="L10114" s="12"/>
      <c r="M10114" s="12"/>
      <c r="N10114" s="12"/>
      <c r="O10114" s="12"/>
    </row>
    <row r="10115" spans="1:15" ht="15">
      <c r="A10115" s="10"/>
      <c r="B10115" s="11"/>
      <c r="C10115" s="12"/>
      <c r="D10115" s="12"/>
      <c r="E10115" s="12"/>
      <c r="F10115" s="12"/>
      <c r="G10115" s="12"/>
      <c r="H10115" s="12"/>
      <c r="I10115" s="12"/>
      <c r="J10115" s="12"/>
      <c r="K10115" s="12"/>
      <c r="L10115" s="12"/>
      <c r="M10115" s="12"/>
      <c r="N10115" s="12"/>
      <c r="O10115" s="12"/>
    </row>
    <row r="10116" spans="1:15" ht="15">
      <c r="A10116" s="10"/>
      <c r="B10116" s="11"/>
      <c r="C10116" s="12"/>
      <c r="D10116" s="12"/>
      <c r="E10116" s="12"/>
      <c r="F10116" s="12"/>
      <c r="G10116" s="12"/>
      <c r="H10116" s="12"/>
      <c r="I10116" s="12"/>
      <c r="J10116" s="12"/>
      <c r="K10116" s="12"/>
      <c r="L10116" s="12"/>
      <c r="M10116" s="12"/>
      <c r="N10116" s="12"/>
      <c r="O10116" s="12"/>
    </row>
    <row r="10117" spans="1:15" ht="15">
      <c r="A10117" s="10"/>
      <c r="B10117" s="11"/>
      <c r="C10117" s="12"/>
      <c r="D10117" s="12"/>
      <c r="E10117" s="12"/>
      <c r="F10117" s="12"/>
      <c r="G10117" s="12"/>
      <c r="H10117" s="12"/>
      <c r="I10117" s="12"/>
      <c r="J10117" s="12"/>
      <c r="K10117" s="12"/>
      <c r="L10117" s="12"/>
      <c r="M10117" s="12"/>
      <c r="N10117" s="12"/>
      <c r="O10117" s="12"/>
    </row>
    <row r="10118" spans="1:15" ht="15">
      <c r="A10118" s="10"/>
      <c r="B10118" s="11"/>
      <c r="C10118" s="12"/>
      <c r="D10118" s="12"/>
      <c r="E10118" s="12"/>
      <c r="F10118" s="12"/>
      <c r="G10118" s="12"/>
      <c r="H10118" s="12"/>
      <c r="I10118" s="12"/>
      <c r="J10118" s="12"/>
      <c r="K10118" s="12"/>
      <c r="L10118" s="12"/>
      <c r="M10118" s="12"/>
      <c r="N10118" s="12"/>
      <c r="O10118" s="12"/>
    </row>
    <row r="10119" spans="1:15" ht="15">
      <c r="A10119" s="10"/>
      <c r="B10119" s="11"/>
      <c r="C10119" s="12"/>
      <c r="D10119" s="12"/>
      <c r="E10119" s="12"/>
      <c r="F10119" s="12"/>
      <c r="G10119" s="12"/>
      <c r="H10119" s="12"/>
      <c r="I10119" s="12"/>
      <c r="J10119" s="12"/>
      <c r="K10119" s="12"/>
      <c r="L10119" s="12"/>
      <c r="M10119" s="12"/>
      <c r="N10119" s="12"/>
      <c r="O10119" s="12"/>
    </row>
    <row r="10120" spans="1:15" ht="15">
      <c r="A10120" s="10"/>
      <c r="B10120" s="11"/>
      <c r="C10120" s="12"/>
      <c r="D10120" s="12"/>
      <c r="E10120" s="12"/>
      <c r="F10120" s="12"/>
      <c r="G10120" s="12"/>
      <c r="H10120" s="12"/>
      <c r="I10120" s="12"/>
      <c r="J10120" s="12"/>
      <c r="K10120" s="12"/>
      <c r="L10120" s="12"/>
      <c r="M10120" s="12"/>
      <c r="N10120" s="12"/>
      <c r="O10120" s="12"/>
    </row>
    <row r="10121" spans="1:15" ht="15">
      <c r="A10121" s="10"/>
      <c r="B10121" s="11"/>
      <c r="C10121" s="12"/>
      <c r="D10121" s="12"/>
      <c r="E10121" s="12"/>
      <c r="F10121" s="12"/>
      <c r="G10121" s="12"/>
      <c r="H10121" s="12"/>
      <c r="I10121" s="12"/>
      <c r="J10121" s="12"/>
      <c r="K10121" s="12"/>
      <c r="L10121" s="12"/>
      <c r="M10121" s="12"/>
      <c r="N10121" s="12"/>
      <c r="O10121" s="12"/>
    </row>
    <row r="10122" spans="1:15" ht="15">
      <c r="A10122" s="10"/>
      <c r="B10122" s="11"/>
      <c r="C10122" s="12"/>
      <c r="D10122" s="12"/>
      <c r="E10122" s="12"/>
      <c r="F10122" s="12"/>
      <c r="G10122" s="12"/>
      <c r="H10122" s="12"/>
      <c r="I10122" s="12"/>
      <c r="J10122" s="12"/>
      <c r="K10122" s="12"/>
      <c r="L10122" s="12"/>
      <c r="M10122" s="12"/>
      <c r="N10122" s="12"/>
      <c r="O10122" s="12"/>
    </row>
    <row r="10123" spans="1:15" ht="15">
      <c r="A10123" s="10"/>
      <c r="B10123" s="11"/>
      <c r="C10123" s="12"/>
      <c r="D10123" s="12"/>
      <c r="E10123" s="12"/>
      <c r="F10123" s="12"/>
      <c r="G10123" s="12"/>
      <c r="H10123" s="12"/>
      <c r="I10123" s="12"/>
      <c r="J10123" s="12"/>
      <c r="K10123" s="12"/>
      <c r="L10123" s="12"/>
      <c r="M10123" s="12"/>
      <c r="N10123" s="12"/>
      <c r="O10123" s="12"/>
    </row>
    <row r="10124" spans="1:15" ht="15">
      <c r="A10124" s="10"/>
      <c r="B10124" s="11"/>
      <c r="C10124" s="12"/>
      <c r="D10124" s="12"/>
      <c r="E10124" s="12"/>
      <c r="F10124" s="12"/>
      <c r="G10124" s="12"/>
      <c r="H10124" s="12"/>
      <c r="I10124" s="12"/>
      <c r="J10124" s="12"/>
      <c r="K10124" s="12"/>
      <c r="L10124" s="12"/>
      <c r="M10124" s="12"/>
      <c r="N10124" s="12"/>
      <c r="O10124" s="12"/>
    </row>
    <row r="10125" spans="1:15" ht="15">
      <c r="A10125" s="10"/>
      <c r="B10125" s="11"/>
      <c r="C10125" s="12"/>
      <c r="D10125" s="12"/>
      <c r="E10125" s="12"/>
      <c r="F10125" s="12"/>
      <c r="G10125" s="12"/>
      <c r="H10125" s="12"/>
      <c r="I10125" s="12"/>
      <c r="J10125" s="12"/>
      <c r="K10125" s="12"/>
      <c r="L10125" s="12"/>
      <c r="M10125" s="12"/>
      <c r="N10125" s="12"/>
      <c r="O10125" s="12"/>
    </row>
    <row r="10126" spans="1:15" ht="15">
      <c r="A10126" s="10"/>
      <c r="B10126" s="11"/>
      <c r="C10126" s="12"/>
      <c r="D10126" s="12"/>
      <c r="E10126" s="12"/>
      <c r="F10126" s="12"/>
      <c r="G10126" s="12"/>
      <c r="H10126" s="12"/>
      <c r="I10126" s="12"/>
      <c r="J10126" s="12"/>
      <c r="K10126" s="12"/>
      <c r="L10126" s="12"/>
      <c r="M10126" s="12"/>
      <c r="N10126" s="12"/>
      <c r="O10126" s="12"/>
    </row>
    <row r="10127" spans="1:15" ht="15">
      <c r="A10127" s="10"/>
      <c r="B10127" s="11"/>
      <c r="C10127" s="12"/>
      <c r="D10127" s="12"/>
      <c r="E10127" s="12"/>
      <c r="F10127" s="12"/>
      <c r="G10127" s="12"/>
      <c r="H10127" s="12"/>
      <c r="I10127" s="12"/>
      <c r="J10127" s="12"/>
      <c r="K10127" s="12"/>
      <c r="L10127" s="12"/>
      <c r="M10127" s="12"/>
      <c r="N10127" s="12"/>
      <c r="O10127" s="12"/>
    </row>
    <row r="10128" spans="1:15" ht="15">
      <c r="A10128" s="10"/>
      <c r="B10128" s="11"/>
      <c r="C10128" s="12"/>
      <c r="D10128" s="12"/>
      <c r="E10128" s="12"/>
      <c r="F10128" s="12"/>
      <c r="G10128" s="12"/>
      <c r="H10128" s="12"/>
      <c r="I10128" s="12"/>
      <c r="J10128" s="12"/>
      <c r="K10128" s="12"/>
      <c r="L10128" s="12"/>
      <c r="M10128" s="12"/>
      <c r="N10128" s="12"/>
      <c r="O10128" s="12"/>
    </row>
    <row r="10129" spans="1:15" ht="15">
      <c r="A10129" s="10"/>
      <c r="B10129" s="11"/>
      <c r="C10129" s="12"/>
      <c r="D10129" s="12"/>
      <c r="E10129" s="12"/>
      <c r="F10129" s="12"/>
      <c r="G10129" s="12"/>
      <c r="H10129" s="12"/>
      <c r="I10129" s="12"/>
      <c r="J10129" s="12"/>
      <c r="K10129" s="12"/>
      <c r="L10129" s="12"/>
      <c r="M10129" s="12"/>
      <c r="N10129" s="12"/>
      <c r="O10129" s="12"/>
    </row>
    <row r="10130" spans="1:15" ht="15">
      <c r="A10130" s="10"/>
      <c r="B10130" s="11"/>
      <c r="C10130" s="12"/>
      <c r="D10130" s="12"/>
      <c r="E10130" s="12"/>
      <c r="F10130" s="12"/>
      <c r="G10130" s="12"/>
      <c r="H10130" s="12"/>
      <c r="I10130" s="12"/>
      <c r="J10130" s="12"/>
      <c r="K10130" s="12"/>
      <c r="L10130" s="12"/>
      <c r="M10130" s="12"/>
      <c r="N10130" s="12"/>
      <c r="O10130" s="12"/>
    </row>
    <row r="10131" spans="1:15" ht="15">
      <c r="A10131" s="10"/>
      <c r="B10131" s="11"/>
      <c r="C10131" s="12"/>
      <c r="D10131" s="12"/>
      <c r="E10131" s="12"/>
      <c r="F10131" s="12"/>
      <c r="G10131" s="12"/>
      <c r="H10131" s="12"/>
      <c r="I10131" s="12"/>
      <c r="J10131" s="12"/>
      <c r="K10131" s="12"/>
      <c r="L10131" s="12"/>
      <c r="M10131" s="12"/>
      <c r="N10131" s="12"/>
      <c r="O10131" s="12"/>
    </row>
    <row r="10132" spans="1:15" ht="15">
      <c r="A10132" s="10"/>
      <c r="B10132" s="11"/>
      <c r="C10132" s="12"/>
      <c r="D10132" s="12"/>
      <c r="E10132" s="12"/>
      <c r="F10132" s="12"/>
      <c r="G10132" s="12"/>
      <c r="H10132" s="12"/>
      <c r="I10132" s="12"/>
      <c r="J10132" s="12"/>
      <c r="K10132" s="12"/>
      <c r="L10132" s="12"/>
      <c r="M10132" s="12"/>
      <c r="N10132" s="12"/>
      <c r="O10132" s="12"/>
    </row>
    <row r="10133" spans="1:15" ht="15">
      <c r="A10133" s="10"/>
      <c r="B10133" s="11"/>
      <c r="C10133" s="12"/>
      <c r="D10133" s="12"/>
      <c r="E10133" s="12"/>
      <c r="F10133" s="12"/>
      <c r="G10133" s="12"/>
      <c r="H10133" s="12"/>
      <c r="I10133" s="12"/>
      <c r="J10133" s="12"/>
      <c r="K10133" s="12"/>
      <c r="L10133" s="12"/>
      <c r="M10133" s="12"/>
      <c r="N10133" s="12"/>
      <c r="O10133" s="12"/>
    </row>
    <row r="10134" spans="1:15" ht="15">
      <c r="A10134" s="10"/>
      <c r="B10134" s="11"/>
      <c r="C10134" s="12"/>
      <c r="D10134" s="12"/>
      <c r="E10134" s="12"/>
      <c r="F10134" s="12"/>
      <c r="G10134" s="12"/>
      <c r="H10134" s="12"/>
      <c r="I10134" s="12"/>
      <c r="J10134" s="12"/>
      <c r="K10134" s="12"/>
      <c r="L10134" s="12"/>
      <c r="M10134" s="12"/>
      <c r="N10134" s="12"/>
      <c r="O10134" s="12"/>
    </row>
    <row r="10135" spans="1:15" ht="15">
      <c r="A10135" s="10"/>
      <c r="B10135" s="11"/>
      <c r="C10135" s="12"/>
      <c r="D10135" s="12"/>
      <c r="E10135" s="12"/>
      <c r="F10135" s="12"/>
      <c r="G10135" s="12"/>
      <c r="H10135" s="12"/>
      <c r="I10135" s="12"/>
      <c r="J10135" s="12"/>
      <c r="K10135" s="12"/>
      <c r="L10135" s="12"/>
      <c r="M10135" s="12"/>
      <c r="N10135" s="12"/>
      <c r="O10135" s="12"/>
    </row>
    <row r="10136" spans="1:15" ht="15">
      <c r="A10136" s="10"/>
      <c r="B10136" s="11"/>
      <c r="C10136" s="12"/>
      <c r="D10136" s="12"/>
      <c r="E10136" s="12"/>
      <c r="F10136" s="12"/>
      <c r="G10136" s="12"/>
      <c r="H10136" s="12"/>
      <c r="I10136" s="12"/>
      <c r="J10136" s="12"/>
      <c r="K10136" s="12"/>
      <c r="L10136" s="12"/>
      <c r="M10136" s="12"/>
      <c r="N10136" s="12"/>
      <c r="O10136" s="12"/>
    </row>
    <row r="10137" spans="1:15" ht="15">
      <c r="A10137" s="10"/>
      <c r="B10137" s="11"/>
      <c r="C10137" s="12"/>
      <c r="D10137" s="12"/>
      <c r="E10137" s="12"/>
      <c r="F10137" s="12"/>
      <c r="G10137" s="12"/>
      <c r="H10137" s="12"/>
      <c r="I10137" s="12"/>
      <c r="J10137" s="12"/>
      <c r="K10137" s="12"/>
      <c r="L10137" s="12"/>
      <c r="M10137" s="12"/>
      <c r="N10137" s="12"/>
      <c r="O10137" s="12"/>
    </row>
    <row r="10138" spans="1:15" ht="15">
      <c r="A10138" s="10"/>
      <c r="B10138" s="11"/>
      <c r="C10138" s="12"/>
      <c r="D10138" s="12"/>
      <c r="E10138" s="12"/>
      <c r="F10138" s="12"/>
      <c r="G10138" s="12"/>
      <c r="H10138" s="12"/>
      <c r="I10138" s="12"/>
      <c r="J10138" s="12"/>
      <c r="K10138" s="12"/>
      <c r="L10138" s="12"/>
      <c r="M10138" s="12"/>
      <c r="N10138" s="12"/>
      <c r="O10138" s="12"/>
    </row>
    <row r="10139" spans="1:15" ht="15">
      <c r="A10139" s="10"/>
      <c r="B10139" s="11"/>
      <c r="C10139" s="12"/>
      <c r="D10139" s="12"/>
      <c r="E10139" s="12"/>
      <c r="F10139" s="12"/>
      <c r="G10139" s="12"/>
      <c r="H10139" s="12"/>
      <c r="I10139" s="12"/>
      <c r="J10139" s="12"/>
      <c r="K10139" s="12"/>
      <c r="L10139" s="12"/>
      <c r="M10139" s="12"/>
      <c r="N10139" s="12"/>
      <c r="O10139" s="12"/>
    </row>
    <row r="10140" spans="1:15" ht="15">
      <c r="A10140" s="10"/>
      <c r="B10140" s="11"/>
      <c r="C10140" s="12"/>
      <c r="D10140" s="12"/>
      <c r="E10140" s="12"/>
      <c r="F10140" s="12"/>
      <c r="G10140" s="12"/>
      <c r="H10140" s="12"/>
      <c r="I10140" s="12"/>
      <c r="J10140" s="12"/>
      <c r="K10140" s="12"/>
      <c r="L10140" s="12"/>
      <c r="M10140" s="12"/>
      <c r="N10140" s="12"/>
      <c r="O10140" s="12"/>
    </row>
    <row r="10141" spans="1:15" ht="15">
      <c r="A10141" s="10"/>
      <c r="B10141" s="11"/>
      <c r="C10141" s="12"/>
      <c r="D10141" s="12"/>
      <c r="E10141" s="12"/>
      <c r="F10141" s="12"/>
      <c r="G10141" s="12"/>
      <c r="H10141" s="12"/>
      <c r="I10141" s="12"/>
      <c r="J10141" s="12"/>
      <c r="K10141" s="12"/>
      <c r="L10141" s="12"/>
      <c r="M10141" s="12"/>
      <c r="N10141" s="12"/>
      <c r="O10141" s="12"/>
    </row>
    <row r="10142" spans="1:15" ht="15">
      <c r="A10142" s="10"/>
      <c r="B10142" s="11"/>
      <c r="C10142" s="12"/>
      <c r="D10142" s="12"/>
      <c r="E10142" s="12"/>
      <c r="F10142" s="12"/>
      <c r="G10142" s="12"/>
      <c r="H10142" s="12"/>
      <c r="I10142" s="12"/>
      <c r="J10142" s="12"/>
      <c r="K10142" s="12"/>
      <c r="L10142" s="12"/>
      <c r="M10142" s="12"/>
      <c r="N10142" s="12"/>
      <c r="O10142" s="12"/>
    </row>
    <row r="10143" spans="1:15" ht="15">
      <c r="A10143" s="10"/>
      <c r="B10143" s="11"/>
      <c r="C10143" s="12"/>
      <c r="D10143" s="12"/>
      <c r="E10143" s="12"/>
      <c r="F10143" s="12"/>
      <c r="G10143" s="12"/>
      <c r="H10143" s="12"/>
      <c r="I10143" s="12"/>
      <c r="J10143" s="12"/>
      <c r="K10143" s="12"/>
      <c r="L10143" s="12"/>
      <c r="M10143" s="12"/>
      <c r="N10143" s="12"/>
      <c r="O10143" s="12"/>
    </row>
    <row r="10144" spans="1:15" ht="15">
      <c r="A10144" s="10"/>
      <c r="B10144" s="11"/>
      <c r="C10144" s="12"/>
      <c r="D10144" s="12"/>
      <c r="E10144" s="12"/>
      <c r="F10144" s="12"/>
      <c r="G10144" s="12"/>
      <c r="H10144" s="12"/>
      <c r="I10144" s="12"/>
      <c r="J10144" s="12"/>
      <c r="K10144" s="12"/>
      <c r="L10144" s="12"/>
      <c r="M10144" s="12"/>
      <c r="N10144" s="12"/>
      <c r="O10144" s="12"/>
    </row>
    <row r="10145" spans="1:15" ht="15">
      <c r="A10145" s="10"/>
      <c r="B10145" s="11"/>
      <c r="C10145" s="12"/>
      <c r="D10145" s="12"/>
      <c r="E10145" s="12"/>
      <c r="F10145" s="12"/>
      <c r="G10145" s="12"/>
      <c r="H10145" s="12"/>
      <c r="I10145" s="12"/>
      <c r="J10145" s="12"/>
      <c r="K10145" s="12"/>
      <c r="L10145" s="12"/>
      <c r="M10145" s="12"/>
      <c r="N10145" s="12"/>
      <c r="O10145" s="12"/>
    </row>
    <row r="10146" spans="1:15" ht="15">
      <c r="A10146" s="10"/>
      <c r="B10146" s="11"/>
      <c r="C10146" s="12"/>
      <c r="D10146" s="12"/>
      <c r="E10146" s="12"/>
      <c r="F10146" s="12"/>
      <c r="G10146" s="12"/>
      <c r="H10146" s="12"/>
      <c r="I10146" s="12"/>
      <c r="J10146" s="12"/>
      <c r="K10146" s="12"/>
      <c r="L10146" s="12"/>
      <c r="M10146" s="12"/>
      <c r="N10146" s="12"/>
      <c r="O10146" s="12"/>
    </row>
    <row r="10147" spans="1:15" ht="15">
      <c r="A10147" s="10"/>
      <c r="B10147" s="11"/>
      <c r="C10147" s="12"/>
      <c r="D10147" s="12"/>
      <c r="E10147" s="12"/>
      <c r="F10147" s="12"/>
      <c r="G10147" s="12"/>
      <c r="H10147" s="12"/>
      <c r="I10147" s="12"/>
      <c r="J10147" s="12"/>
      <c r="K10147" s="12"/>
      <c r="L10147" s="12"/>
      <c r="M10147" s="12"/>
      <c r="N10147" s="12"/>
      <c r="O10147" s="12"/>
    </row>
    <row r="10148" spans="1:15" ht="15">
      <c r="A10148" s="10"/>
      <c r="B10148" s="11"/>
      <c r="C10148" s="12"/>
      <c r="D10148" s="12"/>
      <c r="E10148" s="12"/>
      <c r="F10148" s="12"/>
      <c r="G10148" s="12"/>
      <c r="H10148" s="12"/>
      <c r="I10148" s="12"/>
      <c r="J10148" s="12"/>
      <c r="K10148" s="12"/>
      <c r="L10148" s="12"/>
      <c r="M10148" s="12"/>
      <c r="N10148" s="12"/>
      <c r="O10148" s="12"/>
    </row>
    <row r="10149" spans="1:15" ht="15">
      <c r="A10149" s="10"/>
      <c r="B10149" s="11"/>
      <c r="C10149" s="12"/>
      <c r="D10149" s="12"/>
      <c r="E10149" s="12"/>
      <c r="F10149" s="12"/>
      <c r="G10149" s="12"/>
      <c r="H10149" s="12"/>
      <c r="I10149" s="12"/>
      <c r="J10149" s="12"/>
      <c r="K10149" s="12"/>
      <c r="L10149" s="12"/>
      <c r="M10149" s="12"/>
      <c r="N10149" s="12"/>
      <c r="O10149" s="12"/>
    </row>
    <row r="10150" spans="1:15" ht="15">
      <c r="A10150" s="10"/>
      <c r="B10150" s="11"/>
      <c r="C10150" s="12"/>
      <c r="D10150" s="12"/>
      <c r="E10150" s="12"/>
      <c r="F10150" s="12"/>
      <c r="G10150" s="12"/>
      <c r="H10150" s="12"/>
      <c r="I10150" s="12"/>
      <c r="J10150" s="12"/>
      <c r="K10150" s="12"/>
      <c r="L10150" s="12"/>
      <c r="M10150" s="12"/>
      <c r="N10150" s="12"/>
      <c r="O10150" s="12"/>
    </row>
    <row r="10151" spans="1:15" ht="15">
      <c r="A10151" s="10"/>
      <c r="B10151" s="11"/>
      <c r="C10151" s="12"/>
      <c r="D10151" s="12"/>
      <c r="E10151" s="12"/>
      <c r="F10151" s="12"/>
      <c r="G10151" s="12"/>
      <c r="H10151" s="12"/>
      <c r="I10151" s="12"/>
      <c r="J10151" s="12"/>
      <c r="K10151" s="12"/>
      <c r="L10151" s="12"/>
      <c r="M10151" s="12"/>
      <c r="N10151" s="12"/>
      <c r="O10151" s="12"/>
    </row>
    <row r="10152" spans="1:15" ht="15">
      <c r="A10152" s="10"/>
      <c r="B10152" s="11"/>
      <c r="C10152" s="12"/>
      <c r="D10152" s="12"/>
      <c r="E10152" s="12"/>
      <c r="F10152" s="12"/>
      <c r="G10152" s="12"/>
      <c r="H10152" s="12"/>
      <c r="I10152" s="12"/>
      <c r="J10152" s="12"/>
      <c r="K10152" s="12"/>
      <c r="L10152" s="12"/>
      <c r="M10152" s="12"/>
      <c r="N10152" s="12"/>
      <c r="O10152" s="12"/>
    </row>
    <row r="10153" spans="1:15" ht="15">
      <c r="A10153" s="10"/>
      <c r="B10153" s="11"/>
      <c r="C10153" s="12"/>
      <c r="D10153" s="12"/>
      <c r="E10153" s="12"/>
      <c r="F10153" s="12"/>
      <c r="G10153" s="12"/>
      <c r="H10153" s="12"/>
      <c r="I10153" s="12"/>
      <c r="J10153" s="12"/>
      <c r="K10153" s="12"/>
      <c r="L10153" s="12"/>
      <c r="M10153" s="12"/>
      <c r="N10153" s="12"/>
      <c r="O10153" s="12"/>
    </row>
    <row r="10154" spans="1:15" ht="15">
      <c r="A10154" s="10"/>
      <c r="B10154" s="11"/>
      <c r="C10154" s="12"/>
      <c r="D10154" s="12"/>
      <c r="E10154" s="12"/>
      <c r="F10154" s="12"/>
      <c r="G10154" s="12"/>
      <c r="H10154" s="12"/>
      <c r="I10154" s="12"/>
      <c r="J10154" s="12"/>
      <c r="K10154" s="12"/>
      <c r="L10154" s="12"/>
      <c r="M10154" s="12"/>
      <c r="N10154" s="12"/>
      <c r="O10154" s="12"/>
    </row>
    <row r="10155" spans="1:15" ht="15">
      <c r="A10155" s="10"/>
      <c r="B10155" s="11"/>
      <c r="C10155" s="12"/>
      <c r="D10155" s="12"/>
      <c r="E10155" s="12"/>
      <c r="F10155" s="12"/>
      <c r="G10155" s="12"/>
      <c r="H10155" s="12"/>
      <c r="I10155" s="12"/>
      <c r="J10155" s="12"/>
      <c r="K10155" s="12"/>
      <c r="L10155" s="12"/>
      <c r="M10155" s="12"/>
      <c r="N10155" s="12"/>
      <c r="O10155" s="12"/>
    </row>
    <row r="10156" spans="1:15" ht="15">
      <c r="A10156" s="10"/>
      <c r="B10156" s="11"/>
      <c r="C10156" s="12"/>
      <c r="D10156" s="12"/>
      <c r="E10156" s="12"/>
      <c r="F10156" s="12"/>
      <c r="G10156" s="12"/>
      <c r="H10156" s="12"/>
      <c r="I10156" s="12"/>
      <c r="J10156" s="12"/>
      <c r="K10156" s="12"/>
      <c r="L10156" s="12"/>
      <c r="M10156" s="12"/>
      <c r="N10156" s="12"/>
      <c r="O10156" s="12"/>
    </row>
    <row r="10157" spans="1:15" ht="15">
      <c r="A10157" s="10"/>
      <c r="B10157" s="11"/>
      <c r="C10157" s="12"/>
      <c r="D10157" s="12"/>
      <c r="E10157" s="12"/>
      <c r="F10157" s="12"/>
      <c r="G10157" s="12"/>
      <c r="H10157" s="12"/>
      <c r="I10157" s="12"/>
      <c r="J10157" s="12"/>
      <c r="K10157" s="12"/>
      <c r="L10157" s="12"/>
      <c r="M10157" s="12"/>
      <c r="N10157" s="12"/>
      <c r="O10157" s="12"/>
    </row>
    <row r="10158" spans="1:15" ht="15">
      <c r="A10158" s="10"/>
      <c r="B10158" s="11"/>
      <c r="C10158" s="12"/>
      <c r="D10158" s="12"/>
      <c r="E10158" s="12"/>
      <c r="F10158" s="12"/>
      <c r="G10158" s="12"/>
      <c r="H10158" s="12"/>
      <c r="I10158" s="12"/>
      <c r="J10158" s="12"/>
      <c r="K10158" s="12"/>
      <c r="L10158" s="12"/>
      <c r="M10158" s="12"/>
      <c r="N10158" s="12"/>
      <c r="O10158" s="12"/>
    </row>
    <row r="10159" spans="1:15" ht="15">
      <c r="A10159" s="10"/>
      <c r="B10159" s="11"/>
      <c r="C10159" s="12"/>
      <c r="D10159" s="12"/>
      <c r="E10159" s="12"/>
      <c r="F10159" s="12"/>
      <c r="G10159" s="12"/>
      <c r="H10159" s="12"/>
      <c r="I10159" s="12"/>
      <c r="J10159" s="12"/>
      <c r="K10159" s="12"/>
      <c r="L10159" s="12"/>
      <c r="M10159" s="12"/>
      <c r="N10159" s="12"/>
      <c r="O10159" s="12"/>
    </row>
    <row r="10160" spans="1:15" ht="15">
      <c r="A10160" s="10"/>
      <c r="B10160" s="11"/>
      <c r="C10160" s="12"/>
      <c r="D10160" s="12"/>
      <c r="E10160" s="12"/>
      <c r="F10160" s="12"/>
      <c r="G10160" s="12"/>
      <c r="H10160" s="12"/>
      <c r="I10160" s="12"/>
      <c r="J10160" s="12"/>
      <c r="K10160" s="12"/>
      <c r="L10160" s="12"/>
      <c r="M10160" s="12"/>
      <c r="N10160" s="12"/>
      <c r="O10160" s="12"/>
    </row>
    <row r="10161" spans="1:15" ht="15">
      <c r="A10161" s="10"/>
      <c r="B10161" s="11"/>
      <c r="C10161" s="12"/>
      <c r="D10161" s="12"/>
      <c r="E10161" s="12"/>
      <c r="F10161" s="12"/>
      <c r="G10161" s="12"/>
      <c r="H10161" s="12"/>
      <c r="I10161" s="12"/>
      <c r="J10161" s="12"/>
      <c r="K10161" s="12"/>
      <c r="L10161" s="12"/>
      <c r="M10161" s="12"/>
      <c r="N10161" s="12"/>
      <c r="O10161" s="12"/>
    </row>
    <row r="10162" spans="1:15" ht="15">
      <c r="A10162" s="10"/>
      <c r="B10162" s="11"/>
      <c r="C10162" s="12"/>
      <c r="D10162" s="12"/>
      <c r="E10162" s="12"/>
      <c r="F10162" s="12"/>
      <c r="G10162" s="12"/>
      <c r="H10162" s="12"/>
      <c r="I10162" s="12"/>
      <c r="J10162" s="12"/>
      <c r="K10162" s="12"/>
      <c r="L10162" s="12"/>
      <c r="M10162" s="12"/>
      <c r="N10162" s="12"/>
      <c r="O10162" s="12"/>
    </row>
    <row r="10163" spans="1:15" ht="15">
      <c r="A10163" s="10"/>
      <c r="B10163" s="11"/>
      <c r="C10163" s="12"/>
      <c r="D10163" s="12"/>
      <c r="E10163" s="12"/>
      <c r="F10163" s="12"/>
      <c r="G10163" s="12"/>
      <c r="H10163" s="12"/>
      <c r="I10163" s="12"/>
      <c r="J10163" s="12"/>
      <c r="K10163" s="12"/>
      <c r="L10163" s="12"/>
      <c r="M10163" s="12"/>
      <c r="N10163" s="12"/>
      <c r="O10163" s="12"/>
    </row>
    <row r="10164" spans="1:15" ht="15">
      <c r="A10164" s="10"/>
      <c r="B10164" s="11"/>
      <c r="C10164" s="12"/>
      <c r="D10164" s="12"/>
      <c r="E10164" s="12"/>
      <c r="F10164" s="12"/>
      <c r="G10164" s="12"/>
      <c r="H10164" s="12"/>
      <c r="I10164" s="12"/>
      <c r="J10164" s="12"/>
      <c r="K10164" s="12"/>
      <c r="L10164" s="12"/>
      <c r="M10164" s="12"/>
      <c r="N10164" s="12"/>
      <c r="O10164" s="12"/>
    </row>
    <row r="10165" spans="1:15" ht="15">
      <c r="A10165" s="10"/>
      <c r="B10165" s="11"/>
      <c r="C10165" s="12"/>
      <c r="D10165" s="12"/>
      <c r="E10165" s="12"/>
      <c r="F10165" s="12"/>
      <c r="G10165" s="12"/>
      <c r="H10165" s="12"/>
      <c r="I10165" s="12"/>
      <c r="J10165" s="12"/>
      <c r="K10165" s="12"/>
      <c r="L10165" s="12"/>
      <c r="M10165" s="12"/>
      <c r="N10165" s="12"/>
      <c r="O10165" s="12"/>
    </row>
    <row r="10166" spans="1:15" ht="15">
      <c r="A10166" s="10"/>
      <c r="B10166" s="11"/>
      <c r="C10166" s="12"/>
      <c r="D10166" s="12"/>
      <c r="E10166" s="12"/>
      <c r="F10166" s="12"/>
      <c r="G10166" s="12"/>
      <c r="H10166" s="12"/>
      <c r="I10166" s="12"/>
      <c r="J10166" s="12"/>
      <c r="K10166" s="12"/>
      <c r="L10166" s="12"/>
      <c r="M10166" s="12"/>
      <c r="N10166" s="12"/>
      <c r="O10166" s="12"/>
    </row>
    <row r="10167" spans="1:15" ht="15">
      <c r="A10167" s="10"/>
      <c r="B10167" s="11"/>
      <c r="C10167" s="12"/>
      <c r="D10167" s="12"/>
      <c r="E10167" s="12"/>
      <c r="F10167" s="12"/>
      <c r="G10167" s="12"/>
      <c r="H10167" s="12"/>
      <c r="I10167" s="12"/>
      <c r="J10167" s="12"/>
      <c r="K10167" s="12"/>
      <c r="L10167" s="12"/>
      <c r="M10167" s="12"/>
      <c r="N10167" s="12"/>
      <c r="O10167" s="12"/>
    </row>
    <row r="10168" spans="1:15" ht="15">
      <c r="A10168" s="10"/>
      <c r="B10168" s="11"/>
      <c r="C10168" s="12"/>
      <c r="D10168" s="12"/>
      <c r="E10168" s="12"/>
      <c r="F10168" s="12"/>
      <c r="G10168" s="12"/>
      <c r="H10168" s="12"/>
      <c r="I10168" s="12"/>
      <c r="J10168" s="12"/>
      <c r="K10168" s="12"/>
      <c r="L10168" s="12"/>
      <c r="M10168" s="12"/>
      <c r="N10168" s="12"/>
      <c r="O10168" s="12"/>
    </row>
    <row r="10169" spans="1:15" ht="15">
      <c r="A10169" s="10"/>
      <c r="B10169" s="11"/>
      <c r="C10169" s="12"/>
      <c r="D10169" s="12"/>
      <c r="E10169" s="12"/>
      <c r="F10169" s="12"/>
      <c r="G10169" s="12"/>
      <c r="H10169" s="12"/>
      <c r="I10169" s="12"/>
      <c r="J10169" s="12"/>
      <c r="K10169" s="12"/>
      <c r="L10169" s="12"/>
      <c r="M10169" s="12"/>
      <c r="N10169" s="12"/>
      <c r="O10169" s="12"/>
    </row>
    <row r="10170" spans="1:15" ht="15">
      <c r="A10170" s="10"/>
      <c r="B10170" s="11"/>
      <c r="C10170" s="12"/>
      <c r="D10170" s="12"/>
      <c r="E10170" s="12"/>
      <c r="F10170" s="12"/>
      <c r="G10170" s="12"/>
      <c r="H10170" s="12"/>
      <c r="I10170" s="12"/>
      <c r="J10170" s="12"/>
      <c r="K10170" s="12"/>
      <c r="L10170" s="12"/>
      <c r="M10170" s="12"/>
      <c r="N10170" s="12"/>
      <c r="O10170" s="12"/>
    </row>
    <row r="10171" spans="1:15" ht="15">
      <c r="A10171" s="10"/>
      <c r="B10171" s="11"/>
      <c r="C10171" s="12"/>
      <c r="D10171" s="12"/>
      <c r="E10171" s="12"/>
      <c r="F10171" s="12"/>
      <c r="G10171" s="12"/>
      <c r="H10171" s="12"/>
      <c r="I10171" s="12"/>
      <c r="J10171" s="12"/>
      <c r="K10171" s="12"/>
      <c r="L10171" s="12"/>
      <c r="M10171" s="12"/>
      <c r="N10171" s="12"/>
      <c r="O10171" s="12"/>
    </row>
    <row r="10172" spans="1:15" ht="15">
      <c r="A10172" s="10"/>
      <c r="B10172" s="11"/>
      <c r="C10172" s="12"/>
      <c r="D10172" s="12"/>
      <c r="E10172" s="12"/>
      <c r="F10172" s="12"/>
      <c r="G10172" s="12"/>
      <c r="H10172" s="12"/>
      <c r="I10172" s="12"/>
      <c r="J10172" s="12"/>
      <c r="K10172" s="12"/>
      <c r="L10172" s="12"/>
      <c r="M10172" s="12"/>
      <c r="N10172" s="12"/>
      <c r="O10172" s="12"/>
    </row>
    <row r="10173" spans="1:15" ht="15">
      <c r="A10173" s="10"/>
      <c r="B10173" s="11"/>
      <c r="C10173" s="12"/>
      <c r="D10173" s="12"/>
      <c r="E10173" s="12"/>
      <c r="F10173" s="12"/>
      <c r="G10173" s="12"/>
      <c r="H10173" s="12"/>
      <c r="I10173" s="12"/>
      <c r="J10173" s="12"/>
      <c r="K10173" s="12"/>
      <c r="L10173" s="12"/>
      <c r="M10173" s="12"/>
      <c r="N10173" s="12"/>
      <c r="O10173" s="12"/>
    </row>
    <row r="10174" spans="1:15" ht="15">
      <c r="A10174" s="10"/>
      <c r="B10174" s="11"/>
      <c r="C10174" s="12"/>
      <c r="D10174" s="12"/>
      <c r="E10174" s="12"/>
      <c r="F10174" s="12"/>
      <c r="G10174" s="12"/>
      <c r="H10174" s="12"/>
      <c r="I10174" s="12"/>
      <c r="J10174" s="12"/>
      <c r="K10174" s="12"/>
      <c r="L10174" s="12"/>
      <c r="M10174" s="12"/>
      <c r="N10174" s="12"/>
      <c r="O10174" s="12"/>
    </row>
    <row r="10175" spans="1:15" ht="15">
      <c r="A10175" s="10"/>
      <c r="B10175" s="11"/>
      <c r="C10175" s="12"/>
      <c r="D10175" s="12"/>
      <c r="E10175" s="12"/>
      <c r="F10175" s="12"/>
      <c r="G10175" s="12"/>
      <c r="H10175" s="12"/>
      <c r="I10175" s="12"/>
      <c r="J10175" s="12"/>
      <c r="K10175" s="12"/>
      <c r="L10175" s="12"/>
      <c r="M10175" s="12"/>
      <c r="N10175" s="12"/>
      <c r="O10175" s="12"/>
    </row>
    <row r="10176" spans="1:15" ht="15">
      <c r="A10176" s="10"/>
      <c r="B10176" s="11"/>
      <c r="C10176" s="12"/>
      <c r="D10176" s="12"/>
      <c r="E10176" s="12"/>
      <c r="F10176" s="12"/>
      <c r="G10176" s="12"/>
      <c r="H10176" s="12"/>
      <c r="I10176" s="12"/>
      <c r="J10176" s="12"/>
      <c r="K10176" s="12"/>
      <c r="L10176" s="12"/>
      <c r="M10176" s="12"/>
      <c r="N10176" s="12"/>
      <c r="O10176" s="12"/>
    </row>
    <row r="10177" spans="1:15" ht="15">
      <c r="A10177" s="10"/>
      <c r="B10177" s="11"/>
      <c r="C10177" s="12"/>
      <c r="D10177" s="12"/>
      <c r="E10177" s="12"/>
      <c r="F10177" s="12"/>
      <c r="G10177" s="12"/>
      <c r="H10177" s="12"/>
      <c r="I10177" s="12"/>
      <c r="J10177" s="12"/>
      <c r="K10177" s="12"/>
      <c r="L10177" s="12"/>
      <c r="M10177" s="12"/>
      <c r="N10177" s="12"/>
      <c r="O10177" s="12"/>
    </row>
    <row r="10178" spans="1:15" ht="15">
      <c r="A10178" s="10"/>
      <c r="B10178" s="11"/>
      <c r="C10178" s="12"/>
      <c r="D10178" s="12"/>
      <c r="E10178" s="12"/>
      <c r="F10178" s="12"/>
      <c r="G10178" s="12"/>
      <c r="H10178" s="12"/>
      <c r="I10178" s="12"/>
      <c r="J10178" s="12"/>
      <c r="K10178" s="12"/>
      <c r="L10178" s="12"/>
      <c r="M10178" s="12"/>
      <c r="N10178" s="12"/>
      <c r="O10178" s="12"/>
    </row>
    <row r="10179" spans="1:15" ht="15">
      <c r="A10179" s="10"/>
      <c r="B10179" s="11"/>
      <c r="C10179" s="12"/>
      <c r="D10179" s="12"/>
      <c r="E10179" s="12"/>
      <c r="F10179" s="12"/>
      <c r="G10179" s="12"/>
      <c r="H10179" s="12"/>
      <c r="I10179" s="12"/>
      <c r="J10179" s="12"/>
      <c r="K10179" s="12"/>
      <c r="L10179" s="12"/>
      <c r="M10179" s="12"/>
      <c r="N10179" s="12"/>
      <c r="O10179" s="12"/>
    </row>
    <row r="10180" spans="1:15" ht="15">
      <c r="A10180" s="10"/>
      <c r="B10180" s="11"/>
      <c r="C10180" s="12"/>
      <c r="D10180" s="12"/>
      <c r="E10180" s="12"/>
      <c r="F10180" s="12"/>
      <c r="G10180" s="12"/>
      <c r="H10180" s="12"/>
      <c r="I10180" s="12"/>
      <c r="J10180" s="12"/>
      <c r="K10180" s="12"/>
      <c r="L10180" s="12"/>
      <c r="M10180" s="12"/>
      <c r="N10180" s="12"/>
      <c r="O10180" s="12"/>
    </row>
    <row r="10181" spans="1:15" ht="15">
      <c r="A10181" s="10"/>
      <c r="B10181" s="11"/>
      <c r="C10181" s="12"/>
      <c r="D10181" s="12"/>
      <c r="E10181" s="12"/>
      <c r="F10181" s="12"/>
      <c r="G10181" s="12"/>
      <c r="H10181" s="12"/>
      <c r="I10181" s="12"/>
      <c r="J10181" s="12"/>
      <c r="K10181" s="12"/>
      <c r="L10181" s="12"/>
      <c r="M10181" s="12"/>
      <c r="N10181" s="12"/>
      <c r="O10181" s="12"/>
    </row>
    <row r="10182" spans="1:15" ht="15">
      <c r="A10182" s="10"/>
      <c r="B10182" s="11"/>
      <c r="C10182" s="12"/>
      <c r="D10182" s="12"/>
      <c r="E10182" s="12"/>
      <c r="F10182" s="12"/>
      <c r="G10182" s="12"/>
      <c r="H10182" s="12"/>
      <c r="I10182" s="12"/>
      <c r="J10182" s="12"/>
      <c r="K10182" s="12"/>
      <c r="L10182" s="12"/>
      <c r="M10182" s="12"/>
      <c r="N10182" s="12"/>
      <c r="O10182" s="12"/>
    </row>
    <row r="10183" spans="1:15" ht="15">
      <c r="A10183" s="10"/>
      <c r="B10183" s="11"/>
      <c r="C10183" s="12"/>
      <c r="D10183" s="12"/>
      <c r="E10183" s="12"/>
      <c r="F10183" s="12"/>
      <c r="G10183" s="12"/>
      <c r="H10183" s="12"/>
      <c r="I10183" s="12"/>
      <c r="J10183" s="12"/>
      <c r="K10183" s="12"/>
      <c r="L10183" s="12"/>
      <c r="M10183" s="12"/>
      <c r="N10183" s="12"/>
      <c r="O10183" s="12"/>
    </row>
    <row r="10184" spans="1:15" ht="15">
      <c r="A10184" s="10"/>
      <c r="B10184" s="11"/>
      <c r="C10184" s="12"/>
      <c r="D10184" s="12"/>
      <c r="E10184" s="12"/>
      <c r="F10184" s="12"/>
      <c r="G10184" s="12"/>
      <c r="H10184" s="12"/>
      <c r="I10184" s="12"/>
      <c r="J10184" s="12"/>
      <c r="K10184" s="12"/>
      <c r="L10184" s="12"/>
      <c r="M10184" s="12"/>
      <c r="N10184" s="12"/>
      <c r="O10184" s="12"/>
    </row>
    <row r="10185" spans="1:15" ht="15">
      <c r="A10185" s="10"/>
      <c r="B10185" s="11"/>
      <c r="C10185" s="12"/>
      <c r="D10185" s="12"/>
      <c r="E10185" s="12"/>
      <c r="F10185" s="12"/>
      <c r="G10185" s="12"/>
      <c r="H10185" s="12"/>
      <c r="I10185" s="12"/>
      <c r="J10185" s="12"/>
      <c r="K10185" s="12"/>
      <c r="L10185" s="12"/>
      <c r="M10185" s="12"/>
      <c r="N10185" s="12"/>
      <c r="O10185" s="12"/>
    </row>
    <row r="10186" spans="1:15" ht="15">
      <c r="A10186" s="10"/>
      <c r="B10186" s="11"/>
      <c r="C10186" s="12"/>
      <c r="D10186" s="12"/>
      <c r="E10186" s="12"/>
      <c r="F10186" s="12"/>
      <c r="G10186" s="12"/>
      <c r="H10186" s="12"/>
      <c r="I10186" s="12"/>
      <c r="J10186" s="12"/>
      <c r="K10186" s="12"/>
      <c r="L10186" s="12"/>
      <c r="M10186" s="12"/>
      <c r="N10186" s="12"/>
      <c r="O10186" s="12"/>
    </row>
    <row r="10187" spans="1:15" ht="15">
      <c r="A10187" s="10"/>
      <c r="B10187" s="11"/>
      <c r="C10187" s="12"/>
      <c r="D10187" s="12"/>
      <c r="E10187" s="12"/>
      <c r="F10187" s="12"/>
      <c r="G10187" s="12"/>
      <c r="H10187" s="12"/>
      <c r="I10187" s="12"/>
      <c r="J10187" s="12"/>
      <c r="K10187" s="12"/>
      <c r="L10187" s="12"/>
      <c r="M10187" s="12"/>
      <c r="N10187" s="12"/>
      <c r="O10187" s="12"/>
    </row>
    <row r="10188" spans="1:15" ht="15">
      <c r="A10188" s="10"/>
      <c r="B10188" s="11"/>
      <c r="C10188" s="12"/>
      <c r="D10188" s="12"/>
      <c r="E10188" s="12"/>
      <c r="F10188" s="12"/>
      <c r="G10188" s="12"/>
      <c r="H10188" s="12"/>
      <c r="I10188" s="12"/>
      <c r="J10188" s="12"/>
      <c r="K10188" s="12"/>
      <c r="L10188" s="12"/>
      <c r="M10188" s="12"/>
      <c r="N10188" s="12"/>
      <c r="O10188" s="12"/>
    </row>
    <row r="10189" spans="1:15" ht="15">
      <c r="A10189" s="10"/>
      <c r="B10189" s="11"/>
      <c r="C10189" s="12"/>
      <c r="D10189" s="12"/>
      <c r="E10189" s="12"/>
      <c r="F10189" s="12"/>
      <c r="G10189" s="12"/>
      <c r="H10189" s="12"/>
      <c r="I10189" s="12"/>
      <c r="J10189" s="12"/>
      <c r="K10189" s="12"/>
      <c r="L10189" s="12"/>
      <c r="M10189" s="12"/>
      <c r="N10189" s="12"/>
      <c r="O10189" s="12"/>
    </row>
    <row r="10190" spans="1:15" ht="15">
      <c r="A10190" s="10"/>
      <c r="B10190" s="11"/>
      <c r="C10190" s="12"/>
      <c r="D10190" s="12"/>
      <c r="E10190" s="12"/>
      <c r="F10190" s="12"/>
      <c r="G10190" s="12"/>
      <c r="H10190" s="12"/>
      <c r="I10190" s="12"/>
      <c r="J10190" s="12"/>
      <c r="K10190" s="12"/>
      <c r="L10190" s="12"/>
      <c r="M10190" s="12"/>
      <c r="N10190" s="12"/>
      <c r="O10190" s="12"/>
    </row>
    <row r="10191" spans="1:15" ht="15">
      <c r="A10191" s="10"/>
      <c r="B10191" s="11"/>
      <c r="C10191" s="12"/>
      <c r="D10191" s="12"/>
      <c r="E10191" s="12"/>
      <c r="F10191" s="12"/>
      <c r="G10191" s="12"/>
      <c r="H10191" s="12"/>
      <c r="I10191" s="12"/>
      <c r="J10191" s="12"/>
      <c r="K10191" s="12"/>
      <c r="L10191" s="12"/>
      <c r="M10191" s="12"/>
      <c r="N10191" s="12"/>
      <c r="O10191" s="12"/>
    </row>
    <row r="10192" spans="1:15" ht="15">
      <c r="A10192" s="10"/>
      <c r="B10192" s="11"/>
      <c r="C10192" s="12"/>
      <c r="D10192" s="12"/>
      <c r="E10192" s="12"/>
      <c r="F10192" s="12"/>
      <c r="G10192" s="12"/>
      <c r="H10192" s="12"/>
      <c r="I10192" s="12"/>
      <c r="J10192" s="12"/>
      <c r="K10192" s="12"/>
      <c r="L10192" s="12"/>
      <c r="M10192" s="12"/>
      <c r="N10192" s="12"/>
      <c r="O10192" s="12"/>
    </row>
    <row r="10193" spans="1:15" ht="15">
      <c r="A10193" s="10"/>
      <c r="B10193" s="11"/>
      <c r="C10193" s="12"/>
      <c r="D10193" s="12"/>
      <c r="E10193" s="12"/>
      <c r="F10193" s="12"/>
      <c r="G10193" s="12"/>
      <c r="H10193" s="12"/>
      <c r="I10193" s="12"/>
      <c r="J10193" s="12"/>
      <c r="K10193" s="12"/>
      <c r="L10193" s="12"/>
      <c r="M10193" s="12"/>
      <c r="N10193" s="12"/>
      <c r="O10193" s="12"/>
    </row>
    <row r="10194" spans="1:15" ht="15">
      <c r="A10194" s="10"/>
      <c r="B10194" s="11"/>
      <c r="C10194" s="12"/>
      <c r="D10194" s="12"/>
      <c r="E10194" s="12"/>
      <c r="F10194" s="12"/>
      <c r="G10194" s="12"/>
      <c r="H10194" s="12"/>
      <c r="I10194" s="12"/>
      <c r="J10194" s="12"/>
      <c r="K10194" s="12"/>
      <c r="L10194" s="12"/>
      <c r="M10194" s="12"/>
      <c r="N10194" s="12"/>
      <c r="O10194" s="12"/>
    </row>
    <row r="10195" spans="1:15" ht="15">
      <c r="A10195" s="10"/>
      <c r="B10195" s="11"/>
      <c r="C10195" s="12"/>
      <c r="D10195" s="12"/>
      <c r="E10195" s="12"/>
      <c r="F10195" s="12"/>
      <c r="G10195" s="12"/>
      <c r="H10195" s="12"/>
      <c r="I10195" s="12"/>
      <c r="J10195" s="12"/>
      <c r="K10195" s="12"/>
      <c r="L10195" s="12"/>
      <c r="M10195" s="12"/>
      <c r="N10195" s="12"/>
      <c r="O10195" s="12"/>
    </row>
    <row r="10196" spans="1:15" ht="15">
      <c r="A10196" s="10"/>
      <c r="B10196" s="11"/>
      <c r="C10196" s="12"/>
      <c r="D10196" s="12"/>
      <c r="E10196" s="12"/>
      <c r="F10196" s="12"/>
      <c r="G10196" s="12"/>
      <c r="H10196" s="12"/>
      <c r="I10196" s="12"/>
      <c r="J10196" s="12"/>
      <c r="K10196" s="12"/>
      <c r="L10196" s="12"/>
      <c r="M10196" s="12"/>
      <c r="N10196" s="12"/>
      <c r="O10196" s="12"/>
    </row>
    <row r="10197" spans="1:15" ht="15">
      <c r="A10197" s="10"/>
      <c r="B10197" s="11"/>
      <c r="C10197" s="12"/>
      <c r="D10197" s="12"/>
      <c r="E10197" s="12"/>
      <c r="F10197" s="12"/>
      <c r="G10197" s="12"/>
      <c r="H10197" s="12"/>
      <c r="I10197" s="12"/>
      <c r="J10197" s="12"/>
      <c r="K10197" s="12"/>
      <c r="L10197" s="12"/>
      <c r="M10197" s="12"/>
      <c r="N10197" s="12"/>
      <c r="O10197" s="12"/>
    </row>
    <row r="10198" spans="1:15" ht="15">
      <c r="A10198" s="10"/>
      <c r="B10198" s="11"/>
      <c r="C10198" s="12"/>
      <c r="D10198" s="12"/>
      <c r="E10198" s="12"/>
      <c r="F10198" s="12"/>
      <c r="G10198" s="12"/>
      <c r="H10198" s="12"/>
      <c r="I10198" s="12"/>
      <c r="J10198" s="12"/>
      <c r="K10198" s="12"/>
      <c r="L10198" s="12"/>
      <c r="M10198" s="12"/>
      <c r="N10198" s="12"/>
      <c r="O10198" s="12"/>
    </row>
    <row r="10199" spans="1:15" ht="15">
      <c r="A10199" s="10"/>
      <c r="B10199" s="11"/>
      <c r="C10199" s="12"/>
      <c r="D10199" s="12"/>
      <c r="E10199" s="12"/>
      <c r="F10199" s="12"/>
      <c r="G10199" s="12"/>
      <c r="H10199" s="12"/>
      <c r="I10199" s="12"/>
      <c r="J10199" s="12"/>
      <c r="K10199" s="12"/>
      <c r="L10199" s="12"/>
      <c r="M10199" s="12"/>
      <c r="N10199" s="12"/>
      <c r="O10199" s="12"/>
    </row>
    <row r="10200" spans="1:15" ht="15">
      <c r="A10200" s="10"/>
      <c r="B10200" s="11"/>
      <c r="C10200" s="12"/>
      <c r="D10200" s="12"/>
      <c r="E10200" s="12"/>
      <c r="F10200" s="12"/>
      <c r="G10200" s="12"/>
      <c r="H10200" s="12"/>
      <c r="I10200" s="12"/>
      <c r="J10200" s="12"/>
      <c r="K10200" s="12"/>
      <c r="L10200" s="12"/>
      <c r="M10200" s="12"/>
      <c r="N10200" s="12"/>
      <c r="O10200" s="12"/>
    </row>
    <row r="10201" spans="1:15" ht="15">
      <c r="A10201" s="10"/>
      <c r="B10201" s="11"/>
      <c r="C10201" s="12"/>
      <c r="D10201" s="12"/>
      <c r="E10201" s="12"/>
      <c r="F10201" s="12"/>
      <c r="G10201" s="12"/>
      <c r="H10201" s="12"/>
      <c r="I10201" s="12"/>
      <c r="J10201" s="12"/>
      <c r="K10201" s="12"/>
      <c r="L10201" s="12"/>
      <c r="M10201" s="12"/>
      <c r="N10201" s="12"/>
      <c r="O10201" s="12"/>
    </row>
    <row r="10202" spans="1:15" ht="15">
      <c r="A10202" s="10"/>
      <c r="B10202" s="11"/>
      <c r="C10202" s="12"/>
      <c r="D10202" s="12"/>
      <c r="E10202" s="12"/>
      <c r="F10202" s="12"/>
      <c r="G10202" s="12"/>
      <c r="H10202" s="12"/>
      <c r="I10202" s="12"/>
      <c r="J10202" s="12"/>
      <c r="K10202" s="12"/>
      <c r="L10202" s="12"/>
      <c r="M10202" s="12"/>
      <c r="N10202" s="12"/>
      <c r="O10202" s="12"/>
    </row>
    <row r="10203" spans="1:15" ht="15">
      <c r="A10203" s="10"/>
      <c r="B10203" s="11"/>
      <c r="C10203" s="12"/>
      <c r="D10203" s="12"/>
      <c r="E10203" s="12"/>
      <c r="F10203" s="12"/>
      <c r="G10203" s="12"/>
      <c r="H10203" s="12"/>
      <c r="I10203" s="12"/>
      <c r="J10203" s="12"/>
      <c r="K10203" s="12"/>
      <c r="L10203" s="12"/>
      <c r="M10203" s="12"/>
      <c r="N10203" s="12"/>
      <c r="O10203" s="12"/>
    </row>
    <row r="10204" spans="1:15" ht="15">
      <c r="A10204" s="10"/>
      <c r="B10204" s="11"/>
      <c r="C10204" s="12"/>
      <c r="D10204" s="12"/>
      <c r="E10204" s="12"/>
      <c r="F10204" s="12"/>
      <c r="G10204" s="12"/>
      <c r="H10204" s="12"/>
      <c r="I10204" s="12"/>
      <c r="J10204" s="12"/>
      <c r="K10204" s="12"/>
      <c r="L10204" s="12"/>
      <c r="M10204" s="12"/>
      <c r="N10204" s="12"/>
      <c r="O10204" s="12"/>
    </row>
    <row r="10205" spans="1:15" ht="15">
      <c r="A10205" s="10"/>
      <c r="B10205" s="11"/>
      <c r="C10205" s="12"/>
      <c r="D10205" s="12"/>
      <c r="E10205" s="12"/>
      <c r="F10205" s="12"/>
      <c r="G10205" s="12"/>
      <c r="H10205" s="12"/>
      <c r="I10205" s="12"/>
      <c r="J10205" s="12"/>
      <c r="K10205" s="12"/>
      <c r="L10205" s="12"/>
      <c r="M10205" s="12"/>
      <c r="N10205" s="12"/>
      <c r="O10205" s="12"/>
    </row>
    <row r="10206" spans="1:15" ht="15">
      <c r="A10206" s="10"/>
      <c r="B10206" s="11"/>
      <c r="C10206" s="12"/>
      <c r="D10206" s="12"/>
      <c r="E10206" s="12"/>
      <c r="F10206" s="12"/>
      <c r="G10206" s="12"/>
      <c r="H10206" s="12"/>
      <c r="I10206" s="12"/>
      <c r="J10206" s="12"/>
      <c r="K10206" s="12"/>
      <c r="L10206" s="12"/>
      <c r="M10206" s="12"/>
      <c r="N10206" s="12"/>
      <c r="O10206" s="12"/>
    </row>
    <row r="10207" spans="1:15" ht="15">
      <c r="A10207" s="10"/>
      <c r="B10207" s="11"/>
      <c r="C10207" s="12"/>
      <c r="D10207" s="12"/>
      <c r="E10207" s="12"/>
      <c r="F10207" s="12"/>
      <c r="G10207" s="12"/>
      <c r="H10207" s="12"/>
      <c r="I10207" s="12"/>
      <c r="J10207" s="12"/>
      <c r="K10207" s="12"/>
      <c r="L10207" s="12"/>
      <c r="M10207" s="12"/>
      <c r="N10207" s="12"/>
      <c r="O10207" s="12"/>
    </row>
    <row r="10208" spans="1:15" ht="15">
      <c r="A10208" s="10"/>
      <c r="B10208" s="11"/>
      <c r="C10208" s="12"/>
      <c r="D10208" s="12"/>
      <c r="E10208" s="12"/>
      <c r="F10208" s="12"/>
      <c r="G10208" s="12"/>
      <c r="H10208" s="12"/>
      <c r="I10208" s="12"/>
      <c r="J10208" s="12"/>
      <c r="K10208" s="12"/>
      <c r="L10208" s="12"/>
      <c r="M10208" s="12"/>
      <c r="N10208" s="12"/>
      <c r="O10208" s="12"/>
    </row>
    <row r="10209" spans="1:15" ht="15">
      <c r="A10209" s="10"/>
      <c r="B10209" s="11"/>
      <c r="C10209" s="12"/>
      <c r="D10209" s="12"/>
      <c r="E10209" s="12"/>
      <c r="F10209" s="12"/>
      <c r="G10209" s="12"/>
      <c r="H10209" s="12"/>
      <c r="I10209" s="12"/>
      <c r="J10209" s="12"/>
      <c r="K10209" s="12"/>
      <c r="L10209" s="12"/>
      <c r="M10209" s="12"/>
      <c r="N10209" s="12"/>
      <c r="O10209" s="12"/>
    </row>
    <row r="10210" spans="1:15" ht="15">
      <c r="A10210" s="10"/>
      <c r="B10210" s="11"/>
      <c r="C10210" s="12"/>
      <c r="D10210" s="12"/>
      <c r="E10210" s="12"/>
      <c r="F10210" s="12"/>
      <c r="G10210" s="12"/>
      <c r="H10210" s="12"/>
      <c r="I10210" s="12"/>
      <c r="J10210" s="12"/>
      <c r="K10210" s="12"/>
      <c r="L10210" s="12"/>
      <c r="M10210" s="12"/>
      <c r="N10210" s="12"/>
      <c r="O10210" s="12"/>
    </row>
    <row r="10211" spans="1:15" ht="15">
      <c r="A10211" s="10"/>
      <c r="B10211" s="11"/>
      <c r="C10211" s="12"/>
      <c r="D10211" s="12"/>
      <c r="E10211" s="12"/>
      <c r="F10211" s="12"/>
      <c r="G10211" s="12"/>
      <c r="H10211" s="12"/>
      <c r="I10211" s="12"/>
      <c r="J10211" s="12"/>
      <c r="K10211" s="12"/>
      <c r="L10211" s="12"/>
      <c r="M10211" s="12"/>
      <c r="N10211" s="12"/>
      <c r="O10211" s="12"/>
    </row>
    <row r="10212" spans="1:15" ht="15">
      <c r="A10212" s="10"/>
      <c r="B10212" s="11"/>
      <c r="C10212" s="12"/>
      <c r="D10212" s="12"/>
      <c r="E10212" s="12"/>
      <c r="F10212" s="12"/>
      <c r="G10212" s="12"/>
      <c r="H10212" s="12"/>
      <c r="I10212" s="12"/>
      <c r="J10212" s="12"/>
      <c r="K10212" s="12"/>
      <c r="L10212" s="12"/>
      <c r="M10212" s="12"/>
      <c r="N10212" s="12"/>
      <c r="O10212" s="12"/>
    </row>
    <row r="10213" spans="1:15" ht="15">
      <c r="A10213" s="10"/>
      <c r="B10213" s="11"/>
      <c r="C10213" s="12"/>
      <c r="D10213" s="12"/>
      <c r="E10213" s="12"/>
      <c r="F10213" s="12"/>
      <c r="G10213" s="12"/>
      <c r="H10213" s="12"/>
      <c r="I10213" s="12"/>
      <c r="J10213" s="12"/>
      <c r="K10213" s="12"/>
      <c r="L10213" s="12"/>
      <c r="M10213" s="12"/>
      <c r="N10213" s="12"/>
      <c r="O10213" s="12"/>
    </row>
    <row r="10214" spans="1:15" ht="15">
      <c r="A10214" s="10"/>
      <c r="B10214" s="11"/>
      <c r="C10214" s="12"/>
      <c r="D10214" s="12"/>
      <c r="E10214" s="12"/>
      <c r="F10214" s="12"/>
      <c r="G10214" s="12"/>
      <c r="H10214" s="12"/>
      <c r="I10214" s="12"/>
      <c r="J10214" s="12"/>
      <c r="K10214" s="12"/>
      <c r="L10214" s="12"/>
      <c r="M10214" s="12"/>
      <c r="N10214" s="12"/>
      <c r="O10214" s="12"/>
    </row>
    <row r="10215" spans="1:15" ht="15">
      <c r="A10215" s="10"/>
      <c r="B10215" s="11"/>
      <c r="C10215" s="12"/>
      <c r="D10215" s="12"/>
      <c r="E10215" s="12"/>
      <c r="F10215" s="12"/>
      <c r="G10215" s="12"/>
      <c r="H10215" s="12"/>
      <c r="I10215" s="12"/>
      <c r="J10215" s="12"/>
      <c r="K10215" s="12"/>
      <c r="L10215" s="12"/>
      <c r="M10215" s="12"/>
      <c r="N10215" s="12"/>
      <c r="O10215" s="12"/>
    </row>
    <row r="10216" spans="1:15" ht="15">
      <c r="A10216" s="10"/>
      <c r="B10216" s="11"/>
      <c r="C10216" s="12"/>
      <c r="D10216" s="12"/>
      <c r="E10216" s="12"/>
      <c r="F10216" s="12"/>
      <c r="G10216" s="12"/>
      <c r="H10216" s="12"/>
      <c r="I10216" s="12"/>
      <c r="J10216" s="12"/>
      <c r="K10216" s="12"/>
      <c r="L10216" s="12"/>
      <c r="M10216" s="12"/>
      <c r="N10216" s="12"/>
      <c r="O10216" s="12"/>
    </row>
    <row r="10217" spans="1:15" ht="15">
      <c r="A10217" s="10"/>
      <c r="B10217" s="11"/>
      <c r="C10217" s="12"/>
      <c r="D10217" s="12"/>
      <c r="E10217" s="12"/>
      <c r="F10217" s="12"/>
      <c r="G10217" s="12"/>
      <c r="H10217" s="12"/>
      <c r="I10217" s="12"/>
      <c r="J10217" s="12"/>
      <c r="K10217" s="12"/>
      <c r="L10217" s="12"/>
      <c r="M10217" s="12"/>
      <c r="N10217" s="12"/>
      <c r="O10217" s="12"/>
    </row>
    <row r="10218" spans="1:15" ht="15">
      <c r="A10218" s="10"/>
      <c r="B10218" s="11"/>
      <c r="C10218" s="12"/>
      <c r="D10218" s="12"/>
      <c r="E10218" s="12"/>
      <c r="F10218" s="12"/>
      <c r="G10218" s="12"/>
      <c r="H10218" s="12"/>
      <c r="I10218" s="12"/>
      <c r="J10218" s="12"/>
      <c r="K10218" s="12"/>
      <c r="L10218" s="12"/>
      <c r="M10218" s="12"/>
      <c r="N10218" s="12"/>
      <c r="O10218" s="12"/>
    </row>
    <row r="10219" spans="1:15" ht="15">
      <c r="A10219" s="10"/>
      <c r="B10219" s="11"/>
      <c r="C10219" s="12"/>
      <c r="D10219" s="12"/>
      <c r="E10219" s="12"/>
      <c r="F10219" s="12"/>
      <c r="G10219" s="12"/>
      <c r="H10219" s="12"/>
      <c r="I10219" s="12"/>
      <c r="J10219" s="12"/>
      <c r="K10219" s="12"/>
      <c r="L10219" s="12"/>
      <c r="M10219" s="12"/>
      <c r="N10219" s="12"/>
      <c r="O10219" s="12"/>
    </row>
    <row r="10220" spans="1:15" ht="15">
      <c r="A10220" s="10"/>
      <c r="B10220" s="11"/>
      <c r="C10220" s="12"/>
      <c r="D10220" s="12"/>
      <c r="E10220" s="12"/>
      <c r="F10220" s="12"/>
      <c r="G10220" s="12"/>
      <c r="H10220" s="12"/>
      <c r="I10220" s="12"/>
      <c r="J10220" s="12"/>
      <c r="K10220" s="12"/>
      <c r="L10220" s="12"/>
      <c r="M10220" s="12"/>
      <c r="N10220" s="12"/>
      <c r="O10220" s="12"/>
    </row>
    <row r="10221" spans="1:15" ht="15">
      <c r="A10221" s="10"/>
      <c r="B10221" s="11"/>
      <c r="C10221" s="12"/>
      <c r="D10221" s="12"/>
      <c r="E10221" s="12"/>
      <c r="F10221" s="12"/>
      <c r="G10221" s="12"/>
      <c r="H10221" s="12"/>
      <c r="I10221" s="12"/>
      <c r="J10221" s="12"/>
      <c r="K10221" s="12"/>
      <c r="L10221" s="12"/>
      <c r="M10221" s="12"/>
      <c r="N10221" s="12"/>
      <c r="O10221" s="12"/>
    </row>
    <row r="10222" spans="1:15" ht="15">
      <c r="A10222" s="10"/>
      <c r="B10222" s="11"/>
      <c r="C10222" s="12"/>
      <c r="D10222" s="12"/>
      <c r="E10222" s="12"/>
      <c r="F10222" s="12"/>
      <c r="G10222" s="12"/>
      <c r="H10222" s="12"/>
      <c r="I10222" s="12"/>
      <c r="J10222" s="12"/>
      <c r="K10222" s="12"/>
      <c r="L10222" s="12"/>
      <c r="M10222" s="12"/>
      <c r="N10222" s="12"/>
      <c r="O10222" s="12"/>
    </row>
    <row r="10223" spans="1:15" ht="15">
      <c r="A10223" s="10"/>
      <c r="B10223" s="11"/>
      <c r="C10223" s="12"/>
      <c r="D10223" s="12"/>
      <c r="E10223" s="12"/>
      <c r="F10223" s="12"/>
      <c r="G10223" s="12"/>
      <c r="H10223" s="12"/>
      <c r="I10223" s="12"/>
      <c r="J10223" s="12"/>
      <c r="K10223" s="12"/>
      <c r="L10223" s="12"/>
      <c r="M10223" s="12"/>
      <c r="N10223" s="12"/>
      <c r="O10223" s="12"/>
    </row>
    <row r="10224" spans="1:15" ht="15">
      <c r="A10224" s="10"/>
      <c r="B10224" s="11"/>
      <c r="C10224" s="12"/>
      <c r="D10224" s="12"/>
      <c r="E10224" s="12"/>
      <c r="F10224" s="12"/>
      <c r="G10224" s="12"/>
      <c r="H10224" s="12"/>
      <c r="I10224" s="12"/>
      <c r="J10224" s="12"/>
      <c r="K10224" s="12"/>
      <c r="L10224" s="12"/>
      <c r="M10224" s="12"/>
      <c r="N10224" s="12"/>
      <c r="O10224" s="12"/>
    </row>
    <row r="10225" spans="1:15" ht="15">
      <c r="A10225" s="10"/>
      <c r="B10225" s="11"/>
      <c r="C10225" s="12"/>
      <c r="D10225" s="12"/>
      <c r="E10225" s="12"/>
      <c r="F10225" s="12"/>
      <c r="G10225" s="12"/>
      <c r="H10225" s="12"/>
      <c r="I10225" s="12"/>
      <c r="J10225" s="12"/>
      <c r="K10225" s="12"/>
      <c r="L10225" s="12"/>
      <c r="M10225" s="12"/>
      <c r="N10225" s="12"/>
      <c r="O10225" s="12"/>
    </row>
    <row r="10226" spans="1:15" ht="15">
      <c r="A10226" s="10"/>
      <c r="B10226" s="11"/>
      <c r="C10226" s="12"/>
      <c r="D10226" s="12"/>
      <c r="E10226" s="12"/>
      <c r="F10226" s="12"/>
      <c r="G10226" s="12"/>
      <c r="H10226" s="12"/>
      <c r="I10226" s="12"/>
      <c r="J10226" s="12"/>
      <c r="K10226" s="12"/>
      <c r="L10226" s="12"/>
      <c r="M10226" s="12"/>
      <c r="N10226" s="12"/>
      <c r="O10226" s="12"/>
    </row>
    <row r="10227" spans="1:15" ht="15">
      <c r="A10227" s="10"/>
      <c r="B10227" s="11"/>
      <c r="C10227" s="12"/>
      <c r="D10227" s="12"/>
      <c r="E10227" s="12"/>
      <c r="F10227" s="12"/>
      <c r="G10227" s="12"/>
      <c r="H10227" s="12"/>
      <c r="I10227" s="12"/>
      <c r="J10227" s="12"/>
      <c r="K10227" s="12"/>
      <c r="L10227" s="12"/>
      <c r="M10227" s="12"/>
      <c r="N10227" s="12"/>
      <c r="O10227" s="12"/>
    </row>
    <row r="10228" spans="1:15" ht="15">
      <c r="A10228" s="10"/>
      <c r="B10228" s="11"/>
      <c r="C10228" s="12"/>
      <c r="D10228" s="12"/>
      <c r="E10228" s="12"/>
      <c r="F10228" s="12"/>
      <c r="G10228" s="12"/>
      <c r="H10228" s="12"/>
      <c r="I10228" s="12"/>
      <c r="J10228" s="12"/>
      <c r="K10228" s="12"/>
      <c r="L10228" s="12"/>
      <c r="M10228" s="12"/>
      <c r="N10228" s="12"/>
      <c r="O10228" s="12"/>
    </row>
    <row r="10229" spans="1:15" ht="15">
      <c r="A10229" s="10"/>
      <c r="B10229" s="11"/>
      <c r="C10229" s="12"/>
      <c r="D10229" s="12"/>
      <c r="E10229" s="12"/>
      <c r="F10229" s="12"/>
      <c r="G10229" s="12"/>
      <c r="H10229" s="12"/>
      <c r="I10229" s="12"/>
      <c r="J10229" s="12"/>
      <c r="K10229" s="12"/>
      <c r="L10229" s="12"/>
      <c r="M10229" s="12"/>
      <c r="N10229" s="12"/>
      <c r="O10229" s="12"/>
    </row>
    <row r="10230" spans="1:15" ht="15">
      <c r="A10230" s="10"/>
      <c r="B10230" s="11"/>
      <c r="C10230" s="12"/>
      <c r="D10230" s="12"/>
      <c r="E10230" s="12"/>
      <c r="F10230" s="12"/>
      <c r="G10230" s="12"/>
      <c r="H10230" s="12"/>
      <c r="I10230" s="12"/>
      <c r="J10230" s="12"/>
      <c r="K10230" s="12"/>
      <c r="L10230" s="12"/>
      <c r="M10230" s="12"/>
      <c r="N10230" s="12"/>
      <c r="O10230" s="12"/>
    </row>
    <row r="10231" spans="1:15" ht="15">
      <c r="A10231" s="10"/>
      <c r="B10231" s="11"/>
      <c r="C10231" s="12"/>
      <c r="D10231" s="12"/>
      <c r="E10231" s="12"/>
      <c r="F10231" s="12"/>
      <c r="G10231" s="12"/>
      <c r="H10231" s="12"/>
      <c r="I10231" s="12"/>
      <c r="J10231" s="12"/>
      <c r="K10231" s="12"/>
      <c r="L10231" s="12"/>
      <c r="M10231" s="12"/>
      <c r="N10231" s="12"/>
      <c r="O10231" s="12"/>
    </row>
    <row r="10232" spans="1:15" ht="15">
      <c r="A10232" s="10"/>
      <c r="B10232" s="11"/>
      <c r="C10232" s="12"/>
      <c r="D10232" s="12"/>
      <c r="E10232" s="12"/>
      <c r="F10232" s="12"/>
      <c r="G10232" s="12"/>
      <c r="H10232" s="12"/>
      <c r="I10232" s="12"/>
      <c r="J10232" s="12"/>
      <c r="K10232" s="12"/>
      <c r="L10232" s="12"/>
      <c r="M10232" s="12"/>
      <c r="N10232" s="12"/>
      <c r="O10232" s="12"/>
    </row>
    <row r="10233" spans="1:15" ht="15">
      <c r="A10233" s="10"/>
      <c r="B10233" s="11"/>
      <c r="C10233" s="12"/>
      <c r="D10233" s="12"/>
      <c r="E10233" s="12"/>
      <c r="F10233" s="12"/>
      <c r="G10233" s="12"/>
      <c r="H10233" s="12"/>
      <c r="I10233" s="12"/>
      <c r="J10233" s="12"/>
      <c r="K10233" s="12"/>
      <c r="L10233" s="12"/>
      <c r="M10233" s="12"/>
      <c r="N10233" s="12"/>
      <c r="O10233" s="12"/>
    </row>
    <row r="10234" spans="1:15" ht="15">
      <c r="A10234" s="10"/>
      <c r="B10234" s="11"/>
      <c r="C10234" s="12"/>
      <c r="D10234" s="12"/>
      <c r="E10234" s="12"/>
      <c r="F10234" s="12"/>
      <c r="G10234" s="12"/>
      <c r="H10234" s="12"/>
      <c r="I10234" s="12"/>
      <c r="J10234" s="12"/>
      <c r="K10234" s="12"/>
      <c r="L10234" s="12"/>
      <c r="M10234" s="12"/>
      <c r="N10234" s="12"/>
      <c r="O10234" s="12"/>
    </row>
    <row r="10235" spans="1:15" ht="15">
      <c r="A10235" s="10"/>
      <c r="B10235" s="11"/>
      <c r="C10235" s="12"/>
      <c r="D10235" s="12"/>
      <c r="E10235" s="12"/>
      <c r="F10235" s="12"/>
      <c r="G10235" s="12"/>
      <c r="H10235" s="12"/>
      <c r="I10235" s="12"/>
      <c r="J10235" s="12"/>
      <c r="K10235" s="12"/>
      <c r="L10235" s="12"/>
      <c r="M10235" s="12"/>
      <c r="N10235" s="12"/>
      <c r="O10235" s="12"/>
    </row>
    <row r="10236" spans="1:15" ht="15">
      <c r="A10236" s="10"/>
      <c r="B10236" s="11"/>
      <c r="C10236" s="12"/>
      <c r="D10236" s="12"/>
      <c r="E10236" s="12"/>
      <c r="F10236" s="12"/>
      <c r="G10236" s="12"/>
      <c r="H10236" s="12"/>
      <c r="I10236" s="12"/>
      <c r="J10236" s="12"/>
      <c r="K10236" s="12"/>
      <c r="L10236" s="12"/>
      <c r="M10236" s="12"/>
      <c r="N10236" s="12"/>
      <c r="O10236" s="12"/>
    </row>
    <row r="10237" spans="1:15" ht="15">
      <c r="A10237" s="10"/>
      <c r="B10237" s="11"/>
      <c r="C10237" s="12"/>
      <c r="D10237" s="12"/>
      <c r="E10237" s="12"/>
      <c r="F10237" s="12"/>
      <c r="G10237" s="12"/>
      <c r="H10237" s="12"/>
      <c r="I10237" s="12"/>
      <c r="J10237" s="12"/>
      <c r="K10237" s="12"/>
      <c r="L10237" s="12"/>
      <c r="M10237" s="12"/>
      <c r="N10237" s="12"/>
      <c r="O10237" s="12"/>
    </row>
    <row r="10238" spans="1:15" ht="15">
      <c r="A10238" s="10"/>
      <c r="B10238" s="11"/>
      <c r="C10238" s="12"/>
      <c r="D10238" s="12"/>
      <c r="E10238" s="12"/>
      <c r="F10238" s="12"/>
      <c r="G10238" s="12"/>
      <c r="H10238" s="12"/>
      <c r="I10238" s="12"/>
      <c r="J10238" s="12"/>
      <c r="K10238" s="12"/>
      <c r="L10238" s="12"/>
      <c r="M10238" s="12"/>
      <c r="N10238" s="12"/>
      <c r="O10238" s="12"/>
    </row>
    <row r="10239" spans="1:15" ht="15">
      <c r="A10239" s="10"/>
      <c r="B10239" s="11"/>
      <c r="C10239" s="12"/>
      <c r="D10239" s="12"/>
      <c r="E10239" s="12"/>
      <c r="F10239" s="12"/>
      <c r="G10239" s="12"/>
      <c r="H10239" s="12"/>
      <c r="I10239" s="12"/>
      <c r="J10239" s="12"/>
      <c r="K10239" s="12"/>
      <c r="L10239" s="12"/>
      <c r="M10239" s="12"/>
      <c r="N10239" s="12"/>
      <c r="O10239" s="12"/>
    </row>
    <row r="10240" spans="1:15" ht="15">
      <c r="A10240" s="10"/>
      <c r="B10240" s="11"/>
      <c r="C10240" s="12"/>
      <c r="D10240" s="12"/>
      <c r="E10240" s="12"/>
      <c r="F10240" s="12"/>
      <c r="G10240" s="12"/>
      <c r="H10240" s="12"/>
      <c r="I10240" s="12"/>
      <c r="J10240" s="12"/>
      <c r="K10240" s="12"/>
      <c r="L10240" s="12"/>
      <c r="M10240" s="12"/>
      <c r="N10240" s="12"/>
      <c r="O10240" s="12"/>
    </row>
    <row r="10241" spans="1:15" ht="15">
      <c r="A10241" s="10"/>
      <c r="B10241" s="11"/>
      <c r="C10241" s="12"/>
      <c r="D10241" s="12"/>
      <c r="E10241" s="12"/>
      <c r="F10241" s="12"/>
      <c r="G10241" s="12"/>
      <c r="H10241" s="12"/>
      <c r="I10241" s="12"/>
      <c r="J10241" s="12"/>
      <c r="K10241" s="12"/>
      <c r="L10241" s="12"/>
      <c r="M10241" s="12"/>
      <c r="N10241" s="12"/>
      <c r="O10241" s="12"/>
    </row>
    <row r="10242" spans="1:15" ht="15">
      <c r="A10242" s="10"/>
      <c r="B10242" s="11"/>
      <c r="C10242" s="12"/>
      <c r="D10242" s="12"/>
      <c r="E10242" s="12"/>
      <c r="F10242" s="12"/>
      <c r="G10242" s="12"/>
      <c r="H10242" s="12"/>
      <c r="I10242" s="12"/>
      <c r="J10242" s="12"/>
      <c r="K10242" s="12"/>
      <c r="L10242" s="12"/>
      <c r="M10242" s="12"/>
      <c r="N10242" s="12"/>
      <c r="O10242" s="12"/>
    </row>
    <row r="10243" spans="1:15" ht="15">
      <c r="A10243" s="10"/>
      <c r="B10243" s="11"/>
      <c r="C10243" s="12"/>
      <c r="D10243" s="12"/>
      <c r="E10243" s="12"/>
      <c r="F10243" s="12"/>
      <c r="G10243" s="12"/>
      <c r="H10243" s="12"/>
      <c r="I10243" s="12"/>
      <c r="J10243" s="12"/>
      <c r="K10243" s="12"/>
      <c r="L10243" s="12"/>
      <c r="M10243" s="12"/>
      <c r="N10243" s="12"/>
      <c r="O10243" s="12"/>
    </row>
    <row r="10244" spans="1:15" ht="15">
      <c r="A10244" s="10"/>
      <c r="B10244" s="11"/>
      <c r="C10244" s="12"/>
      <c r="D10244" s="12"/>
      <c r="E10244" s="12"/>
      <c r="F10244" s="12"/>
      <c r="G10244" s="12"/>
      <c r="H10244" s="12"/>
      <c r="I10244" s="12"/>
      <c r="J10244" s="12"/>
      <c r="K10244" s="12"/>
      <c r="L10244" s="12"/>
      <c r="M10244" s="12"/>
      <c r="N10244" s="12"/>
      <c r="O10244" s="12"/>
    </row>
    <row r="10245" spans="1:15" ht="15">
      <c r="A10245" s="10"/>
      <c r="B10245" s="11"/>
      <c r="C10245" s="12"/>
      <c r="D10245" s="12"/>
      <c r="E10245" s="12"/>
      <c r="F10245" s="12"/>
      <c r="G10245" s="12"/>
      <c r="H10245" s="12"/>
      <c r="I10245" s="12"/>
      <c r="J10245" s="12"/>
      <c r="K10245" s="12"/>
      <c r="L10245" s="12"/>
      <c r="M10245" s="12"/>
      <c r="N10245" s="12"/>
      <c r="O10245" s="12"/>
    </row>
    <row r="10246" spans="1:15" ht="15">
      <c r="A10246" s="10"/>
      <c r="B10246" s="11"/>
      <c r="C10246" s="12"/>
      <c r="D10246" s="12"/>
      <c r="E10246" s="12"/>
      <c r="F10246" s="12"/>
      <c r="G10246" s="12"/>
      <c r="H10246" s="12"/>
      <c r="I10246" s="12"/>
      <c r="J10246" s="12"/>
      <c r="K10246" s="12"/>
      <c r="L10246" s="12"/>
      <c r="M10246" s="12"/>
      <c r="N10246" s="12"/>
      <c r="O10246" s="12"/>
    </row>
    <row r="10247" spans="1:15" ht="15">
      <c r="A10247" s="10"/>
      <c r="B10247" s="11"/>
      <c r="C10247" s="12"/>
      <c r="D10247" s="12"/>
      <c r="E10247" s="12"/>
      <c r="F10247" s="12"/>
      <c r="G10247" s="12"/>
      <c r="H10247" s="12"/>
      <c r="I10247" s="12"/>
      <c r="J10247" s="12"/>
      <c r="K10247" s="12"/>
      <c r="L10247" s="12"/>
      <c r="M10247" s="12"/>
      <c r="N10247" s="12"/>
      <c r="O10247" s="12"/>
    </row>
    <row r="10248" spans="1:15" ht="15">
      <c r="A10248" s="10"/>
      <c r="B10248" s="11"/>
      <c r="C10248" s="12"/>
      <c r="D10248" s="12"/>
      <c r="E10248" s="12"/>
      <c r="F10248" s="12"/>
      <c r="G10248" s="12"/>
      <c r="H10248" s="12"/>
      <c r="I10248" s="12"/>
      <c r="J10248" s="12"/>
      <c r="K10248" s="12"/>
      <c r="L10248" s="12"/>
      <c r="M10248" s="12"/>
      <c r="N10248" s="12"/>
      <c r="O10248" s="12"/>
    </row>
    <row r="10249" spans="1:15" ht="15">
      <c r="A10249" s="10"/>
      <c r="B10249" s="11"/>
      <c r="C10249" s="12"/>
      <c r="D10249" s="12"/>
      <c r="E10249" s="12"/>
      <c r="F10249" s="12"/>
      <c r="G10249" s="12"/>
      <c r="H10249" s="12"/>
      <c r="I10249" s="12"/>
      <c r="J10249" s="12"/>
      <c r="K10249" s="12"/>
      <c r="L10249" s="12"/>
      <c r="M10249" s="12"/>
      <c r="N10249" s="12"/>
      <c r="O10249" s="12"/>
    </row>
    <row r="10250" spans="1:15" ht="15">
      <c r="A10250" s="10"/>
      <c r="B10250" s="11"/>
      <c r="C10250" s="12"/>
      <c r="D10250" s="12"/>
      <c r="E10250" s="12"/>
      <c r="F10250" s="12"/>
      <c r="G10250" s="12"/>
      <c r="H10250" s="12"/>
      <c r="I10250" s="12"/>
      <c r="J10250" s="12"/>
      <c r="K10250" s="12"/>
      <c r="L10250" s="12"/>
      <c r="M10250" s="12"/>
      <c r="N10250" s="12"/>
      <c r="O10250" s="12"/>
    </row>
    <row r="10251" spans="1:15" ht="15">
      <c r="A10251" s="10"/>
      <c r="B10251" s="11"/>
      <c r="C10251" s="12"/>
      <c r="D10251" s="12"/>
      <c r="E10251" s="12"/>
      <c r="F10251" s="12"/>
      <c r="G10251" s="12"/>
      <c r="H10251" s="12"/>
      <c r="I10251" s="12"/>
      <c r="J10251" s="12"/>
      <c r="K10251" s="12"/>
      <c r="L10251" s="12"/>
      <c r="M10251" s="12"/>
      <c r="N10251" s="12"/>
      <c r="O10251" s="12"/>
    </row>
    <row r="10252" spans="1:15" ht="15">
      <c r="A10252" s="10"/>
      <c r="B10252" s="11"/>
      <c r="C10252" s="12"/>
      <c r="D10252" s="12"/>
      <c r="E10252" s="12"/>
      <c r="F10252" s="12"/>
      <c r="G10252" s="12"/>
      <c r="H10252" s="12"/>
      <c r="I10252" s="12"/>
      <c r="J10252" s="12"/>
      <c r="K10252" s="12"/>
      <c r="L10252" s="12"/>
      <c r="M10252" s="12"/>
      <c r="N10252" s="12"/>
      <c r="O10252" s="12"/>
    </row>
    <row r="10253" spans="1:15" ht="15">
      <c r="A10253" s="10"/>
      <c r="B10253" s="11"/>
      <c r="C10253" s="12"/>
      <c r="D10253" s="12"/>
      <c r="E10253" s="12"/>
      <c r="F10253" s="12"/>
      <c r="G10253" s="12"/>
      <c r="H10253" s="12"/>
      <c r="I10253" s="12"/>
      <c r="J10253" s="12"/>
      <c r="K10253" s="12"/>
      <c r="L10253" s="12"/>
      <c r="M10253" s="12"/>
      <c r="N10253" s="12"/>
      <c r="O10253" s="12"/>
    </row>
    <row r="10254" spans="1:15" ht="15">
      <c r="A10254" s="10"/>
      <c r="B10254" s="11"/>
      <c r="C10254" s="12"/>
      <c r="D10254" s="12"/>
      <c r="E10254" s="12"/>
      <c r="F10254" s="12"/>
      <c r="G10254" s="12"/>
      <c r="H10254" s="12"/>
      <c r="I10254" s="12"/>
      <c r="J10254" s="12"/>
      <c r="K10254" s="12"/>
      <c r="L10254" s="12"/>
      <c r="M10254" s="12"/>
      <c r="N10254" s="12"/>
      <c r="O10254" s="12"/>
    </row>
    <row r="10255" spans="1:15" ht="15">
      <c r="A10255" s="10"/>
      <c r="B10255" s="11"/>
      <c r="C10255" s="12"/>
      <c r="D10255" s="12"/>
      <c r="E10255" s="12"/>
      <c r="F10255" s="12"/>
      <c r="G10255" s="12"/>
      <c r="H10255" s="12"/>
      <c r="I10255" s="12"/>
      <c r="J10255" s="12"/>
      <c r="K10255" s="12"/>
      <c r="L10255" s="12"/>
      <c r="M10255" s="12"/>
      <c r="N10255" s="12"/>
      <c r="O10255" s="12"/>
    </row>
    <row r="10256" spans="1:15" ht="15">
      <c r="A10256" s="10"/>
      <c r="B10256" s="11"/>
      <c r="C10256" s="12"/>
      <c r="D10256" s="12"/>
      <c r="E10256" s="12"/>
      <c r="F10256" s="12"/>
      <c r="G10256" s="12"/>
      <c r="H10256" s="12"/>
      <c r="I10256" s="12"/>
      <c r="J10256" s="12"/>
      <c r="K10256" s="12"/>
      <c r="L10256" s="12"/>
      <c r="M10256" s="12"/>
      <c r="N10256" s="12"/>
      <c r="O10256" s="12"/>
    </row>
    <row r="10257" spans="1:15" ht="15">
      <c r="A10257" s="10"/>
      <c r="B10257" s="11"/>
      <c r="C10257" s="12"/>
      <c r="D10257" s="12"/>
      <c r="E10257" s="12"/>
      <c r="F10257" s="12"/>
      <c r="G10257" s="12"/>
      <c r="H10257" s="12"/>
      <c r="I10257" s="12"/>
      <c r="J10257" s="12"/>
      <c r="K10257" s="12"/>
      <c r="L10257" s="12"/>
      <c r="M10257" s="12"/>
      <c r="N10257" s="12"/>
      <c r="O10257" s="12"/>
    </row>
    <row r="10258" spans="1:15" ht="15">
      <c r="A10258" s="10"/>
      <c r="B10258" s="11"/>
      <c r="C10258" s="12"/>
      <c r="D10258" s="12"/>
      <c r="E10258" s="12"/>
      <c r="F10258" s="12"/>
      <c r="G10258" s="12"/>
      <c r="H10258" s="12"/>
      <c r="I10258" s="12"/>
      <c r="J10258" s="12"/>
      <c r="K10258" s="12"/>
      <c r="L10258" s="12"/>
      <c r="M10258" s="12"/>
      <c r="N10258" s="12"/>
      <c r="O10258" s="12"/>
    </row>
    <row r="10259" spans="1:15" ht="15">
      <c r="A10259" s="10"/>
      <c r="B10259" s="11"/>
      <c r="C10259" s="12"/>
      <c r="D10259" s="12"/>
      <c r="E10259" s="12"/>
      <c r="F10259" s="12"/>
      <c r="G10259" s="12"/>
      <c r="H10259" s="12"/>
      <c r="I10259" s="12"/>
      <c r="J10259" s="12"/>
      <c r="K10259" s="12"/>
      <c r="L10259" s="12"/>
      <c r="M10259" s="12"/>
      <c r="N10259" s="12"/>
      <c r="O10259" s="12"/>
    </row>
    <row r="10260" spans="1:15" ht="15">
      <c r="A10260" s="10"/>
      <c r="B10260" s="11"/>
      <c r="C10260" s="12"/>
      <c r="D10260" s="12"/>
      <c r="E10260" s="12"/>
      <c r="F10260" s="12"/>
      <c r="G10260" s="12"/>
      <c r="H10260" s="12"/>
      <c r="I10260" s="12"/>
      <c r="J10260" s="12"/>
      <c r="K10260" s="12"/>
      <c r="L10260" s="12"/>
      <c r="M10260" s="12"/>
      <c r="N10260" s="12"/>
      <c r="O10260" s="12"/>
    </row>
    <row r="10261" spans="1:15" ht="15">
      <c r="A10261" s="10"/>
      <c r="B10261" s="11"/>
      <c r="C10261" s="12"/>
      <c r="D10261" s="12"/>
      <c r="E10261" s="12"/>
      <c r="F10261" s="12"/>
      <c r="G10261" s="12"/>
      <c r="H10261" s="12"/>
      <c r="I10261" s="12"/>
      <c r="J10261" s="12"/>
      <c r="K10261" s="12"/>
      <c r="L10261" s="12"/>
      <c r="M10261" s="12"/>
      <c r="N10261" s="12"/>
      <c r="O10261" s="12"/>
    </row>
    <row r="10262" spans="1:15" ht="15">
      <c r="A10262" s="10"/>
      <c r="B10262" s="11"/>
      <c r="C10262" s="12"/>
      <c r="D10262" s="12"/>
      <c r="E10262" s="12"/>
      <c r="F10262" s="12"/>
      <c r="G10262" s="12"/>
      <c r="H10262" s="12"/>
      <c r="I10262" s="12"/>
      <c r="J10262" s="12"/>
      <c r="K10262" s="12"/>
      <c r="L10262" s="12"/>
      <c r="M10262" s="12"/>
      <c r="N10262" s="12"/>
      <c r="O10262" s="12"/>
    </row>
    <row r="10263" spans="1:15" ht="15">
      <c r="A10263" s="10"/>
      <c r="B10263" s="11"/>
      <c r="C10263" s="12"/>
      <c r="D10263" s="12"/>
      <c r="E10263" s="12"/>
      <c r="F10263" s="12"/>
      <c r="G10263" s="12"/>
      <c r="H10263" s="12"/>
      <c r="I10263" s="12"/>
      <c r="J10263" s="12"/>
      <c r="K10263" s="12"/>
      <c r="L10263" s="12"/>
      <c r="M10263" s="12"/>
      <c r="N10263" s="12"/>
      <c r="O10263" s="12"/>
    </row>
    <row r="10264" spans="1:15" ht="15">
      <c r="A10264" s="10"/>
      <c r="B10264" s="11"/>
      <c r="C10264" s="12"/>
      <c r="D10264" s="12"/>
      <c r="E10264" s="12"/>
      <c r="F10264" s="12"/>
      <c r="G10264" s="12"/>
      <c r="H10264" s="12"/>
      <c r="I10264" s="12"/>
      <c r="J10264" s="12"/>
      <c r="K10264" s="12"/>
      <c r="L10264" s="12"/>
      <c r="M10264" s="12"/>
      <c r="N10264" s="12"/>
      <c r="O10264" s="12"/>
    </row>
    <row r="10265" spans="1:15" ht="15">
      <c r="A10265" s="10"/>
      <c r="B10265" s="11"/>
      <c r="C10265" s="12"/>
      <c r="D10265" s="12"/>
      <c r="E10265" s="12"/>
      <c r="F10265" s="12"/>
      <c r="G10265" s="12"/>
      <c r="H10265" s="12"/>
      <c r="I10265" s="12"/>
      <c r="J10265" s="12"/>
      <c r="K10265" s="12"/>
      <c r="L10265" s="12"/>
      <c r="M10265" s="12"/>
      <c r="N10265" s="12"/>
      <c r="O10265" s="12"/>
    </row>
    <row r="10266" spans="1:15" ht="15">
      <c r="A10266" s="10"/>
      <c r="B10266" s="11"/>
      <c r="C10266" s="12"/>
      <c r="D10266" s="12"/>
      <c r="E10266" s="12"/>
      <c r="F10266" s="12"/>
      <c r="G10266" s="12"/>
      <c r="H10266" s="12"/>
      <c r="I10266" s="12"/>
      <c r="J10266" s="12"/>
      <c r="K10266" s="12"/>
      <c r="L10266" s="12"/>
      <c r="M10266" s="12"/>
      <c r="N10266" s="12"/>
      <c r="O10266" s="12"/>
    </row>
    <row r="10267" spans="1:15" ht="15">
      <c r="A10267" s="10"/>
      <c r="B10267" s="11"/>
      <c r="C10267" s="12"/>
      <c r="D10267" s="12"/>
      <c r="E10267" s="12"/>
      <c r="F10267" s="12"/>
      <c r="G10267" s="12"/>
      <c r="H10267" s="12"/>
      <c r="I10267" s="12"/>
      <c r="J10267" s="12"/>
      <c r="K10267" s="12"/>
      <c r="L10267" s="12"/>
      <c r="M10267" s="12"/>
      <c r="N10267" s="12"/>
      <c r="O10267" s="12"/>
    </row>
    <row r="10268" spans="1:15" ht="15">
      <c r="A10268" s="10"/>
      <c r="B10268" s="11"/>
      <c r="C10268" s="12"/>
      <c r="D10268" s="12"/>
      <c r="E10268" s="12"/>
      <c r="F10268" s="12"/>
      <c r="G10268" s="12"/>
      <c r="H10268" s="12"/>
      <c r="I10268" s="12"/>
      <c r="J10268" s="12"/>
      <c r="K10268" s="12"/>
      <c r="L10268" s="12"/>
      <c r="M10268" s="12"/>
      <c r="N10268" s="12"/>
      <c r="O10268" s="12"/>
    </row>
    <row r="10269" spans="1:15" ht="15">
      <c r="A10269" s="10"/>
      <c r="B10269" s="11"/>
      <c r="C10269" s="12"/>
      <c r="D10269" s="12"/>
      <c r="E10269" s="12"/>
      <c r="F10269" s="12"/>
      <c r="G10269" s="12"/>
      <c r="H10269" s="12"/>
      <c r="I10269" s="12"/>
      <c r="J10269" s="12"/>
      <c r="K10269" s="12"/>
      <c r="L10269" s="12"/>
      <c r="M10269" s="12"/>
      <c r="N10269" s="12"/>
      <c r="O10269" s="12"/>
    </row>
    <row r="10270" spans="1:15" ht="15">
      <c r="A10270" s="10"/>
      <c r="B10270" s="11"/>
      <c r="C10270" s="12"/>
      <c r="D10270" s="12"/>
      <c r="E10270" s="12"/>
      <c r="F10270" s="12"/>
      <c r="G10270" s="12"/>
      <c r="H10270" s="12"/>
      <c r="I10270" s="12"/>
      <c r="J10270" s="12"/>
      <c r="K10270" s="12"/>
      <c r="L10270" s="12"/>
      <c r="M10270" s="12"/>
      <c r="N10270" s="12"/>
      <c r="O10270" s="12"/>
    </row>
    <row r="10271" spans="1:15" ht="15">
      <c r="A10271" s="10"/>
      <c r="B10271" s="11"/>
      <c r="C10271" s="12"/>
      <c r="D10271" s="12"/>
      <c r="E10271" s="12"/>
      <c r="F10271" s="12"/>
      <c r="G10271" s="12"/>
      <c r="H10271" s="12"/>
      <c r="I10271" s="12"/>
      <c r="J10271" s="12"/>
      <c r="K10271" s="12"/>
      <c r="L10271" s="12"/>
      <c r="M10271" s="12"/>
      <c r="N10271" s="12"/>
      <c r="O10271" s="12"/>
    </row>
    <row r="10272" spans="1:15" ht="15">
      <c r="A10272" s="10"/>
      <c r="B10272" s="11"/>
      <c r="C10272" s="12"/>
      <c r="D10272" s="12"/>
      <c r="E10272" s="12"/>
      <c r="F10272" s="12"/>
      <c r="G10272" s="12"/>
      <c r="H10272" s="12"/>
      <c r="I10272" s="12"/>
      <c r="J10272" s="12"/>
      <c r="K10272" s="12"/>
      <c r="L10272" s="12"/>
      <c r="M10272" s="12"/>
      <c r="N10272" s="12"/>
      <c r="O10272" s="12"/>
    </row>
    <row r="10273" spans="1:15" ht="15">
      <c r="A10273" s="10"/>
      <c r="B10273" s="11"/>
      <c r="C10273" s="12"/>
      <c r="D10273" s="12"/>
      <c r="E10273" s="12"/>
      <c r="F10273" s="12"/>
      <c r="G10273" s="12"/>
      <c r="H10273" s="12"/>
      <c r="I10273" s="12"/>
      <c r="J10273" s="12"/>
      <c r="K10273" s="12"/>
      <c r="L10273" s="12"/>
      <c r="M10273" s="12"/>
      <c r="N10273" s="12"/>
      <c r="O10273" s="12"/>
    </row>
    <row r="10274" spans="1:15" ht="15">
      <c r="A10274" s="10"/>
      <c r="B10274" s="11"/>
      <c r="C10274" s="12"/>
      <c r="D10274" s="12"/>
      <c r="E10274" s="12"/>
      <c r="F10274" s="12"/>
      <c r="G10274" s="12"/>
      <c r="H10274" s="12"/>
      <c r="I10274" s="12"/>
      <c r="J10274" s="12"/>
      <c r="K10274" s="12"/>
      <c r="L10274" s="12"/>
      <c r="M10274" s="12"/>
      <c r="N10274" s="12"/>
      <c r="O10274" s="12"/>
    </row>
    <row r="10275" spans="1:15" ht="15">
      <c r="A10275" s="10"/>
      <c r="B10275" s="11"/>
      <c r="C10275" s="12"/>
      <c r="D10275" s="12"/>
      <c r="E10275" s="12"/>
      <c r="F10275" s="12"/>
      <c r="G10275" s="12"/>
      <c r="H10275" s="12"/>
      <c r="I10275" s="12"/>
      <c r="J10275" s="12"/>
      <c r="K10275" s="12"/>
      <c r="L10275" s="12"/>
      <c r="M10275" s="12"/>
      <c r="N10275" s="12"/>
      <c r="O10275" s="12"/>
    </row>
    <row r="10276" spans="1:15" ht="15">
      <c r="A10276" s="10"/>
      <c r="B10276" s="11"/>
      <c r="C10276" s="12"/>
      <c r="D10276" s="12"/>
      <c r="E10276" s="12"/>
      <c r="F10276" s="12"/>
      <c r="G10276" s="12"/>
      <c r="H10276" s="12"/>
      <c r="I10276" s="12"/>
      <c r="J10276" s="12"/>
      <c r="K10276" s="12"/>
      <c r="L10276" s="12"/>
      <c r="M10276" s="12"/>
      <c r="N10276" s="12"/>
      <c r="O10276" s="12"/>
    </row>
    <row r="10277" spans="1:15" ht="15">
      <c r="A10277" s="10"/>
      <c r="B10277" s="11"/>
      <c r="C10277" s="12"/>
      <c r="D10277" s="12"/>
      <c r="E10277" s="12"/>
      <c r="F10277" s="12"/>
      <c r="G10277" s="12"/>
      <c r="H10277" s="12"/>
      <c r="I10277" s="12"/>
      <c r="J10277" s="12"/>
      <c r="K10277" s="12"/>
      <c r="L10277" s="12"/>
      <c r="M10277" s="12"/>
      <c r="N10277" s="12"/>
      <c r="O10277" s="12"/>
    </row>
    <row r="10278" spans="1:15" ht="15">
      <c r="A10278" s="10"/>
      <c r="B10278" s="11"/>
      <c r="C10278" s="12"/>
      <c r="D10278" s="12"/>
      <c r="E10278" s="12"/>
      <c r="F10278" s="12"/>
      <c r="G10278" s="12"/>
      <c r="H10278" s="12"/>
      <c r="I10278" s="12"/>
      <c r="J10278" s="12"/>
      <c r="K10278" s="12"/>
      <c r="L10278" s="12"/>
      <c r="M10278" s="12"/>
      <c r="N10278" s="12"/>
      <c r="O10278" s="12"/>
    </row>
    <row r="10279" spans="1:15" ht="15">
      <c r="A10279" s="10"/>
      <c r="B10279" s="11"/>
      <c r="C10279" s="12"/>
      <c r="D10279" s="12"/>
      <c r="E10279" s="12"/>
      <c r="F10279" s="12"/>
      <c r="G10279" s="12"/>
      <c r="H10279" s="12"/>
      <c r="I10279" s="12"/>
      <c r="J10279" s="12"/>
      <c r="K10279" s="12"/>
      <c r="L10279" s="12"/>
      <c r="M10279" s="12"/>
      <c r="N10279" s="12"/>
      <c r="O10279" s="12"/>
    </row>
    <row r="10280" spans="1:15" ht="15">
      <c r="A10280" s="10"/>
      <c r="B10280" s="11"/>
      <c r="C10280" s="12"/>
      <c r="D10280" s="12"/>
      <c r="E10280" s="12"/>
      <c r="F10280" s="12"/>
      <c r="G10280" s="12"/>
      <c r="H10280" s="12"/>
      <c r="I10280" s="12"/>
      <c r="J10280" s="12"/>
      <c r="K10280" s="12"/>
      <c r="L10280" s="12"/>
      <c r="M10280" s="12"/>
      <c r="N10280" s="12"/>
      <c r="O10280" s="12"/>
    </row>
    <row r="10281" spans="1:15" ht="15">
      <c r="A10281" s="10"/>
      <c r="B10281" s="11"/>
      <c r="C10281" s="12"/>
      <c r="D10281" s="12"/>
      <c r="E10281" s="12"/>
      <c r="F10281" s="12"/>
      <c r="G10281" s="12"/>
      <c r="H10281" s="12"/>
      <c r="I10281" s="12"/>
      <c r="J10281" s="12"/>
      <c r="K10281" s="12"/>
      <c r="L10281" s="12"/>
      <c r="M10281" s="12"/>
      <c r="N10281" s="12"/>
      <c r="O10281" s="12"/>
    </row>
    <row r="10282" spans="1:15" ht="15">
      <c r="A10282" s="10"/>
      <c r="B10282" s="11"/>
      <c r="C10282" s="12"/>
      <c r="D10282" s="12"/>
      <c r="E10282" s="12"/>
      <c r="F10282" s="12"/>
      <c r="G10282" s="12"/>
      <c r="H10282" s="12"/>
      <c r="I10282" s="12"/>
      <c r="J10282" s="12"/>
      <c r="K10282" s="12"/>
      <c r="L10282" s="12"/>
      <c r="M10282" s="12"/>
      <c r="N10282" s="12"/>
      <c r="O10282" s="12"/>
    </row>
    <row r="10283" spans="1:15" ht="15">
      <c r="A10283" s="10"/>
      <c r="B10283" s="11"/>
      <c r="C10283" s="12"/>
      <c r="D10283" s="12"/>
      <c r="E10283" s="12"/>
      <c r="F10283" s="12"/>
      <c r="G10283" s="12"/>
      <c r="H10283" s="12"/>
      <c r="I10283" s="12"/>
      <c r="J10283" s="12"/>
      <c r="K10283" s="12"/>
      <c r="L10283" s="12"/>
      <c r="M10283" s="12"/>
      <c r="N10283" s="12"/>
      <c r="O10283" s="12"/>
    </row>
    <row r="10284" spans="1:15" ht="15">
      <c r="A10284" s="10"/>
      <c r="B10284" s="11"/>
      <c r="C10284" s="12"/>
      <c r="D10284" s="12"/>
      <c r="E10284" s="12"/>
      <c r="F10284" s="12"/>
      <c r="G10284" s="12"/>
      <c r="H10284" s="12"/>
      <c r="I10284" s="12"/>
      <c r="J10284" s="12"/>
      <c r="K10284" s="12"/>
      <c r="L10284" s="12"/>
      <c r="M10284" s="12"/>
      <c r="N10284" s="12"/>
      <c r="O10284" s="12"/>
    </row>
    <row r="10285" spans="1:15" ht="15">
      <c r="A10285" s="10"/>
      <c r="B10285" s="11"/>
      <c r="C10285" s="12"/>
      <c r="D10285" s="12"/>
      <c r="E10285" s="12"/>
      <c r="F10285" s="12"/>
      <c r="G10285" s="12"/>
      <c r="H10285" s="12"/>
      <c r="I10285" s="12"/>
      <c r="J10285" s="12"/>
      <c r="K10285" s="12"/>
      <c r="L10285" s="12"/>
      <c r="M10285" s="12"/>
      <c r="N10285" s="12"/>
      <c r="O10285" s="12"/>
    </row>
    <row r="10286" spans="1:15" ht="15">
      <c r="A10286" s="10"/>
      <c r="B10286" s="11"/>
      <c r="C10286" s="12"/>
      <c r="D10286" s="12"/>
      <c r="E10286" s="12"/>
      <c r="F10286" s="12"/>
      <c r="G10286" s="12"/>
      <c r="H10286" s="12"/>
      <c r="I10286" s="12"/>
      <c r="J10286" s="12"/>
      <c r="K10286" s="12"/>
      <c r="L10286" s="12"/>
      <c r="M10286" s="12"/>
      <c r="N10286" s="12"/>
      <c r="O10286" s="12"/>
    </row>
    <row r="10287" spans="1:15" ht="15">
      <c r="A10287" s="10"/>
      <c r="B10287" s="11"/>
      <c r="C10287" s="12"/>
      <c r="D10287" s="12"/>
      <c r="E10287" s="12"/>
      <c r="F10287" s="12"/>
      <c r="G10287" s="12"/>
      <c r="H10287" s="12"/>
      <c r="I10287" s="12"/>
      <c r="J10287" s="12"/>
      <c r="K10287" s="12"/>
      <c r="L10287" s="12"/>
      <c r="M10287" s="12"/>
      <c r="N10287" s="12"/>
      <c r="O10287" s="12"/>
    </row>
    <row r="10288" spans="1:15" ht="15">
      <c r="A10288" s="10"/>
      <c r="B10288" s="11"/>
      <c r="C10288" s="12"/>
      <c r="D10288" s="12"/>
      <c r="E10288" s="12"/>
      <c r="F10288" s="12"/>
      <c r="G10288" s="12"/>
      <c r="H10288" s="12"/>
      <c r="I10288" s="12"/>
      <c r="J10288" s="12"/>
      <c r="K10288" s="12"/>
      <c r="L10288" s="12"/>
      <c r="M10288" s="12"/>
      <c r="N10288" s="12"/>
      <c r="O10288" s="12"/>
    </row>
    <row r="10289" spans="1:15" ht="15">
      <c r="A10289" s="10"/>
      <c r="B10289" s="11"/>
      <c r="C10289" s="12"/>
      <c r="D10289" s="12"/>
      <c r="E10289" s="12"/>
      <c r="F10289" s="12"/>
      <c r="G10289" s="12"/>
      <c r="H10289" s="12"/>
      <c r="I10289" s="12"/>
      <c r="J10289" s="12"/>
      <c r="K10289" s="12"/>
      <c r="L10289" s="12"/>
      <c r="M10289" s="12"/>
      <c r="N10289" s="12"/>
      <c r="O10289" s="12"/>
    </row>
    <row r="10290" spans="1:15" ht="15">
      <c r="A10290" s="10"/>
      <c r="B10290" s="11"/>
      <c r="C10290" s="12"/>
      <c r="D10290" s="12"/>
      <c r="E10290" s="12"/>
      <c r="F10290" s="12"/>
      <c r="G10290" s="12"/>
      <c r="H10290" s="12"/>
      <c r="I10290" s="12"/>
      <c r="J10290" s="12"/>
      <c r="K10290" s="12"/>
      <c r="L10290" s="12"/>
      <c r="M10290" s="12"/>
      <c r="N10290" s="12"/>
      <c r="O10290" s="12"/>
    </row>
    <row r="10291" spans="1:15" ht="15">
      <c r="A10291" s="10"/>
      <c r="B10291" s="11"/>
      <c r="C10291" s="12"/>
      <c r="D10291" s="12"/>
      <c r="E10291" s="12"/>
      <c r="F10291" s="12"/>
      <c r="G10291" s="12"/>
      <c r="H10291" s="12"/>
      <c r="I10291" s="12"/>
      <c r="J10291" s="12"/>
      <c r="K10291" s="12"/>
      <c r="L10291" s="12"/>
      <c r="M10291" s="12"/>
      <c r="N10291" s="12"/>
      <c r="O10291" s="12"/>
    </row>
    <row r="10292" spans="1:15" ht="15">
      <c r="A10292" s="10"/>
      <c r="B10292" s="11"/>
      <c r="C10292" s="12"/>
      <c r="D10292" s="12"/>
      <c r="E10292" s="12"/>
      <c r="F10292" s="12"/>
      <c r="G10292" s="12"/>
      <c r="H10292" s="12"/>
      <c r="I10292" s="12"/>
      <c r="J10292" s="12"/>
      <c r="K10292" s="12"/>
      <c r="L10292" s="12"/>
      <c r="M10292" s="12"/>
      <c r="N10292" s="12"/>
      <c r="O10292" s="12"/>
    </row>
    <row r="10293" spans="1:15" ht="15">
      <c r="A10293" s="10"/>
      <c r="B10293" s="11"/>
      <c r="C10293" s="12"/>
      <c r="D10293" s="12"/>
      <c r="E10293" s="12"/>
      <c r="F10293" s="12"/>
      <c r="G10293" s="12"/>
      <c r="H10293" s="12"/>
      <c r="I10293" s="12"/>
      <c r="J10293" s="12"/>
      <c r="K10293" s="12"/>
      <c r="L10293" s="12"/>
      <c r="M10293" s="12"/>
      <c r="N10293" s="12"/>
      <c r="O10293" s="12"/>
    </row>
    <row r="10294" spans="1:15" ht="15">
      <c r="A10294" s="10"/>
      <c r="B10294" s="11"/>
      <c r="C10294" s="12"/>
      <c r="D10294" s="12"/>
      <c r="E10294" s="12"/>
      <c r="F10294" s="12"/>
      <c r="G10294" s="12"/>
      <c r="H10294" s="12"/>
      <c r="I10294" s="12"/>
      <c r="J10294" s="12"/>
      <c r="K10294" s="12"/>
      <c r="L10294" s="12"/>
      <c r="M10294" s="12"/>
      <c r="N10294" s="12"/>
      <c r="O10294" s="12"/>
    </row>
    <row r="10295" spans="1:15" ht="15">
      <c r="A10295" s="10"/>
      <c r="B10295" s="11"/>
      <c r="C10295" s="12"/>
      <c r="D10295" s="12"/>
      <c r="E10295" s="12"/>
      <c r="F10295" s="12"/>
      <c r="G10295" s="12"/>
      <c r="H10295" s="12"/>
      <c r="I10295" s="12"/>
      <c r="J10295" s="12"/>
      <c r="K10295" s="12"/>
      <c r="L10295" s="12"/>
      <c r="M10295" s="12"/>
      <c r="N10295" s="12"/>
      <c r="O10295" s="12"/>
    </row>
    <row r="10296" spans="1:15" ht="15">
      <c r="A10296" s="10"/>
      <c r="B10296" s="11"/>
      <c r="C10296" s="12"/>
      <c r="D10296" s="12"/>
      <c r="E10296" s="12"/>
      <c r="F10296" s="12"/>
      <c r="G10296" s="12"/>
      <c r="H10296" s="12"/>
      <c r="I10296" s="12"/>
      <c r="J10296" s="12"/>
      <c r="K10296" s="12"/>
      <c r="L10296" s="12"/>
      <c r="M10296" s="12"/>
      <c r="N10296" s="12"/>
      <c r="O10296" s="12"/>
    </row>
    <row r="10297" spans="1:15" ht="15">
      <c r="A10297" s="10"/>
      <c r="B10297" s="11"/>
      <c r="C10297" s="12"/>
      <c r="D10297" s="12"/>
      <c r="E10297" s="12"/>
      <c r="F10297" s="12"/>
      <c r="G10297" s="12"/>
      <c r="H10297" s="12"/>
      <c r="I10297" s="12"/>
      <c r="J10297" s="12"/>
      <c r="K10297" s="12"/>
      <c r="L10297" s="12"/>
      <c r="M10297" s="12"/>
      <c r="N10297" s="12"/>
      <c r="O10297" s="12"/>
    </row>
    <row r="10298" spans="1:15" ht="15">
      <c r="A10298" s="10"/>
      <c r="B10298" s="11"/>
      <c r="C10298" s="12"/>
      <c r="D10298" s="12"/>
      <c r="E10298" s="12"/>
      <c r="F10298" s="12"/>
      <c r="G10298" s="12"/>
      <c r="H10298" s="12"/>
      <c r="I10298" s="12"/>
      <c r="J10298" s="12"/>
      <c r="K10298" s="12"/>
      <c r="L10298" s="12"/>
      <c r="M10298" s="12"/>
      <c r="N10298" s="12"/>
      <c r="O10298" s="12"/>
    </row>
    <row r="10299" spans="1:15" ht="15">
      <c r="A10299" s="10"/>
      <c r="B10299" s="11"/>
      <c r="C10299" s="12"/>
      <c r="D10299" s="12"/>
      <c r="E10299" s="12"/>
      <c r="F10299" s="12"/>
      <c r="G10299" s="12"/>
      <c r="H10299" s="12"/>
      <c r="I10299" s="12"/>
      <c r="J10299" s="12"/>
      <c r="K10299" s="12"/>
      <c r="L10299" s="12"/>
      <c r="M10299" s="12"/>
      <c r="N10299" s="12"/>
      <c r="O10299" s="12"/>
    </row>
    <row r="10300" spans="1:15" ht="15">
      <c r="A10300" s="10"/>
      <c r="B10300" s="11"/>
      <c r="C10300" s="12"/>
      <c r="D10300" s="12"/>
      <c r="E10300" s="12"/>
      <c r="F10300" s="12"/>
      <c r="G10300" s="12"/>
      <c r="H10300" s="12"/>
      <c r="I10300" s="12"/>
      <c r="J10300" s="12"/>
      <c r="K10300" s="12"/>
      <c r="L10300" s="12"/>
      <c r="M10300" s="12"/>
      <c r="N10300" s="12"/>
      <c r="O10300" s="12"/>
    </row>
    <row r="10301" spans="1:15" ht="15">
      <c r="A10301" s="10"/>
      <c r="B10301" s="11"/>
      <c r="C10301" s="12"/>
      <c r="D10301" s="12"/>
      <c r="E10301" s="12"/>
      <c r="F10301" s="12"/>
      <c r="G10301" s="12"/>
      <c r="H10301" s="12"/>
      <c r="I10301" s="12"/>
      <c r="J10301" s="12"/>
      <c r="K10301" s="12"/>
      <c r="L10301" s="12"/>
      <c r="M10301" s="12"/>
      <c r="N10301" s="12"/>
      <c r="O10301" s="12"/>
    </row>
    <row r="10302" spans="1:15" ht="15">
      <c r="A10302" s="10"/>
      <c r="B10302" s="11"/>
      <c r="C10302" s="12"/>
      <c r="D10302" s="12"/>
      <c r="E10302" s="12"/>
      <c r="F10302" s="12"/>
      <c r="G10302" s="12"/>
      <c r="H10302" s="12"/>
      <c r="I10302" s="12"/>
      <c r="J10302" s="12"/>
      <c r="K10302" s="12"/>
      <c r="L10302" s="12"/>
      <c r="M10302" s="12"/>
      <c r="N10302" s="12"/>
      <c r="O10302" s="12"/>
    </row>
    <row r="10303" spans="1:15" ht="15">
      <c r="A10303" s="10"/>
      <c r="B10303" s="11"/>
      <c r="C10303" s="12"/>
      <c r="D10303" s="12"/>
      <c r="E10303" s="12"/>
      <c r="F10303" s="12"/>
      <c r="G10303" s="12"/>
      <c r="H10303" s="12"/>
      <c r="I10303" s="12"/>
      <c r="J10303" s="12"/>
      <c r="K10303" s="12"/>
      <c r="L10303" s="12"/>
      <c r="M10303" s="12"/>
      <c r="N10303" s="12"/>
      <c r="O10303" s="12"/>
    </row>
    <row r="10304" spans="1:15" ht="15">
      <c r="A10304" s="10"/>
      <c r="B10304" s="11"/>
      <c r="C10304" s="12"/>
      <c r="D10304" s="12"/>
      <c r="E10304" s="12"/>
      <c r="F10304" s="12"/>
      <c r="G10304" s="12"/>
      <c r="H10304" s="12"/>
      <c r="I10304" s="12"/>
      <c r="J10304" s="12"/>
      <c r="K10304" s="12"/>
      <c r="L10304" s="12"/>
      <c r="M10304" s="12"/>
      <c r="N10304" s="12"/>
      <c r="O10304" s="12"/>
    </row>
    <row r="10305" spans="1:15" ht="15">
      <c r="A10305" s="10"/>
      <c r="B10305" s="11"/>
      <c r="C10305" s="12"/>
      <c r="D10305" s="12"/>
      <c r="E10305" s="12"/>
      <c r="F10305" s="12"/>
      <c r="G10305" s="12"/>
      <c r="H10305" s="12"/>
      <c r="I10305" s="12"/>
      <c r="J10305" s="12"/>
      <c r="K10305" s="12"/>
      <c r="L10305" s="12"/>
      <c r="M10305" s="12"/>
      <c r="N10305" s="12"/>
      <c r="O10305" s="12"/>
    </row>
    <row r="10306" spans="1:15" ht="15">
      <c r="A10306" s="10"/>
      <c r="B10306" s="11"/>
      <c r="C10306" s="12"/>
      <c r="D10306" s="12"/>
      <c r="E10306" s="12"/>
      <c r="F10306" s="12"/>
      <c r="G10306" s="12"/>
      <c r="H10306" s="12"/>
      <c r="I10306" s="12"/>
      <c r="J10306" s="12"/>
      <c r="K10306" s="12"/>
      <c r="L10306" s="12"/>
      <c r="M10306" s="12"/>
      <c r="N10306" s="12"/>
      <c r="O10306" s="12"/>
    </row>
    <row r="10307" spans="1:15" ht="15">
      <c r="A10307" s="10"/>
      <c r="B10307" s="11"/>
      <c r="C10307" s="12"/>
      <c r="D10307" s="12"/>
      <c r="E10307" s="12"/>
      <c r="F10307" s="12"/>
      <c r="G10307" s="12"/>
      <c r="H10307" s="12"/>
      <c r="I10307" s="12"/>
      <c r="J10307" s="12"/>
      <c r="K10307" s="12"/>
      <c r="L10307" s="12"/>
      <c r="M10307" s="12"/>
      <c r="N10307" s="12"/>
      <c r="O10307" s="12"/>
    </row>
    <row r="10308" spans="1:15" ht="15">
      <c r="A10308" s="10"/>
      <c r="B10308" s="11"/>
      <c r="C10308" s="12"/>
      <c r="D10308" s="12"/>
      <c r="E10308" s="12"/>
      <c r="F10308" s="12"/>
      <c r="G10308" s="12"/>
      <c r="H10308" s="12"/>
      <c r="I10308" s="12"/>
      <c r="J10308" s="12"/>
      <c r="K10308" s="12"/>
      <c r="L10308" s="12"/>
      <c r="M10308" s="12"/>
      <c r="N10308" s="12"/>
      <c r="O10308" s="12"/>
    </row>
    <row r="10309" spans="1:15" ht="15">
      <c r="A10309" s="10"/>
      <c r="B10309" s="11"/>
      <c r="C10309" s="12"/>
      <c r="D10309" s="12"/>
      <c r="E10309" s="12"/>
      <c r="F10309" s="12"/>
      <c r="G10309" s="12"/>
      <c r="H10309" s="12"/>
      <c r="I10309" s="12"/>
      <c r="J10309" s="12"/>
      <c r="K10309" s="12"/>
      <c r="L10309" s="12"/>
      <c r="M10309" s="12"/>
      <c r="N10309" s="12"/>
      <c r="O10309" s="12"/>
    </row>
    <row r="10310" spans="1:15" ht="15">
      <c r="A10310" s="10"/>
      <c r="B10310" s="11"/>
      <c r="C10310" s="12"/>
      <c r="D10310" s="12"/>
      <c r="E10310" s="12"/>
      <c r="F10310" s="12"/>
      <c r="G10310" s="12"/>
      <c r="H10310" s="12"/>
      <c r="I10310" s="12"/>
      <c r="J10310" s="12"/>
      <c r="K10310" s="12"/>
      <c r="L10310" s="12"/>
      <c r="M10310" s="12"/>
      <c r="N10310" s="12"/>
      <c r="O10310" s="12"/>
    </row>
    <row r="10311" spans="1:15" ht="15">
      <c r="A10311" s="10"/>
      <c r="B10311" s="11"/>
      <c r="C10311" s="12"/>
      <c r="D10311" s="12"/>
      <c r="E10311" s="12"/>
      <c r="F10311" s="12"/>
      <c r="G10311" s="12"/>
      <c r="H10311" s="12"/>
      <c r="I10311" s="12"/>
      <c r="J10311" s="12"/>
      <c r="K10311" s="12"/>
      <c r="L10311" s="12"/>
      <c r="M10311" s="12"/>
      <c r="N10311" s="12"/>
      <c r="O10311" s="12"/>
    </row>
    <row r="10312" spans="1:15" ht="15">
      <c r="A10312" s="10"/>
      <c r="B10312" s="11"/>
      <c r="C10312" s="12"/>
      <c r="D10312" s="12"/>
      <c r="E10312" s="12"/>
      <c r="F10312" s="12"/>
      <c r="G10312" s="12"/>
      <c r="H10312" s="12"/>
      <c r="I10312" s="12"/>
      <c r="J10312" s="12"/>
      <c r="K10312" s="12"/>
      <c r="L10312" s="12"/>
      <c r="M10312" s="12"/>
      <c r="N10312" s="12"/>
      <c r="O10312" s="12"/>
    </row>
    <row r="10313" spans="1:15" ht="15">
      <c r="A10313" s="10"/>
      <c r="B10313" s="11"/>
      <c r="C10313" s="12"/>
      <c r="D10313" s="12"/>
      <c r="E10313" s="12"/>
      <c r="F10313" s="12"/>
      <c r="G10313" s="12"/>
      <c r="H10313" s="12"/>
      <c r="I10313" s="12"/>
      <c r="J10313" s="12"/>
      <c r="K10313" s="12"/>
      <c r="L10313" s="12"/>
      <c r="M10313" s="12"/>
      <c r="N10313" s="12"/>
      <c r="O10313" s="12"/>
    </row>
    <row r="10314" spans="1:15" ht="15">
      <c r="A10314" s="10"/>
      <c r="B10314" s="11"/>
      <c r="C10314" s="12"/>
      <c r="D10314" s="12"/>
      <c r="E10314" s="12"/>
      <c r="F10314" s="12"/>
      <c r="G10314" s="12"/>
      <c r="H10314" s="12"/>
      <c r="I10314" s="12"/>
      <c r="J10314" s="12"/>
      <c r="K10314" s="12"/>
      <c r="L10314" s="12"/>
      <c r="M10314" s="12"/>
      <c r="N10314" s="12"/>
      <c r="O10314" s="12"/>
    </row>
    <row r="10315" spans="1:15" ht="15">
      <c r="A10315" s="10"/>
      <c r="B10315" s="11"/>
      <c r="C10315" s="12"/>
      <c r="D10315" s="12"/>
      <c r="E10315" s="12"/>
      <c r="F10315" s="12"/>
      <c r="G10315" s="12"/>
      <c r="H10315" s="12"/>
      <c r="I10315" s="12"/>
      <c r="J10315" s="12"/>
      <c r="K10315" s="12"/>
      <c r="L10315" s="12"/>
      <c r="M10315" s="12"/>
      <c r="N10315" s="12"/>
      <c r="O10315" s="12"/>
    </row>
    <row r="10316" spans="1:15" ht="15">
      <c r="A10316" s="10"/>
      <c r="B10316" s="11"/>
      <c r="C10316" s="12"/>
      <c r="D10316" s="12"/>
      <c r="E10316" s="12"/>
      <c r="F10316" s="12"/>
      <c r="G10316" s="12"/>
      <c r="H10316" s="12"/>
      <c r="I10316" s="12"/>
      <c r="J10316" s="12"/>
      <c r="K10316" s="12"/>
      <c r="L10316" s="12"/>
      <c r="M10316" s="12"/>
      <c r="N10316" s="12"/>
      <c r="O10316" s="12"/>
    </row>
    <row r="10317" spans="1:15" ht="15">
      <c r="A10317" s="10"/>
      <c r="B10317" s="11"/>
      <c r="C10317" s="12"/>
      <c r="D10317" s="12"/>
      <c r="E10317" s="12"/>
      <c r="F10317" s="12"/>
      <c r="G10317" s="12"/>
      <c r="H10317" s="12"/>
      <c r="I10317" s="12"/>
      <c r="J10317" s="12"/>
      <c r="K10317" s="12"/>
      <c r="L10317" s="12"/>
      <c r="M10317" s="12"/>
      <c r="N10317" s="12"/>
      <c r="O10317" s="12"/>
    </row>
    <row r="10318" spans="1:15" ht="15">
      <c r="A10318" s="10"/>
      <c r="B10318" s="11"/>
      <c r="C10318" s="12"/>
      <c r="D10318" s="12"/>
      <c r="E10318" s="12"/>
      <c r="F10318" s="12"/>
      <c r="G10318" s="12"/>
      <c r="H10318" s="12"/>
      <c r="I10318" s="12"/>
      <c r="J10318" s="12"/>
      <c r="K10318" s="12"/>
      <c r="L10318" s="12"/>
      <c r="M10318" s="12"/>
      <c r="N10318" s="12"/>
      <c r="O10318" s="12"/>
    </row>
    <row r="10319" spans="1:15" ht="15">
      <c r="A10319" s="10"/>
      <c r="B10319" s="11"/>
      <c r="C10319" s="12"/>
      <c r="D10319" s="12"/>
      <c r="E10319" s="12"/>
      <c r="F10319" s="12"/>
      <c r="G10319" s="12"/>
      <c r="H10319" s="12"/>
      <c r="I10319" s="12"/>
      <c r="J10319" s="12"/>
      <c r="K10319" s="12"/>
      <c r="L10319" s="12"/>
      <c r="M10319" s="12"/>
      <c r="N10319" s="12"/>
      <c r="O10319" s="12"/>
    </row>
    <row r="10320" spans="1:15" ht="15">
      <c r="A10320" s="10"/>
      <c r="B10320" s="11"/>
      <c r="C10320" s="12"/>
      <c r="D10320" s="12"/>
      <c r="E10320" s="12"/>
      <c r="F10320" s="12"/>
      <c r="G10320" s="12"/>
      <c r="H10320" s="12"/>
      <c r="I10320" s="12"/>
      <c r="J10320" s="12"/>
      <c r="K10320" s="12"/>
      <c r="L10320" s="12"/>
      <c r="M10320" s="12"/>
      <c r="N10320" s="12"/>
      <c r="O10320" s="12"/>
    </row>
    <row r="10321" spans="1:15" ht="15">
      <c r="A10321" s="10"/>
      <c r="B10321" s="11"/>
      <c r="C10321" s="12"/>
      <c r="D10321" s="12"/>
      <c r="E10321" s="12"/>
      <c r="F10321" s="12"/>
      <c r="G10321" s="12"/>
      <c r="H10321" s="12"/>
      <c r="I10321" s="12"/>
      <c r="J10321" s="12"/>
      <c r="K10321" s="12"/>
      <c r="L10321" s="12"/>
      <c r="M10321" s="12"/>
      <c r="N10321" s="12"/>
      <c r="O10321" s="12"/>
    </row>
    <row r="10322" spans="1:15" ht="15">
      <c r="A10322" s="10"/>
      <c r="B10322" s="11"/>
      <c r="C10322" s="12"/>
      <c r="D10322" s="12"/>
      <c r="E10322" s="12"/>
      <c r="F10322" s="12"/>
      <c r="G10322" s="12"/>
      <c r="H10322" s="12"/>
      <c r="I10322" s="12"/>
      <c r="J10322" s="12"/>
      <c r="K10322" s="12"/>
      <c r="L10322" s="12"/>
      <c r="M10322" s="12"/>
      <c r="N10322" s="12"/>
      <c r="O10322" s="12"/>
    </row>
    <row r="10323" spans="1:15" ht="15">
      <c r="A10323" s="10"/>
      <c r="B10323" s="11"/>
      <c r="C10323" s="12"/>
      <c r="D10323" s="12"/>
      <c r="E10323" s="12"/>
      <c r="F10323" s="12"/>
      <c r="G10323" s="12"/>
      <c r="H10323" s="12"/>
      <c r="I10323" s="12"/>
      <c r="J10323" s="12"/>
      <c r="K10323" s="12"/>
      <c r="L10323" s="12"/>
      <c r="M10323" s="12"/>
      <c r="N10323" s="12"/>
      <c r="O10323" s="12"/>
    </row>
    <row r="10324" spans="1:15" ht="15">
      <c r="A10324" s="10"/>
      <c r="B10324" s="11"/>
      <c r="C10324" s="12"/>
      <c r="D10324" s="12"/>
      <c r="E10324" s="12"/>
      <c r="F10324" s="12"/>
      <c r="G10324" s="12"/>
      <c r="H10324" s="12"/>
      <c r="I10324" s="12"/>
      <c r="J10324" s="12"/>
      <c r="K10324" s="12"/>
      <c r="L10324" s="12"/>
      <c r="M10324" s="12"/>
      <c r="N10324" s="12"/>
      <c r="O10324" s="12"/>
    </row>
    <row r="10325" spans="1:15" ht="15">
      <c r="A10325" s="10"/>
      <c r="B10325" s="11"/>
      <c r="C10325" s="12"/>
      <c r="D10325" s="12"/>
      <c r="E10325" s="12"/>
      <c r="F10325" s="12"/>
      <c r="G10325" s="12"/>
      <c r="H10325" s="12"/>
      <c r="I10325" s="12"/>
      <c r="J10325" s="12"/>
      <c r="K10325" s="12"/>
      <c r="L10325" s="12"/>
      <c r="M10325" s="12"/>
      <c r="N10325" s="12"/>
      <c r="O10325" s="12"/>
    </row>
    <row r="10326" spans="1:15" ht="15">
      <c r="A10326" s="10"/>
      <c r="B10326" s="11"/>
      <c r="C10326" s="12"/>
      <c r="D10326" s="12"/>
      <c r="E10326" s="12"/>
      <c r="F10326" s="12"/>
      <c r="G10326" s="12"/>
      <c r="H10326" s="12"/>
      <c r="I10326" s="12"/>
      <c r="J10326" s="12"/>
      <c r="K10326" s="12"/>
      <c r="L10326" s="12"/>
      <c r="M10326" s="12"/>
      <c r="N10326" s="12"/>
      <c r="O10326" s="12"/>
    </row>
    <row r="10327" spans="1:15" ht="15">
      <c r="A10327" s="10"/>
      <c r="B10327" s="11"/>
      <c r="C10327" s="12"/>
      <c r="D10327" s="12"/>
      <c r="E10327" s="12"/>
      <c r="F10327" s="12"/>
      <c r="G10327" s="12"/>
      <c r="H10327" s="12"/>
      <c r="I10327" s="12"/>
      <c r="J10327" s="12"/>
      <c r="K10327" s="12"/>
      <c r="L10327" s="12"/>
      <c r="M10327" s="12"/>
      <c r="N10327" s="12"/>
      <c r="O10327" s="12"/>
    </row>
    <row r="10328" spans="1:15" ht="15">
      <c r="A10328" s="10"/>
      <c r="B10328" s="11"/>
      <c r="C10328" s="12"/>
      <c r="D10328" s="12"/>
      <c r="E10328" s="12"/>
      <c r="F10328" s="12"/>
      <c r="G10328" s="12"/>
      <c r="H10328" s="12"/>
      <c r="I10328" s="12"/>
      <c r="J10328" s="12"/>
      <c r="K10328" s="12"/>
      <c r="L10328" s="12"/>
      <c r="M10328" s="12"/>
      <c r="N10328" s="12"/>
      <c r="O10328" s="12"/>
    </row>
    <row r="10329" spans="1:15" ht="15">
      <c r="A10329" s="10"/>
      <c r="B10329" s="11"/>
      <c r="C10329" s="12"/>
      <c r="D10329" s="12"/>
      <c r="E10329" s="12"/>
      <c r="F10329" s="12"/>
      <c r="G10329" s="12"/>
      <c r="H10329" s="12"/>
      <c r="I10329" s="12"/>
      <c r="J10329" s="12"/>
      <c r="K10329" s="12"/>
      <c r="L10329" s="12"/>
      <c r="M10329" s="12"/>
      <c r="N10329" s="12"/>
      <c r="O10329" s="12"/>
    </row>
    <row r="10330" spans="1:15" ht="15">
      <c r="A10330" s="10"/>
      <c r="B10330" s="11"/>
      <c r="C10330" s="12"/>
      <c r="D10330" s="12"/>
      <c r="E10330" s="12"/>
      <c r="F10330" s="12"/>
      <c r="G10330" s="12"/>
      <c r="H10330" s="12"/>
      <c r="I10330" s="12"/>
      <c r="J10330" s="12"/>
      <c r="K10330" s="12"/>
      <c r="L10330" s="12"/>
      <c r="M10330" s="12"/>
      <c r="N10330" s="12"/>
      <c r="O10330" s="12"/>
    </row>
    <row r="10331" spans="1:15" ht="15">
      <c r="A10331" s="10"/>
      <c r="B10331" s="11"/>
      <c r="C10331" s="12"/>
      <c r="D10331" s="12"/>
      <c r="E10331" s="12"/>
      <c r="F10331" s="12"/>
      <c r="G10331" s="12"/>
      <c r="H10331" s="12"/>
      <c r="I10331" s="12"/>
      <c r="J10331" s="12"/>
      <c r="K10331" s="12"/>
      <c r="L10331" s="12"/>
      <c r="M10331" s="12"/>
      <c r="N10331" s="12"/>
      <c r="O10331" s="12"/>
    </row>
    <row r="10332" spans="1:15" ht="15">
      <c r="A10332" s="10"/>
      <c r="B10332" s="11"/>
      <c r="C10332" s="12"/>
      <c r="D10332" s="12"/>
      <c r="E10332" s="12"/>
      <c r="F10332" s="12"/>
      <c r="G10332" s="12"/>
      <c r="H10332" s="12"/>
      <c r="I10332" s="12"/>
      <c r="J10332" s="12"/>
      <c r="K10332" s="12"/>
      <c r="L10332" s="12"/>
      <c r="M10332" s="12"/>
      <c r="N10332" s="12"/>
      <c r="O10332" s="12"/>
    </row>
    <row r="10333" spans="1:15" ht="15">
      <c r="A10333" s="10"/>
      <c r="B10333" s="11"/>
      <c r="C10333" s="12"/>
      <c r="D10333" s="12"/>
      <c r="E10333" s="12"/>
      <c r="F10333" s="12"/>
      <c r="G10333" s="12"/>
      <c r="H10333" s="12"/>
      <c r="I10333" s="12"/>
      <c r="J10333" s="12"/>
      <c r="K10333" s="12"/>
      <c r="L10333" s="12"/>
      <c r="M10333" s="12"/>
      <c r="N10333" s="12"/>
      <c r="O10333" s="12"/>
    </row>
    <row r="10334" spans="1:15" ht="15">
      <c r="A10334" s="10"/>
      <c r="B10334" s="11"/>
      <c r="C10334" s="12"/>
      <c r="D10334" s="12"/>
      <c r="E10334" s="12"/>
      <c r="F10334" s="12"/>
      <c r="G10334" s="12"/>
      <c r="H10334" s="12"/>
      <c r="I10334" s="12"/>
      <c r="J10334" s="12"/>
      <c r="K10334" s="12"/>
      <c r="L10334" s="12"/>
      <c r="M10334" s="12"/>
      <c r="N10334" s="12"/>
      <c r="O10334" s="12"/>
    </row>
    <row r="10335" spans="1:15" ht="15">
      <c r="A10335" s="10"/>
      <c r="B10335" s="11"/>
      <c r="C10335" s="12"/>
      <c r="D10335" s="12"/>
      <c r="E10335" s="12"/>
      <c r="F10335" s="12"/>
      <c r="G10335" s="12"/>
      <c r="H10335" s="12"/>
      <c r="I10335" s="12"/>
      <c r="J10335" s="12"/>
      <c r="K10335" s="12"/>
      <c r="L10335" s="12"/>
      <c r="M10335" s="12"/>
      <c r="N10335" s="12"/>
      <c r="O10335" s="12"/>
    </row>
    <row r="10336" spans="1:15" ht="15">
      <c r="A10336" s="10"/>
      <c r="B10336" s="11"/>
      <c r="C10336" s="12"/>
      <c r="D10336" s="12"/>
      <c r="E10336" s="12"/>
      <c r="F10336" s="12"/>
      <c r="G10336" s="12"/>
      <c r="H10336" s="12"/>
      <c r="I10336" s="12"/>
      <c r="J10336" s="12"/>
      <c r="K10336" s="12"/>
      <c r="L10336" s="12"/>
      <c r="M10336" s="12"/>
      <c r="N10336" s="12"/>
      <c r="O10336" s="12"/>
    </row>
    <row r="10337" spans="1:15" ht="15">
      <c r="A10337" s="10"/>
      <c r="B10337" s="11"/>
      <c r="C10337" s="12"/>
      <c r="D10337" s="12"/>
      <c r="E10337" s="12"/>
      <c r="F10337" s="12"/>
      <c r="G10337" s="12"/>
      <c r="H10337" s="12"/>
      <c r="I10337" s="12"/>
      <c r="J10337" s="12"/>
      <c r="K10337" s="12"/>
      <c r="L10337" s="12"/>
      <c r="M10337" s="12"/>
      <c r="N10337" s="12"/>
      <c r="O10337" s="12"/>
    </row>
    <row r="10338" spans="1:15" ht="15">
      <c r="A10338" s="10"/>
      <c r="B10338" s="11"/>
      <c r="C10338" s="12"/>
      <c r="D10338" s="12"/>
      <c r="E10338" s="12"/>
      <c r="F10338" s="12"/>
      <c r="G10338" s="12"/>
      <c r="H10338" s="12"/>
      <c r="I10338" s="12"/>
      <c r="J10338" s="12"/>
      <c r="K10338" s="12"/>
      <c r="L10338" s="12"/>
      <c r="M10338" s="12"/>
      <c r="N10338" s="12"/>
      <c r="O10338" s="12"/>
    </row>
    <row r="10339" spans="1:15" ht="15">
      <c r="A10339" s="10"/>
      <c r="B10339" s="11"/>
      <c r="C10339" s="12"/>
      <c r="D10339" s="12"/>
      <c r="E10339" s="12"/>
      <c r="F10339" s="12"/>
      <c r="G10339" s="12"/>
      <c r="H10339" s="12"/>
      <c r="I10339" s="12"/>
      <c r="J10339" s="12"/>
      <c r="K10339" s="12"/>
      <c r="L10339" s="12"/>
      <c r="M10339" s="12"/>
      <c r="N10339" s="12"/>
      <c r="O10339" s="12"/>
    </row>
    <row r="10340" spans="1:15" ht="15">
      <c r="A10340" s="10"/>
      <c r="B10340" s="11"/>
      <c r="C10340" s="12"/>
      <c r="D10340" s="12"/>
      <c r="E10340" s="12"/>
      <c r="F10340" s="12"/>
      <c r="G10340" s="12"/>
      <c r="H10340" s="12"/>
      <c r="I10340" s="12"/>
      <c r="J10340" s="12"/>
      <c r="K10340" s="12"/>
      <c r="L10340" s="12"/>
      <c r="M10340" s="12"/>
      <c r="N10340" s="12"/>
      <c r="O10340" s="12"/>
    </row>
    <row r="10341" spans="1:15" ht="15">
      <c r="A10341" s="10"/>
      <c r="B10341" s="11"/>
      <c r="C10341" s="12"/>
      <c r="D10341" s="12"/>
      <c r="E10341" s="12"/>
      <c r="F10341" s="12"/>
      <c r="G10341" s="12"/>
      <c r="H10341" s="12"/>
      <c r="I10341" s="12"/>
      <c r="J10341" s="12"/>
      <c r="K10341" s="12"/>
      <c r="L10341" s="12"/>
      <c r="M10341" s="12"/>
      <c r="N10341" s="12"/>
      <c r="O10341" s="12"/>
    </row>
    <row r="10342" spans="1:15" ht="15">
      <c r="A10342" s="10"/>
      <c r="B10342" s="11"/>
      <c r="C10342" s="12"/>
      <c r="D10342" s="12"/>
      <c r="E10342" s="12"/>
      <c r="F10342" s="12"/>
      <c r="G10342" s="12"/>
      <c r="H10342" s="12"/>
      <c r="I10342" s="12"/>
      <c r="J10342" s="12"/>
      <c r="K10342" s="12"/>
      <c r="L10342" s="12"/>
      <c r="M10342" s="12"/>
      <c r="N10342" s="12"/>
      <c r="O10342" s="12"/>
    </row>
    <row r="10343" spans="1:15" ht="15">
      <c r="A10343" s="10"/>
      <c r="B10343" s="11"/>
      <c r="C10343" s="12"/>
      <c r="D10343" s="12"/>
      <c r="E10343" s="12"/>
      <c r="F10343" s="12"/>
      <c r="G10343" s="12"/>
      <c r="H10343" s="12"/>
      <c r="I10343" s="12"/>
      <c r="J10343" s="12"/>
      <c r="K10343" s="12"/>
      <c r="L10343" s="12"/>
      <c r="M10343" s="12"/>
      <c r="N10343" s="12"/>
      <c r="O10343" s="12"/>
    </row>
    <row r="10344" spans="1:15" ht="15">
      <c r="A10344" s="10"/>
      <c r="B10344" s="11"/>
      <c r="C10344" s="12"/>
      <c r="D10344" s="12"/>
      <c r="E10344" s="12"/>
      <c r="F10344" s="12"/>
      <c r="G10344" s="12"/>
      <c r="H10344" s="12"/>
      <c r="I10344" s="12"/>
      <c r="J10344" s="12"/>
      <c r="K10344" s="12"/>
      <c r="L10344" s="12"/>
      <c r="M10344" s="12"/>
      <c r="N10344" s="12"/>
      <c r="O10344" s="12"/>
    </row>
    <row r="10345" spans="1:15" ht="15">
      <c r="A10345" s="10"/>
      <c r="B10345" s="11"/>
      <c r="C10345" s="12"/>
      <c r="D10345" s="12"/>
      <c r="E10345" s="12"/>
      <c r="F10345" s="12"/>
      <c r="G10345" s="12"/>
      <c r="H10345" s="12"/>
      <c r="I10345" s="12"/>
      <c r="J10345" s="12"/>
      <c r="K10345" s="12"/>
      <c r="L10345" s="12"/>
      <c r="M10345" s="12"/>
      <c r="N10345" s="12"/>
      <c r="O10345" s="12"/>
    </row>
    <row r="10346" spans="1:15" ht="15">
      <c r="A10346" s="10"/>
      <c r="B10346" s="11"/>
      <c r="C10346" s="12"/>
      <c r="D10346" s="12"/>
      <c r="E10346" s="12"/>
      <c r="F10346" s="12"/>
      <c r="G10346" s="12"/>
      <c r="H10346" s="12"/>
      <c r="I10346" s="12"/>
      <c r="J10346" s="12"/>
      <c r="K10346" s="12"/>
      <c r="L10346" s="12"/>
      <c r="M10346" s="12"/>
      <c r="N10346" s="12"/>
      <c r="O10346" s="12"/>
    </row>
    <row r="10347" spans="1:15" ht="15">
      <c r="A10347" s="10"/>
      <c r="B10347" s="11"/>
      <c r="C10347" s="12"/>
      <c r="D10347" s="12"/>
      <c r="E10347" s="12"/>
      <c r="F10347" s="12"/>
      <c r="G10347" s="12"/>
      <c r="H10347" s="12"/>
      <c r="I10347" s="12"/>
      <c r="J10347" s="12"/>
      <c r="K10347" s="12"/>
      <c r="L10347" s="12"/>
      <c r="M10347" s="12"/>
      <c r="N10347" s="12"/>
      <c r="O10347" s="12"/>
    </row>
    <row r="10348" spans="1:15" ht="15">
      <c r="A10348" s="10"/>
      <c r="B10348" s="11"/>
      <c r="C10348" s="12"/>
      <c r="D10348" s="12"/>
      <c r="E10348" s="12"/>
      <c r="F10348" s="12"/>
      <c r="G10348" s="12"/>
      <c r="H10348" s="12"/>
      <c r="I10348" s="12"/>
      <c r="J10348" s="12"/>
      <c r="K10348" s="12"/>
      <c r="L10348" s="12"/>
      <c r="M10348" s="12"/>
      <c r="N10348" s="12"/>
      <c r="O10348" s="12"/>
    </row>
    <row r="10349" spans="1:15" ht="15">
      <c r="A10349" s="10"/>
      <c r="B10349" s="11"/>
      <c r="C10349" s="12"/>
      <c r="D10349" s="12"/>
      <c r="E10349" s="12"/>
      <c r="F10349" s="12"/>
      <c r="G10349" s="12"/>
      <c r="H10349" s="12"/>
      <c r="I10349" s="12"/>
      <c r="J10349" s="12"/>
      <c r="K10349" s="12"/>
      <c r="L10349" s="12"/>
      <c r="M10349" s="12"/>
      <c r="N10349" s="12"/>
      <c r="O10349" s="12"/>
    </row>
    <row r="10350" spans="1:15" ht="15">
      <c r="A10350" s="10"/>
      <c r="B10350" s="11"/>
      <c r="C10350" s="12"/>
      <c r="D10350" s="12"/>
      <c r="E10350" s="12"/>
      <c r="F10350" s="12"/>
      <c r="G10350" s="12"/>
      <c r="H10350" s="12"/>
      <c r="I10350" s="12"/>
      <c r="J10350" s="12"/>
      <c r="K10350" s="12"/>
      <c r="L10350" s="12"/>
      <c r="M10350" s="12"/>
      <c r="N10350" s="12"/>
      <c r="O10350" s="12"/>
    </row>
    <row r="10351" spans="1:15" ht="15">
      <c r="A10351" s="10"/>
      <c r="B10351" s="11"/>
      <c r="C10351" s="12"/>
      <c r="D10351" s="12"/>
      <c r="E10351" s="12"/>
      <c r="F10351" s="12"/>
      <c r="G10351" s="12"/>
      <c r="H10351" s="12"/>
      <c r="I10351" s="12"/>
      <c r="J10351" s="12"/>
      <c r="K10351" s="12"/>
      <c r="L10351" s="12"/>
      <c r="M10351" s="12"/>
      <c r="N10351" s="12"/>
      <c r="O10351" s="12"/>
    </row>
    <row r="10352" spans="1:15" ht="15">
      <c r="A10352" s="10"/>
      <c r="B10352" s="11"/>
      <c r="C10352" s="12"/>
      <c r="D10352" s="12"/>
      <c r="E10352" s="12"/>
      <c r="F10352" s="12"/>
      <c r="G10352" s="12"/>
      <c r="H10352" s="12"/>
      <c r="I10352" s="12"/>
      <c r="J10352" s="12"/>
      <c r="K10352" s="12"/>
      <c r="L10352" s="12"/>
      <c r="M10352" s="12"/>
      <c r="N10352" s="12"/>
      <c r="O10352" s="12"/>
    </row>
    <row r="10353" spans="1:15" ht="15">
      <c r="A10353" s="10"/>
      <c r="B10353" s="11"/>
      <c r="C10353" s="12"/>
      <c r="D10353" s="12"/>
      <c r="E10353" s="12"/>
      <c r="F10353" s="12"/>
      <c r="G10353" s="12"/>
      <c r="H10353" s="12"/>
      <c r="I10353" s="12"/>
      <c r="J10353" s="12"/>
      <c r="K10353" s="12"/>
      <c r="L10353" s="12"/>
      <c r="M10353" s="12"/>
      <c r="N10353" s="12"/>
      <c r="O10353" s="12"/>
    </row>
    <row r="10354" spans="1:15" ht="15">
      <c r="A10354" s="10"/>
      <c r="B10354" s="11"/>
      <c r="C10354" s="12"/>
      <c r="D10354" s="12"/>
      <c r="E10354" s="12"/>
      <c r="F10354" s="12"/>
      <c r="G10354" s="12"/>
      <c r="H10354" s="12"/>
      <c r="I10354" s="12"/>
      <c r="J10354" s="12"/>
      <c r="K10354" s="12"/>
      <c r="L10354" s="12"/>
      <c r="M10354" s="12"/>
      <c r="N10354" s="12"/>
      <c r="O10354" s="12"/>
    </row>
    <row r="10355" spans="1:15" ht="15">
      <c r="A10355" s="10"/>
      <c r="B10355" s="11"/>
      <c r="C10355" s="12"/>
      <c r="D10355" s="12"/>
      <c r="E10355" s="12"/>
      <c r="F10355" s="12"/>
      <c r="G10355" s="12"/>
      <c r="H10355" s="12"/>
      <c r="I10355" s="12"/>
      <c r="J10355" s="12"/>
      <c r="K10355" s="12"/>
      <c r="L10355" s="12"/>
      <c r="M10355" s="12"/>
      <c r="N10355" s="12"/>
      <c r="O10355" s="12"/>
    </row>
    <row r="10356" spans="1:15" ht="15">
      <c r="A10356" s="10"/>
      <c r="B10356" s="11"/>
      <c r="C10356" s="12"/>
      <c r="D10356" s="12"/>
      <c r="E10356" s="12"/>
      <c r="F10356" s="12"/>
      <c r="G10356" s="12"/>
      <c r="H10356" s="12"/>
      <c r="I10356" s="12"/>
      <c r="J10356" s="12"/>
      <c r="K10356" s="12"/>
      <c r="L10356" s="12"/>
      <c r="M10356" s="12"/>
      <c r="N10356" s="12"/>
      <c r="O10356" s="12"/>
    </row>
    <row r="10357" spans="1:15" ht="15">
      <c r="A10357" s="10"/>
      <c r="B10357" s="11"/>
      <c r="C10357" s="12"/>
      <c r="D10357" s="12"/>
      <c r="E10357" s="12"/>
      <c r="F10357" s="12"/>
      <c r="G10357" s="12"/>
      <c r="H10357" s="12"/>
      <c r="I10357" s="12"/>
      <c r="J10357" s="12"/>
      <c r="K10357" s="12"/>
      <c r="L10357" s="12"/>
      <c r="M10357" s="12"/>
      <c r="N10357" s="12"/>
      <c r="O10357" s="12"/>
    </row>
    <row r="10358" spans="1:15" ht="15">
      <c r="A10358" s="10"/>
      <c r="B10358" s="11"/>
      <c r="C10358" s="12"/>
      <c r="D10358" s="12"/>
      <c r="E10358" s="12"/>
      <c r="F10358" s="12"/>
      <c r="G10358" s="12"/>
      <c r="H10358" s="12"/>
      <c r="I10358" s="12"/>
      <c r="J10358" s="12"/>
      <c r="K10358" s="12"/>
      <c r="L10358" s="12"/>
      <c r="M10358" s="12"/>
      <c r="N10358" s="12"/>
      <c r="O10358" s="12"/>
    </row>
    <row r="10359" spans="1:15" ht="15">
      <c r="A10359" s="10"/>
      <c r="B10359" s="11"/>
      <c r="C10359" s="12"/>
      <c r="D10359" s="12"/>
      <c r="E10359" s="12"/>
      <c r="F10359" s="12"/>
      <c r="G10359" s="12"/>
      <c r="H10359" s="12"/>
      <c r="I10359" s="12"/>
      <c r="J10359" s="12"/>
      <c r="K10359" s="12"/>
      <c r="L10359" s="12"/>
      <c r="M10359" s="12"/>
      <c r="N10359" s="12"/>
      <c r="O10359" s="12"/>
    </row>
    <row r="10360" spans="1:15" ht="15">
      <c r="A10360" s="10"/>
      <c r="B10360" s="11"/>
      <c r="C10360" s="12"/>
      <c r="D10360" s="12"/>
      <c r="E10360" s="12"/>
      <c r="F10360" s="12"/>
      <c r="G10360" s="12"/>
      <c r="H10360" s="12"/>
      <c r="I10360" s="12"/>
      <c r="J10360" s="12"/>
      <c r="K10360" s="12"/>
      <c r="L10360" s="12"/>
      <c r="M10360" s="12"/>
      <c r="N10360" s="12"/>
      <c r="O10360" s="12"/>
    </row>
    <row r="10361" spans="1:15" ht="15">
      <c r="A10361" s="10"/>
      <c r="B10361" s="11"/>
      <c r="C10361" s="12"/>
      <c r="D10361" s="12"/>
      <c r="E10361" s="12"/>
      <c r="F10361" s="12"/>
      <c r="G10361" s="12"/>
      <c r="H10361" s="12"/>
      <c r="I10361" s="12"/>
      <c r="J10361" s="12"/>
      <c r="K10361" s="12"/>
      <c r="L10361" s="12"/>
      <c r="M10361" s="12"/>
      <c r="N10361" s="12"/>
      <c r="O10361" s="12"/>
    </row>
    <row r="10362" spans="1:15" ht="15">
      <c r="A10362" s="10"/>
      <c r="B10362" s="11"/>
      <c r="C10362" s="12"/>
      <c r="D10362" s="12"/>
      <c r="E10362" s="12"/>
      <c r="F10362" s="12"/>
      <c r="G10362" s="12"/>
      <c r="H10362" s="12"/>
      <c r="I10362" s="12"/>
      <c r="J10362" s="12"/>
      <c r="K10362" s="12"/>
      <c r="L10362" s="12"/>
      <c r="M10362" s="12"/>
      <c r="N10362" s="12"/>
      <c r="O10362" s="12"/>
    </row>
    <row r="10363" spans="1:15" ht="15">
      <c r="A10363" s="10"/>
      <c r="B10363" s="11"/>
      <c r="C10363" s="12"/>
      <c r="D10363" s="12"/>
      <c r="E10363" s="12"/>
      <c r="F10363" s="12"/>
      <c r="G10363" s="12"/>
      <c r="H10363" s="12"/>
      <c r="I10363" s="12"/>
      <c r="J10363" s="12"/>
      <c r="K10363" s="12"/>
      <c r="L10363" s="12"/>
      <c r="M10363" s="12"/>
      <c r="N10363" s="12"/>
      <c r="O10363" s="12"/>
    </row>
    <row r="10364" spans="1:15" ht="15">
      <c r="A10364" s="10"/>
      <c r="B10364" s="11"/>
      <c r="C10364" s="12"/>
      <c r="D10364" s="12"/>
      <c r="E10364" s="12"/>
      <c r="F10364" s="12"/>
      <c r="G10364" s="12"/>
      <c r="H10364" s="12"/>
      <c r="I10364" s="12"/>
      <c r="J10364" s="12"/>
      <c r="K10364" s="12"/>
      <c r="L10364" s="12"/>
      <c r="M10364" s="12"/>
      <c r="N10364" s="12"/>
      <c r="O10364" s="12"/>
    </row>
    <row r="10365" spans="1:15" ht="15">
      <c r="A10365" s="10"/>
      <c r="B10365" s="11"/>
      <c r="C10365" s="12"/>
      <c r="D10365" s="12"/>
      <c r="E10365" s="12"/>
      <c r="F10365" s="12"/>
      <c r="G10365" s="12"/>
      <c r="H10365" s="12"/>
      <c r="I10365" s="12"/>
      <c r="J10365" s="12"/>
      <c r="K10365" s="12"/>
      <c r="L10365" s="12"/>
      <c r="M10365" s="12"/>
      <c r="N10365" s="12"/>
      <c r="O10365" s="12"/>
    </row>
    <row r="10366" spans="1:15" ht="15">
      <c r="A10366" s="10"/>
      <c r="B10366" s="11"/>
      <c r="C10366" s="12"/>
      <c r="D10366" s="12"/>
      <c r="E10366" s="12"/>
      <c r="F10366" s="12"/>
      <c r="G10366" s="12"/>
      <c r="H10366" s="12"/>
      <c r="I10366" s="12"/>
      <c r="J10366" s="12"/>
      <c r="K10366" s="12"/>
      <c r="L10366" s="12"/>
      <c r="M10366" s="12"/>
      <c r="N10366" s="12"/>
      <c r="O10366" s="12"/>
    </row>
    <row r="10367" spans="1:15" ht="15">
      <c r="A10367" s="10"/>
      <c r="B10367" s="11"/>
      <c r="C10367" s="12"/>
      <c r="D10367" s="12"/>
      <c r="E10367" s="12"/>
      <c r="F10367" s="12"/>
      <c r="G10367" s="12"/>
      <c r="H10367" s="12"/>
      <c r="I10367" s="12"/>
      <c r="J10367" s="12"/>
      <c r="K10367" s="12"/>
      <c r="L10367" s="12"/>
      <c r="M10367" s="12"/>
      <c r="N10367" s="12"/>
      <c r="O10367" s="12"/>
    </row>
    <row r="10368" spans="1:15" ht="15">
      <c r="A10368" s="10"/>
      <c r="B10368" s="11"/>
      <c r="C10368" s="12"/>
      <c r="D10368" s="12"/>
      <c r="E10368" s="12"/>
      <c r="F10368" s="12"/>
      <c r="G10368" s="12"/>
      <c r="H10368" s="12"/>
      <c r="I10368" s="12"/>
      <c r="J10368" s="12"/>
      <c r="K10368" s="12"/>
      <c r="L10368" s="12"/>
      <c r="M10368" s="12"/>
      <c r="N10368" s="12"/>
      <c r="O10368" s="12"/>
    </row>
    <row r="10369" spans="1:15" ht="15">
      <c r="A10369" s="10"/>
      <c r="B10369" s="11"/>
      <c r="C10369" s="12"/>
      <c r="D10369" s="12"/>
      <c r="E10369" s="12"/>
      <c r="F10369" s="12"/>
      <c r="G10369" s="12"/>
      <c r="H10369" s="12"/>
      <c r="I10369" s="12"/>
      <c r="J10369" s="12"/>
      <c r="K10369" s="12"/>
      <c r="L10369" s="12"/>
      <c r="M10369" s="12"/>
      <c r="N10369" s="12"/>
      <c r="O10369" s="12"/>
    </row>
    <row r="10370" spans="1:15" ht="15">
      <c r="A10370" s="10"/>
      <c r="B10370" s="11"/>
      <c r="C10370" s="12"/>
      <c r="D10370" s="12"/>
      <c r="E10370" s="12"/>
      <c r="F10370" s="12"/>
      <c r="G10370" s="12"/>
      <c r="H10370" s="12"/>
      <c r="I10370" s="12"/>
      <c r="J10370" s="12"/>
      <c r="K10370" s="12"/>
      <c r="L10370" s="12"/>
      <c r="M10370" s="12"/>
      <c r="N10370" s="12"/>
      <c r="O10370" s="12"/>
    </row>
    <row r="10371" spans="1:15" ht="15">
      <c r="A10371" s="10"/>
      <c r="B10371" s="11"/>
      <c r="C10371" s="12"/>
      <c r="D10371" s="12"/>
      <c r="E10371" s="12"/>
      <c r="F10371" s="12"/>
      <c r="G10371" s="12"/>
      <c r="H10371" s="12"/>
      <c r="I10371" s="12"/>
      <c r="J10371" s="12"/>
      <c r="K10371" s="12"/>
      <c r="L10371" s="12"/>
      <c r="M10371" s="12"/>
      <c r="N10371" s="12"/>
      <c r="O10371" s="12"/>
    </row>
    <row r="10372" spans="1:15" ht="15">
      <c r="A10372" s="10"/>
      <c r="B10372" s="11"/>
      <c r="C10372" s="12"/>
      <c r="D10372" s="12"/>
      <c r="E10372" s="12"/>
      <c r="F10372" s="12"/>
      <c r="G10372" s="12"/>
      <c r="H10372" s="12"/>
      <c r="I10372" s="12"/>
      <c r="J10372" s="12"/>
      <c r="K10372" s="12"/>
      <c r="L10372" s="12"/>
      <c r="M10372" s="12"/>
      <c r="N10372" s="12"/>
      <c r="O10372" s="12"/>
    </row>
    <row r="10373" spans="1:15" ht="15">
      <c r="A10373" s="10"/>
      <c r="B10373" s="11"/>
      <c r="C10373" s="12"/>
      <c r="D10373" s="12"/>
      <c r="E10373" s="12"/>
      <c r="F10373" s="12"/>
      <c r="G10373" s="12"/>
      <c r="H10373" s="12"/>
      <c r="I10373" s="12"/>
      <c r="J10373" s="12"/>
      <c r="K10373" s="12"/>
      <c r="L10373" s="12"/>
      <c r="M10373" s="12"/>
      <c r="N10373" s="12"/>
      <c r="O10373" s="12"/>
    </row>
    <row r="10374" spans="1:15" ht="15">
      <c r="A10374" s="10"/>
      <c r="B10374" s="11"/>
      <c r="C10374" s="12"/>
      <c r="D10374" s="12"/>
      <c r="E10374" s="12"/>
      <c r="F10374" s="12"/>
      <c r="G10374" s="12"/>
      <c r="H10374" s="12"/>
      <c r="I10374" s="12"/>
      <c r="J10374" s="12"/>
      <c r="K10374" s="12"/>
      <c r="L10374" s="12"/>
      <c r="M10374" s="12"/>
      <c r="N10374" s="12"/>
      <c r="O10374" s="12"/>
    </row>
    <row r="10375" spans="1:15" ht="15">
      <c r="A10375" s="10"/>
      <c r="B10375" s="11"/>
      <c r="C10375" s="12"/>
      <c r="D10375" s="12"/>
      <c r="E10375" s="12"/>
      <c r="F10375" s="12"/>
      <c r="G10375" s="12"/>
      <c r="H10375" s="12"/>
      <c r="I10375" s="12"/>
      <c r="J10375" s="12"/>
      <c r="K10375" s="12"/>
      <c r="L10375" s="12"/>
      <c r="M10375" s="12"/>
      <c r="N10375" s="12"/>
      <c r="O10375" s="12"/>
    </row>
    <row r="10376" spans="1:15" ht="15">
      <c r="A10376" s="10"/>
      <c r="B10376" s="11"/>
      <c r="C10376" s="12"/>
      <c r="D10376" s="12"/>
      <c r="E10376" s="12"/>
      <c r="F10376" s="12"/>
      <c r="G10376" s="12"/>
      <c r="H10376" s="12"/>
      <c r="I10376" s="12"/>
      <c r="J10376" s="12"/>
      <c r="K10376" s="12"/>
      <c r="L10376" s="12"/>
      <c r="M10376" s="12"/>
      <c r="N10376" s="12"/>
      <c r="O10376" s="12"/>
    </row>
    <row r="10377" spans="1:15" ht="15">
      <c r="A10377" s="10"/>
      <c r="B10377" s="11"/>
      <c r="C10377" s="12"/>
      <c r="D10377" s="12"/>
      <c r="E10377" s="12"/>
      <c r="F10377" s="12"/>
      <c r="G10377" s="12"/>
      <c r="H10377" s="12"/>
      <c r="I10377" s="12"/>
      <c r="J10377" s="12"/>
      <c r="K10377" s="12"/>
      <c r="L10377" s="12"/>
      <c r="M10377" s="12"/>
      <c r="N10377" s="12"/>
      <c r="O10377" s="12"/>
    </row>
    <row r="10378" spans="1:15" ht="15">
      <c r="A10378" s="10"/>
      <c r="B10378" s="11"/>
      <c r="C10378" s="12"/>
      <c r="D10378" s="12"/>
      <c r="E10378" s="12"/>
      <c r="F10378" s="12"/>
      <c r="G10378" s="12"/>
      <c r="H10378" s="12"/>
      <c r="I10378" s="12"/>
      <c r="J10378" s="12"/>
      <c r="K10378" s="12"/>
      <c r="L10378" s="12"/>
      <c r="M10378" s="12"/>
      <c r="N10378" s="12"/>
      <c r="O10378" s="12"/>
    </row>
    <row r="10379" spans="1:15" ht="15">
      <c r="A10379" s="10"/>
      <c r="B10379" s="11"/>
      <c r="C10379" s="12"/>
      <c r="D10379" s="12"/>
      <c r="E10379" s="12"/>
      <c r="F10379" s="12"/>
      <c r="G10379" s="12"/>
      <c r="H10379" s="12"/>
      <c r="I10379" s="12"/>
      <c r="J10379" s="12"/>
      <c r="K10379" s="12"/>
      <c r="L10379" s="12"/>
      <c r="M10379" s="12"/>
      <c r="N10379" s="12"/>
      <c r="O10379" s="12"/>
    </row>
    <row r="10380" spans="1:15" ht="15">
      <c r="A10380" s="10"/>
      <c r="B10380" s="11"/>
      <c r="C10380" s="12"/>
      <c r="D10380" s="12"/>
      <c r="E10380" s="12"/>
      <c r="F10380" s="12"/>
      <c r="G10380" s="12"/>
      <c r="H10380" s="12"/>
      <c r="I10380" s="12"/>
      <c r="J10380" s="12"/>
      <c r="K10380" s="12"/>
      <c r="L10380" s="12"/>
      <c r="M10380" s="12"/>
      <c r="N10380" s="12"/>
      <c r="O10380" s="12"/>
    </row>
    <row r="10381" spans="1:15" ht="15">
      <c r="A10381" s="10"/>
      <c r="B10381" s="11"/>
      <c r="C10381" s="12"/>
      <c r="D10381" s="12"/>
      <c r="E10381" s="12"/>
      <c r="F10381" s="12"/>
      <c r="G10381" s="12"/>
      <c r="H10381" s="12"/>
      <c r="I10381" s="12"/>
      <c r="J10381" s="12"/>
      <c r="K10381" s="12"/>
      <c r="L10381" s="12"/>
      <c r="M10381" s="12"/>
      <c r="N10381" s="12"/>
      <c r="O10381" s="12"/>
    </row>
    <row r="10382" spans="1:15" ht="15">
      <c r="A10382" s="10"/>
      <c r="B10382" s="11"/>
      <c r="C10382" s="12"/>
      <c r="D10382" s="12"/>
      <c r="E10382" s="12"/>
      <c r="F10382" s="12"/>
      <c r="G10382" s="12"/>
      <c r="H10382" s="12"/>
      <c r="I10382" s="12"/>
      <c r="J10382" s="12"/>
      <c r="K10382" s="12"/>
      <c r="L10382" s="12"/>
      <c r="M10382" s="12"/>
      <c r="N10382" s="12"/>
      <c r="O10382" s="12"/>
    </row>
    <row r="10383" spans="1:15" ht="15">
      <c r="A10383" s="10"/>
      <c r="B10383" s="11"/>
      <c r="C10383" s="12"/>
      <c r="D10383" s="12"/>
      <c r="E10383" s="12"/>
      <c r="F10383" s="12"/>
      <c r="G10383" s="12"/>
      <c r="H10383" s="12"/>
      <c r="I10383" s="12"/>
      <c r="J10383" s="12"/>
      <c r="K10383" s="12"/>
      <c r="L10383" s="12"/>
      <c r="M10383" s="12"/>
      <c r="N10383" s="12"/>
      <c r="O10383" s="12"/>
    </row>
    <row r="10384" spans="1:15" ht="15">
      <c r="A10384" s="10"/>
      <c r="B10384" s="11"/>
      <c r="C10384" s="12"/>
      <c r="D10384" s="12"/>
      <c r="E10384" s="12"/>
      <c r="F10384" s="12"/>
      <c r="G10384" s="12"/>
      <c r="H10384" s="12"/>
      <c r="I10384" s="12"/>
      <c r="J10384" s="12"/>
      <c r="K10384" s="12"/>
      <c r="L10384" s="12"/>
      <c r="M10384" s="12"/>
      <c r="N10384" s="12"/>
      <c r="O10384" s="12"/>
    </row>
    <row r="10385" spans="1:15" ht="15">
      <c r="A10385" s="10"/>
      <c r="B10385" s="11"/>
      <c r="C10385" s="12"/>
      <c r="D10385" s="12"/>
      <c r="E10385" s="12"/>
      <c r="F10385" s="12"/>
      <c r="G10385" s="12"/>
      <c r="H10385" s="12"/>
      <c r="I10385" s="12"/>
      <c r="J10385" s="12"/>
      <c r="K10385" s="12"/>
      <c r="L10385" s="12"/>
      <c r="M10385" s="12"/>
      <c r="N10385" s="12"/>
      <c r="O10385" s="12"/>
    </row>
    <row r="10386" spans="1:15" ht="15">
      <c r="A10386" s="10"/>
      <c r="B10386" s="11"/>
      <c r="C10386" s="12"/>
      <c r="D10386" s="12"/>
      <c r="E10386" s="12"/>
      <c r="F10386" s="12"/>
      <c r="G10386" s="12"/>
      <c r="H10386" s="12"/>
      <c r="I10386" s="12"/>
      <c r="J10386" s="12"/>
      <c r="K10386" s="12"/>
      <c r="L10386" s="12"/>
      <c r="M10386" s="12"/>
      <c r="N10386" s="12"/>
      <c r="O10386" s="12"/>
    </row>
    <row r="10387" spans="1:15" ht="15">
      <c r="A10387" s="10"/>
      <c r="B10387" s="11"/>
      <c r="C10387" s="12"/>
      <c r="D10387" s="12"/>
      <c r="E10387" s="12"/>
      <c r="F10387" s="12"/>
      <c r="G10387" s="12"/>
      <c r="H10387" s="12"/>
      <c r="I10387" s="12"/>
      <c r="J10387" s="12"/>
      <c r="K10387" s="12"/>
      <c r="L10387" s="12"/>
      <c r="M10387" s="12"/>
      <c r="N10387" s="12"/>
      <c r="O10387" s="12"/>
    </row>
    <row r="10388" spans="1:15" ht="15">
      <c r="A10388" s="10"/>
      <c r="B10388" s="11"/>
      <c r="C10388" s="12"/>
      <c r="D10388" s="12"/>
      <c r="E10388" s="12"/>
      <c r="F10388" s="12"/>
      <c r="G10388" s="12"/>
      <c r="H10388" s="12"/>
      <c r="I10388" s="12"/>
      <c r="J10388" s="12"/>
      <c r="K10388" s="12"/>
      <c r="L10388" s="12"/>
      <c r="M10388" s="12"/>
      <c r="N10388" s="12"/>
      <c r="O10388" s="12"/>
    </row>
    <row r="10389" spans="1:15" ht="15">
      <c r="A10389" s="10"/>
      <c r="B10389" s="11"/>
      <c r="C10389" s="12"/>
      <c r="D10389" s="12"/>
      <c r="E10389" s="12"/>
      <c r="F10389" s="12"/>
      <c r="G10389" s="12"/>
      <c r="H10389" s="12"/>
      <c r="I10389" s="12"/>
      <c r="J10389" s="12"/>
      <c r="K10389" s="12"/>
      <c r="L10389" s="12"/>
      <c r="M10389" s="12"/>
      <c r="N10389" s="12"/>
      <c r="O10389" s="12"/>
    </row>
    <row r="10390" spans="1:15" ht="15">
      <c r="A10390" s="10"/>
      <c r="B10390" s="11"/>
      <c r="C10390" s="12"/>
      <c r="D10390" s="12"/>
      <c r="E10390" s="12"/>
      <c r="F10390" s="12"/>
      <c r="G10390" s="12"/>
      <c r="H10390" s="12"/>
      <c r="I10390" s="12"/>
      <c r="J10390" s="12"/>
      <c r="K10390" s="12"/>
      <c r="L10390" s="12"/>
      <c r="M10390" s="12"/>
      <c r="N10390" s="12"/>
      <c r="O10390" s="12"/>
    </row>
    <row r="10391" spans="1:15" ht="15">
      <c r="A10391" s="10"/>
      <c r="B10391" s="11"/>
      <c r="C10391" s="12"/>
      <c r="D10391" s="12"/>
      <c r="E10391" s="12"/>
      <c r="F10391" s="12"/>
      <c r="G10391" s="12"/>
      <c r="H10391" s="12"/>
      <c r="I10391" s="12"/>
      <c r="J10391" s="12"/>
      <c r="K10391" s="12"/>
      <c r="L10391" s="12"/>
      <c r="M10391" s="12"/>
      <c r="N10391" s="12"/>
      <c r="O10391" s="12"/>
    </row>
    <row r="10392" spans="1:15" ht="15">
      <c r="A10392" s="10"/>
      <c r="B10392" s="11"/>
      <c r="C10392" s="12"/>
      <c r="D10392" s="12"/>
      <c r="E10392" s="12"/>
      <c r="F10392" s="12"/>
      <c r="G10392" s="12"/>
      <c r="H10392" s="12"/>
      <c r="I10392" s="12"/>
      <c r="J10392" s="12"/>
      <c r="K10392" s="12"/>
      <c r="L10392" s="12"/>
      <c r="M10392" s="12"/>
      <c r="N10392" s="12"/>
      <c r="O10392" s="12"/>
    </row>
    <row r="10393" spans="1:15" ht="15">
      <c r="A10393" s="10"/>
      <c r="B10393" s="11"/>
      <c r="C10393" s="12"/>
      <c r="D10393" s="12"/>
      <c r="E10393" s="12"/>
      <c r="F10393" s="12"/>
      <c r="G10393" s="12"/>
      <c r="H10393" s="12"/>
      <c r="I10393" s="12"/>
      <c r="J10393" s="12"/>
      <c r="K10393" s="12"/>
      <c r="L10393" s="12"/>
      <c r="M10393" s="12"/>
      <c r="N10393" s="12"/>
      <c r="O10393" s="12"/>
    </row>
    <row r="10394" spans="1:15" ht="15">
      <c r="A10394" s="10"/>
      <c r="B10394" s="11"/>
      <c r="C10394" s="12"/>
      <c r="D10394" s="12"/>
      <c r="E10394" s="12"/>
      <c r="F10394" s="12"/>
      <c r="G10394" s="12"/>
      <c r="H10394" s="12"/>
      <c r="I10394" s="12"/>
      <c r="J10394" s="12"/>
      <c r="K10394" s="12"/>
      <c r="L10394" s="12"/>
      <c r="M10394" s="12"/>
      <c r="N10394" s="12"/>
      <c r="O10394" s="12"/>
    </row>
    <row r="10395" spans="1:15" ht="15">
      <c r="A10395" s="10"/>
      <c r="B10395" s="11"/>
      <c r="C10395" s="12"/>
      <c r="D10395" s="12"/>
      <c r="E10395" s="12"/>
      <c r="F10395" s="12"/>
      <c r="G10395" s="12"/>
      <c r="H10395" s="12"/>
      <c r="I10395" s="12"/>
      <c r="J10395" s="12"/>
      <c r="K10395" s="12"/>
      <c r="L10395" s="12"/>
      <c r="M10395" s="12"/>
      <c r="N10395" s="12"/>
      <c r="O10395" s="12"/>
    </row>
    <row r="10396" spans="1:15" ht="15">
      <c r="A10396" s="10"/>
      <c r="B10396" s="11"/>
      <c r="C10396" s="12"/>
      <c r="D10396" s="12"/>
      <c r="E10396" s="12"/>
      <c r="F10396" s="12"/>
      <c r="G10396" s="12"/>
      <c r="H10396" s="12"/>
      <c r="I10396" s="12"/>
      <c r="J10396" s="12"/>
      <c r="K10396" s="12"/>
      <c r="L10396" s="12"/>
      <c r="M10396" s="12"/>
      <c r="N10396" s="12"/>
      <c r="O10396" s="12"/>
    </row>
    <row r="10397" spans="1:15" ht="15">
      <c r="A10397" s="10"/>
      <c r="B10397" s="11"/>
      <c r="C10397" s="12"/>
      <c r="D10397" s="12"/>
      <c r="E10397" s="12"/>
      <c r="F10397" s="12"/>
      <c r="G10397" s="12"/>
      <c r="H10397" s="12"/>
      <c r="I10397" s="12"/>
      <c r="J10397" s="12"/>
      <c r="K10397" s="12"/>
      <c r="L10397" s="12"/>
      <c r="M10397" s="12"/>
      <c r="N10397" s="12"/>
      <c r="O10397" s="12"/>
    </row>
    <row r="10398" spans="1:15" ht="15">
      <c r="A10398" s="10"/>
      <c r="B10398" s="11"/>
      <c r="C10398" s="12"/>
      <c r="D10398" s="12"/>
      <c r="E10398" s="12"/>
      <c r="F10398" s="12"/>
      <c r="G10398" s="12"/>
      <c r="H10398" s="12"/>
      <c r="I10398" s="12"/>
      <c r="J10398" s="12"/>
      <c r="K10398" s="12"/>
      <c r="L10398" s="12"/>
      <c r="M10398" s="12"/>
      <c r="N10398" s="12"/>
      <c r="O10398" s="12"/>
    </row>
    <row r="10399" spans="1:15" ht="15">
      <c r="A10399" s="10"/>
      <c r="B10399" s="11"/>
      <c r="C10399" s="12"/>
      <c r="D10399" s="12"/>
      <c r="E10399" s="12"/>
      <c r="F10399" s="12"/>
      <c r="G10399" s="12"/>
      <c r="H10399" s="12"/>
      <c r="I10399" s="12"/>
      <c r="J10399" s="12"/>
      <c r="K10399" s="12"/>
      <c r="L10399" s="12"/>
      <c r="M10399" s="12"/>
      <c r="N10399" s="12"/>
      <c r="O10399" s="12"/>
    </row>
    <row r="10400" spans="1:15" ht="15">
      <c r="A10400" s="10"/>
      <c r="B10400" s="11"/>
      <c r="C10400" s="12"/>
      <c r="D10400" s="12"/>
      <c r="E10400" s="12"/>
      <c r="F10400" s="12"/>
      <c r="G10400" s="12"/>
      <c r="H10400" s="12"/>
      <c r="I10400" s="12"/>
      <c r="J10400" s="12"/>
      <c r="K10400" s="12"/>
      <c r="L10400" s="12"/>
      <c r="M10400" s="12"/>
      <c r="N10400" s="12"/>
      <c r="O10400" s="12"/>
    </row>
    <row r="10401" spans="1:15" ht="15">
      <c r="A10401" s="10"/>
      <c r="B10401" s="11"/>
      <c r="C10401" s="12"/>
      <c r="D10401" s="12"/>
      <c r="E10401" s="12"/>
      <c r="F10401" s="12"/>
      <c r="G10401" s="12"/>
      <c r="H10401" s="12"/>
      <c r="I10401" s="12"/>
      <c r="J10401" s="12"/>
      <c r="K10401" s="12"/>
      <c r="L10401" s="12"/>
      <c r="M10401" s="12"/>
      <c r="N10401" s="12"/>
      <c r="O10401" s="12"/>
    </row>
    <row r="10402" spans="1:15" ht="15">
      <c r="A10402" s="10"/>
      <c r="B10402" s="11"/>
      <c r="C10402" s="12"/>
      <c r="D10402" s="12"/>
      <c r="E10402" s="12"/>
      <c r="F10402" s="12"/>
      <c r="G10402" s="12"/>
      <c r="H10402" s="12"/>
      <c r="I10402" s="12"/>
      <c r="J10402" s="12"/>
      <c r="K10402" s="12"/>
      <c r="L10402" s="12"/>
      <c r="M10402" s="12"/>
      <c r="N10402" s="12"/>
      <c r="O10402" s="12"/>
    </row>
    <row r="10403" spans="1:15" ht="15">
      <c r="A10403" s="10"/>
      <c r="B10403" s="11"/>
      <c r="C10403" s="12"/>
      <c r="D10403" s="12"/>
      <c r="E10403" s="12"/>
      <c r="F10403" s="12"/>
      <c r="G10403" s="12"/>
      <c r="H10403" s="12"/>
      <c r="I10403" s="12"/>
      <c r="J10403" s="12"/>
      <c r="K10403" s="12"/>
      <c r="L10403" s="12"/>
      <c r="M10403" s="12"/>
      <c r="N10403" s="12"/>
      <c r="O10403" s="12"/>
    </row>
    <row r="10404" spans="1:15" ht="15">
      <c r="A10404" s="10"/>
      <c r="B10404" s="11"/>
      <c r="C10404" s="12"/>
      <c r="D10404" s="12"/>
      <c r="E10404" s="12"/>
      <c r="F10404" s="12"/>
      <c r="G10404" s="12"/>
      <c r="H10404" s="12"/>
      <c r="I10404" s="12"/>
      <c r="J10404" s="12"/>
      <c r="K10404" s="12"/>
      <c r="L10404" s="12"/>
      <c r="M10404" s="12"/>
      <c r="N10404" s="12"/>
      <c r="O10404" s="12"/>
    </row>
    <row r="10405" spans="1:15" ht="15">
      <c r="A10405" s="10"/>
      <c r="B10405" s="11"/>
      <c r="C10405" s="12"/>
      <c r="D10405" s="12"/>
      <c r="E10405" s="12"/>
      <c r="F10405" s="12"/>
      <c r="G10405" s="12"/>
      <c r="H10405" s="12"/>
      <c r="I10405" s="12"/>
      <c r="J10405" s="12"/>
      <c r="K10405" s="12"/>
      <c r="L10405" s="12"/>
      <c r="M10405" s="12"/>
      <c r="N10405" s="12"/>
      <c r="O10405" s="12"/>
    </row>
    <row r="10406" spans="1:15" ht="15">
      <c r="A10406" s="10"/>
      <c r="B10406" s="11"/>
      <c r="C10406" s="12"/>
      <c r="D10406" s="12"/>
      <c r="E10406" s="12"/>
      <c r="F10406" s="12"/>
      <c r="G10406" s="12"/>
      <c r="H10406" s="12"/>
      <c r="I10406" s="12"/>
      <c r="J10406" s="12"/>
      <c r="K10406" s="12"/>
      <c r="L10406" s="12"/>
      <c r="M10406" s="12"/>
      <c r="N10406" s="12"/>
      <c r="O10406" s="12"/>
    </row>
    <row r="10407" spans="1:15" ht="15">
      <c r="A10407" s="10"/>
      <c r="B10407" s="11"/>
      <c r="C10407" s="12"/>
      <c r="D10407" s="12"/>
      <c r="E10407" s="12"/>
      <c r="F10407" s="12"/>
      <c r="G10407" s="12"/>
      <c r="H10407" s="12"/>
      <c r="I10407" s="12"/>
      <c r="J10407" s="12"/>
      <c r="K10407" s="12"/>
      <c r="L10407" s="12"/>
      <c r="M10407" s="12"/>
      <c r="N10407" s="12"/>
      <c r="O10407" s="12"/>
    </row>
    <row r="10408" spans="1:15" ht="15">
      <c r="A10408" s="10"/>
      <c r="B10408" s="11"/>
      <c r="C10408" s="12"/>
      <c r="D10408" s="12"/>
      <c r="E10408" s="12"/>
      <c r="F10408" s="12"/>
      <c r="G10408" s="12"/>
      <c r="H10408" s="12"/>
      <c r="I10408" s="12"/>
      <c r="J10408" s="12"/>
      <c r="K10408" s="12"/>
      <c r="L10408" s="12"/>
      <c r="M10408" s="12"/>
      <c r="N10408" s="12"/>
      <c r="O10408" s="12"/>
    </row>
    <row r="10409" spans="1:15" ht="15">
      <c r="A10409" s="10"/>
      <c r="B10409" s="11"/>
      <c r="C10409" s="12"/>
      <c r="D10409" s="12"/>
      <c r="E10409" s="12"/>
      <c r="F10409" s="12"/>
      <c r="G10409" s="12"/>
      <c r="H10409" s="12"/>
      <c r="I10409" s="12"/>
      <c r="J10409" s="12"/>
      <c r="K10409" s="12"/>
      <c r="L10409" s="12"/>
      <c r="M10409" s="12"/>
      <c r="N10409" s="12"/>
      <c r="O10409" s="12"/>
    </row>
    <row r="10410" spans="1:15" ht="15">
      <c r="A10410" s="10"/>
      <c r="B10410" s="11"/>
      <c r="C10410" s="12"/>
      <c r="D10410" s="12"/>
      <c r="E10410" s="12"/>
      <c r="F10410" s="12"/>
      <c r="G10410" s="12"/>
      <c r="H10410" s="12"/>
      <c r="I10410" s="12"/>
      <c r="J10410" s="12"/>
      <c r="K10410" s="12"/>
      <c r="L10410" s="12"/>
      <c r="M10410" s="12"/>
      <c r="N10410" s="12"/>
      <c r="O10410" s="12"/>
    </row>
    <row r="10411" spans="1:15" ht="15">
      <c r="A10411" s="10"/>
      <c r="B10411" s="11"/>
      <c r="C10411" s="12"/>
      <c r="D10411" s="12"/>
      <c r="E10411" s="12"/>
      <c r="F10411" s="12"/>
      <c r="G10411" s="12"/>
      <c r="H10411" s="12"/>
      <c r="I10411" s="12"/>
      <c r="J10411" s="12"/>
      <c r="K10411" s="12"/>
      <c r="L10411" s="12"/>
      <c r="M10411" s="12"/>
      <c r="N10411" s="12"/>
      <c r="O10411" s="12"/>
    </row>
    <row r="10412" spans="1:15" ht="15">
      <c r="A10412" s="10"/>
      <c r="B10412" s="11"/>
      <c r="C10412" s="12"/>
      <c r="D10412" s="12"/>
      <c r="E10412" s="12"/>
      <c r="F10412" s="12"/>
      <c r="G10412" s="12"/>
      <c r="H10412" s="12"/>
      <c r="I10412" s="12"/>
      <c r="J10412" s="12"/>
      <c r="K10412" s="12"/>
      <c r="L10412" s="12"/>
      <c r="M10412" s="12"/>
      <c r="N10412" s="12"/>
      <c r="O10412" s="12"/>
    </row>
    <row r="10413" spans="1:15" ht="15">
      <c r="A10413" s="10"/>
      <c r="B10413" s="11"/>
      <c r="C10413" s="12"/>
      <c r="D10413" s="12"/>
      <c r="E10413" s="12"/>
      <c r="F10413" s="12"/>
      <c r="G10413" s="12"/>
      <c r="H10413" s="12"/>
      <c r="I10413" s="12"/>
      <c r="J10413" s="12"/>
      <c r="K10413" s="12"/>
      <c r="L10413" s="12"/>
      <c r="M10413" s="12"/>
      <c r="N10413" s="12"/>
      <c r="O10413" s="12"/>
    </row>
    <row r="10414" spans="1:15" ht="15">
      <c r="A10414" s="10"/>
      <c r="B10414" s="11"/>
      <c r="C10414" s="12"/>
      <c r="D10414" s="12"/>
      <c r="E10414" s="12"/>
      <c r="F10414" s="12"/>
      <c r="G10414" s="12"/>
      <c r="H10414" s="12"/>
      <c r="I10414" s="12"/>
      <c r="J10414" s="12"/>
      <c r="K10414" s="12"/>
      <c r="L10414" s="12"/>
      <c r="M10414" s="12"/>
      <c r="N10414" s="12"/>
      <c r="O10414" s="12"/>
    </row>
    <row r="10415" spans="1:15" ht="15">
      <c r="A10415" s="10"/>
      <c r="B10415" s="11"/>
      <c r="C10415" s="12"/>
      <c r="D10415" s="12"/>
      <c r="E10415" s="12"/>
      <c r="F10415" s="12"/>
      <c r="G10415" s="12"/>
      <c r="H10415" s="12"/>
      <c r="I10415" s="12"/>
      <c r="J10415" s="12"/>
      <c r="K10415" s="12"/>
      <c r="L10415" s="12"/>
      <c r="M10415" s="12"/>
      <c r="N10415" s="12"/>
      <c r="O10415" s="12"/>
    </row>
    <row r="10416" spans="1:15" ht="15">
      <c r="A10416" s="10"/>
      <c r="B10416" s="11"/>
      <c r="C10416" s="12"/>
      <c r="D10416" s="12"/>
      <c r="E10416" s="12"/>
      <c r="F10416" s="12"/>
      <c r="G10416" s="12"/>
      <c r="H10416" s="12"/>
      <c r="I10416" s="12"/>
      <c r="J10416" s="12"/>
      <c r="K10416" s="12"/>
      <c r="L10416" s="12"/>
      <c r="M10416" s="12"/>
      <c r="N10416" s="12"/>
      <c r="O10416" s="12"/>
    </row>
    <row r="10417" spans="1:15" ht="15">
      <c r="A10417" s="10"/>
      <c r="B10417" s="11"/>
      <c r="C10417" s="12"/>
      <c r="D10417" s="12"/>
      <c r="E10417" s="12"/>
      <c r="F10417" s="12"/>
      <c r="G10417" s="12"/>
      <c r="H10417" s="12"/>
      <c r="I10417" s="12"/>
      <c r="J10417" s="12"/>
      <c r="K10417" s="12"/>
      <c r="L10417" s="12"/>
      <c r="M10417" s="12"/>
      <c r="N10417" s="12"/>
      <c r="O10417" s="12"/>
    </row>
    <row r="10418" spans="1:15" ht="15">
      <c r="A10418" s="10"/>
      <c r="B10418" s="11"/>
      <c r="C10418" s="12"/>
      <c r="D10418" s="12"/>
      <c r="E10418" s="12"/>
      <c r="F10418" s="12"/>
      <c r="G10418" s="12"/>
      <c r="H10418" s="12"/>
      <c r="I10418" s="12"/>
      <c r="J10418" s="12"/>
      <c r="K10418" s="12"/>
      <c r="L10418" s="12"/>
      <c r="M10418" s="12"/>
      <c r="N10418" s="12"/>
      <c r="O10418" s="12"/>
    </row>
    <row r="10419" spans="1:15" ht="15">
      <c r="A10419" s="10"/>
      <c r="B10419" s="11"/>
      <c r="C10419" s="12"/>
      <c r="D10419" s="12"/>
      <c r="E10419" s="12"/>
      <c r="F10419" s="12"/>
      <c r="G10419" s="12"/>
      <c r="H10419" s="12"/>
      <c r="I10419" s="12"/>
      <c r="J10419" s="12"/>
      <c r="K10419" s="12"/>
      <c r="L10419" s="12"/>
      <c r="M10419" s="12"/>
      <c r="N10419" s="12"/>
      <c r="O10419" s="12"/>
    </row>
    <row r="10420" spans="1:15" ht="15">
      <c r="A10420" s="10"/>
      <c r="B10420" s="11"/>
      <c r="C10420" s="12"/>
      <c r="D10420" s="12"/>
      <c r="E10420" s="12"/>
      <c r="F10420" s="12"/>
      <c r="G10420" s="12"/>
      <c r="H10420" s="12"/>
      <c r="I10420" s="12"/>
      <c r="J10420" s="12"/>
      <c r="K10420" s="12"/>
      <c r="L10420" s="12"/>
      <c r="M10420" s="12"/>
      <c r="N10420" s="12"/>
      <c r="O10420" s="12"/>
    </row>
    <row r="10421" spans="1:15" ht="15">
      <c r="A10421" s="10"/>
      <c r="B10421" s="11"/>
      <c r="C10421" s="12"/>
      <c r="D10421" s="12"/>
      <c r="E10421" s="12"/>
      <c r="F10421" s="12"/>
      <c r="G10421" s="12"/>
      <c r="H10421" s="12"/>
      <c r="I10421" s="12"/>
      <c r="J10421" s="12"/>
      <c r="K10421" s="12"/>
      <c r="L10421" s="12"/>
      <c r="M10421" s="12"/>
      <c r="N10421" s="12"/>
      <c r="O10421" s="12"/>
    </row>
    <row r="10422" spans="1:15" ht="15">
      <c r="A10422" s="10"/>
      <c r="B10422" s="11"/>
      <c r="C10422" s="12"/>
      <c r="D10422" s="12"/>
      <c r="E10422" s="12"/>
      <c r="F10422" s="12"/>
      <c r="G10422" s="12"/>
      <c r="H10422" s="12"/>
      <c r="I10422" s="12"/>
      <c r="J10422" s="12"/>
      <c r="K10422" s="12"/>
      <c r="L10422" s="12"/>
      <c r="M10422" s="12"/>
      <c r="N10422" s="12"/>
      <c r="O10422" s="12"/>
    </row>
    <row r="10423" spans="1:15" ht="15">
      <c r="A10423" s="10"/>
      <c r="B10423" s="11"/>
      <c r="C10423" s="12"/>
      <c r="D10423" s="12"/>
      <c r="E10423" s="12"/>
      <c r="F10423" s="12"/>
      <c r="G10423" s="12"/>
      <c r="H10423" s="12"/>
      <c r="I10423" s="12"/>
      <c r="J10423" s="12"/>
      <c r="K10423" s="12"/>
      <c r="L10423" s="12"/>
      <c r="M10423" s="12"/>
      <c r="N10423" s="12"/>
      <c r="O10423" s="12"/>
    </row>
    <row r="10424" spans="1:15" ht="15">
      <c r="A10424" s="10"/>
      <c r="B10424" s="11"/>
      <c r="C10424" s="12"/>
      <c r="D10424" s="12"/>
      <c r="E10424" s="12"/>
      <c r="F10424" s="12"/>
      <c r="G10424" s="12"/>
      <c r="H10424" s="12"/>
      <c r="I10424" s="12"/>
      <c r="J10424" s="12"/>
      <c r="K10424" s="12"/>
      <c r="L10424" s="12"/>
      <c r="M10424" s="12"/>
      <c r="N10424" s="12"/>
      <c r="O10424" s="12"/>
    </row>
    <row r="10425" spans="1:15" ht="15">
      <c r="A10425" s="10"/>
      <c r="B10425" s="11"/>
      <c r="C10425" s="12"/>
      <c r="D10425" s="12"/>
      <c r="E10425" s="12"/>
      <c r="F10425" s="12"/>
      <c r="G10425" s="12"/>
      <c r="H10425" s="12"/>
      <c r="I10425" s="12"/>
      <c r="J10425" s="12"/>
      <c r="K10425" s="12"/>
      <c r="L10425" s="12"/>
      <c r="M10425" s="12"/>
      <c r="N10425" s="12"/>
      <c r="O10425" s="12"/>
    </row>
    <row r="10426" spans="1:15" ht="15">
      <c r="A10426" s="10"/>
      <c r="B10426" s="11"/>
      <c r="C10426" s="12"/>
      <c r="D10426" s="12"/>
      <c r="E10426" s="12"/>
      <c r="F10426" s="12"/>
      <c r="G10426" s="12"/>
      <c r="H10426" s="12"/>
      <c r="I10426" s="12"/>
      <c r="J10426" s="12"/>
      <c r="K10426" s="12"/>
      <c r="L10426" s="12"/>
      <c r="M10426" s="12"/>
      <c r="N10426" s="12"/>
      <c r="O10426" s="12"/>
    </row>
    <row r="10427" spans="1:15" ht="15">
      <c r="A10427" s="10"/>
      <c r="B10427" s="11"/>
      <c r="C10427" s="12"/>
      <c r="D10427" s="12"/>
      <c r="E10427" s="12"/>
      <c r="F10427" s="12"/>
      <c r="G10427" s="12"/>
      <c r="H10427" s="12"/>
      <c r="I10427" s="12"/>
      <c r="J10427" s="12"/>
      <c r="K10427" s="12"/>
      <c r="L10427" s="12"/>
      <c r="M10427" s="12"/>
      <c r="N10427" s="12"/>
      <c r="O10427" s="12"/>
    </row>
    <row r="10428" spans="1:15" ht="15">
      <c r="A10428" s="10"/>
      <c r="B10428" s="11"/>
      <c r="C10428" s="12"/>
      <c r="D10428" s="12"/>
      <c r="E10428" s="12"/>
      <c r="F10428" s="12"/>
      <c r="G10428" s="12"/>
      <c r="H10428" s="12"/>
      <c r="I10428" s="12"/>
      <c r="J10428" s="12"/>
      <c r="K10428" s="12"/>
      <c r="L10428" s="12"/>
      <c r="M10428" s="12"/>
      <c r="N10428" s="12"/>
      <c r="O10428" s="12"/>
    </row>
    <row r="10429" spans="1:15" ht="15">
      <c r="A10429" s="10"/>
      <c r="B10429" s="11"/>
      <c r="C10429" s="12"/>
      <c r="D10429" s="12"/>
      <c r="E10429" s="12"/>
      <c r="F10429" s="12"/>
      <c r="G10429" s="12"/>
      <c r="H10429" s="12"/>
      <c r="I10429" s="12"/>
      <c r="J10429" s="12"/>
      <c r="K10429" s="12"/>
      <c r="L10429" s="12"/>
      <c r="M10429" s="12"/>
      <c r="N10429" s="12"/>
      <c r="O10429" s="12"/>
    </row>
    <row r="10430" spans="1:15" ht="15">
      <c r="A10430" s="10"/>
      <c r="B10430" s="11"/>
      <c r="C10430" s="12"/>
      <c r="D10430" s="12"/>
      <c r="E10430" s="12"/>
      <c r="F10430" s="12"/>
      <c r="G10430" s="12"/>
      <c r="H10430" s="12"/>
      <c r="I10430" s="12"/>
      <c r="J10430" s="12"/>
      <c r="K10430" s="12"/>
      <c r="L10430" s="12"/>
      <c r="M10430" s="12"/>
      <c r="N10430" s="12"/>
      <c r="O10430" s="12"/>
    </row>
    <row r="10431" spans="1:15" ht="15">
      <c r="A10431" s="10"/>
      <c r="B10431" s="11"/>
      <c r="C10431" s="12"/>
      <c r="D10431" s="12"/>
      <c r="E10431" s="12"/>
      <c r="F10431" s="12"/>
      <c r="G10431" s="12"/>
      <c r="H10431" s="12"/>
      <c r="I10431" s="12"/>
      <c r="J10431" s="12"/>
      <c r="K10431" s="12"/>
      <c r="L10431" s="12"/>
      <c r="M10431" s="12"/>
      <c r="N10431" s="12"/>
      <c r="O10431" s="12"/>
    </row>
    <row r="10432" spans="1:15" ht="15">
      <c r="A10432" s="10"/>
      <c r="B10432" s="11"/>
      <c r="C10432" s="12"/>
      <c r="D10432" s="12"/>
      <c r="E10432" s="12"/>
      <c r="F10432" s="12"/>
      <c r="G10432" s="12"/>
      <c r="H10432" s="12"/>
      <c r="I10432" s="12"/>
      <c r="J10432" s="12"/>
      <c r="K10432" s="12"/>
      <c r="L10432" s="12"/>
      <c r="M10432" s="12"/>
      <c r="N10432" s="12"/>
      <c r="O10432" s="12"/>
    </row>
    <row r="10433" spans="1:15" ht="15">
      <c r="A10433" s="10"/>
      <c r="B10433" s="11"/>
      <c r="C10433" s="12"/>
      <c r="D10433" s="12"/>
      <c r="E10433" s="12"/>
      <c r="F10433" s="12"/>
      <c r="G10433" s="12"/>
      <c r="H10433" s="12"/>
      <c r="I10433" s="12"/>
      <c r="J10433" s="12"/>
      <c r="K10433" s="12"/>
      <c r="L10433" s="12"/>
      <c r="M10433" s="12"/>
      <c r="N10433" s="12"/>
      <c r="O10433" s="12"/>
    </row>
    <row r="10434" spans="1:15" ht="15">
      <c r="A10434" s="10"/>
      <c r="B10434" s="11"/>
      <c r="C10434" s="12"/>
      <c r="D10434" s="12"/>
      <c r="E10434" s="12"/>
      <c r="F10434" s="12"/>
      <c r="G10434" s="12"/>
      <c r="H10434" s="12"/>
      <c r="I10434" s="12"/>
      <c r="J10434" s="12"/>
      <c r="K10434" s="12"/>
      <c r="L10434" s="12"/>
      <c r="M10434" s="12"/>
      <c r="N10434" s="12"/>
      <c r="O10434" s="12"/>
    </row>
    <row r="10435" spans="1:15" ht="15">
      <c r="A10435" s="10"/>
      <c r="B10435" s="11"/>
      <c r="C10435" s="12"/>
      <c r="D10435" s="12"/>
      <c r="E10435" s="12"/>
      <c r="F10435" s="12"/>
      <c r="G10435" s="12"/>
      <c r="H10435" s="12"/>
      <c r="I10435" s="12"/>
      <c r="J10435" s="12"/>
      <c r="K10435" s="12"/>
      <c r="L10435" s="12"/>
      <c r="M10435" s="12"/>
      <c r="N10435" s="12"/>
      <c r="O10435" s="12"/>
    </row>
    <row r="10436" spans="1:15" ht="15">
      <c r="A10436" s="10"/>
      <c r="B10436" s="11"/>
      <c r="C10436" s="12"/>
      <c r="D10436" s="12"/>
      <c r="E10436" s="12"/>
      <c r="F10436" s="12"/>
      <c r="G10436" s="12"/>
      <c r="H10436" s="12"/>
      <c r="I10436" s="12"/>
      <c r="J10436" s="12"/>
      <c r="K10436" s="12"/>
      <c r="L10436" s="12"/>
      <c r="M10436" s="12"/>
      <c r="N10436" s="12"/>
      <c r="O10436" s="12"/>
    </row>
    <row r="10437" spans="1:15" ht="15">
      <c r="A10437" s="10"/>
      <c r="B10437" s="11"/>
      <c r="C10437" s="12"/>
      <c r="D10437" s="12"/>
      <c r="E10437" s="12"/>
      <c r="F10437" s="12"/>
      <c r="G10437" s="12"/>
      <c r="H10437" s="12"/>
      <c r="I10437" s="12"/>
      <c r="J10437" s="12"/>
      <c r="K10437" s="12"/>
      <c r="L10437" s="12"/>
      <c r="M10437" s="12"/>
      <c r="N10437" s="12"/>
      <c r="O10437" s="12"/>
    </row>
    <row r="10438" spans="1:15" ht="15">
      <c r="A10438" s="10"/>
      <c r="B10438" s="11"/>
      <c r="C10438" s="12"/>
      <c r="D10438" s="12"/>
      <c r="E10438" s="12"/>
      <c r="F10438" s="12"/>
      <c r="G10438" s="12"/>
      <c r="H10438" s="12"/>
      <c r="I10438" s="12"/>
      <c r="J10438" s="12"/>
      <c r="K10438" s="12"/>
      <c r="L10438" s="12"/>
      <c r="M10438" s="12"/>
      <c r="N10438" s="12"/>
      <c r="O10438" s="12"/>
    </row>
    <row r="10439" spans="1:15" ht="15">
      <c r="A10439" s="10"/>
      <c r="B10439" s="11"/>
      <c r="C10439" s="12"/>
      <c r="D10439" s="12"/>
      <c r="E10439" s="12"/>
      <c r="F10439" s="12"/>
      <c r="G10439" s="12"/>
      <c r="H10439" s="12"/>
      <c r="I10439" s="12"/>
      <c r="J10439" s="12"/>
      <c r="K10439" s="12"/>
      <c r="L10439" s="12"/>
      <c r="M10439" s="12"/>
      <c r="N10439" s="12"/>
      <c r="O10439" s="12"/>
    </row>
    <row r="10440" spans="1:15" ht="15">
      <c r="A10440" s="10"/>
      <c r="B10440" s="11"/>
      <c r="C10440" s="12"/>
      <c r="D10440" s="12"/>
      <c r="E10440" s="12"/>
      <c r="F10440" s="12"/>
      <c r="G10440" s="12"/>
      <c r="H10440" s="12"/>
      <c r="I10440" s="12"/>
      <c r="J10440" s="12"/>
      <c r="K10440" s="12"/>
      <c r="L10440" s="12"/>
      <c r="M10440" s="12"/>
      <c r="N10440" s="12"/>
      <c r="O10440" s="12"/>
    </row>
    <row r="10441" spans="1:15" ht="15">
      <c r="A10441" s="10"/>
      <c r="B10441" s="11"/>
      <c r="C10441" s="12"/>
      <c r="D10441" s="12"/>
      <c r="E10441" s="12"/>
      <c r="F10441" s="12"/>
      <c r="G10441" s="12"/>
      <c r="H10441" s="12"/>
      <c r="I10441" s="12"/>
      <c r="J10441" s="12"/>
      <c r="K10441" s="12"/>
      <c r="L10441" s="12"/>
      <c r="M10441" s="12"/>
      <c r="N10441" s="12"/>
      <c r="O10441" s="12"/>
    </row>
    <row r="10442" spans="1:15" ht="15">
      <c r="A10442" s="10"/>
      <c r="B10442" s="11"/>
      <c r="C10442" s="12"/>
      <c r="D10442" s="12"/>
      <c r="E10442" s="12"/>
      <c r="F10442" s="12"/>
      <c r="G10442" s="12"/>
      <c r="H10442" s="12"/>
      <c r="I10442" s="12"/>
      <c r="J10442" s="12"/>
      <c r="K10442" s="12"/>
      <c r="L10442" s="12"/>
      <c r="M10442" s="12"/>
      <c r="N10442" s="12"/>
      <c r="O10442" s="12"/>
    </row>
    <row r="10443" spans="1:15" ht="15">
      <c r="A10443" s="10"/>
      <c r="B10443" s="11"/>
      <c r="C10443" s="12"/>
      <c r="D10443" s="12"/>
      <c r="E10443" s="12"/>
      <c r="F10443" s="12"/>
      <c r="G10443" s="12"/>
      <c r="H10443" s="12"/>
      <c r="I10443" s="12"/>
      <c r="J10443" s="12"/>
      <c r="K10443" s="12"/>
      <c r="L10443" s="12"/>
      <c r="M10443" s="12"/>
      <c r="N10443" s="12"/>
      <c r="O10443" s="12"/>
    </row>
    <row r="10444" spans="1:15" ht="15">
      <c r="A10444" s="10"/>
      <c r="B10444" s="11"/>
      <c r="C10444" s="12"/>
      <c r="D10444" s="12"/>
      <c r="E10444" s="12"/>
      <c r="F10444" s="12"/>
      <c r="G10444" s="12"/>
      <c r="H10444" s="12"/>
      <c r="I10444" s="12"/>
      <c r="J10444" s="12"/>
      <c r="K10444" s="12"/>
      <c r="L10444" s="12"/>
      <c r="M10444" s="12"/>
      <c r="N10444" s="12"/>
      <c r="O10444" s="12"/>
    </row>
    <row r="10445" spans="1:15" ht="15">
      <c r="A10445" s="10"/>
      <c r="B10445" s="11"/>
      <c r="C10445" s="12"/>
      <c r="D10445" s="12"/>
      <c r="E10445" s="12"/>
      <c r="F10445" s="12"/>
      <c r="G10445" s="12"/>
      <c r="H10445" s="12"/>
      <c r="I10445" s="12"/>
      <c r="J10445" s="12"/>
      <c r="K10445" s="12"/>
      <c r="L10445" s="12"/>
      <c r="M10445" s="12"/>
      <c r="N10445" s="12"/>
      <c r="O10445" s="12"/>
    </row>
    <row r="10446" spans="1:15" ht="15">
      <c r="A10446" s="10"/>
      <c r="B10446" s="11"/>
      <c r="C10446" s="12"/>
      <c r="D10446" s="12"/>
      <c r="E10446" s="12"/>
      <c r="F10446" s="12"/>
      <c r="G10446" s="12"/>
      <c r="H10446" s="12"/>
      <c r="I10446" s="12"/>
      <c r="J10446" s="12"/>
      <c r="K10446" s="12"/>
      <c r="L10446" s="12"/>
      <c r="M10446" s="12"/>
      <c r="N10446" s="12"/>
      <c r="O10446" s="12"/>
    </row>
    <row r="10447" spans="1:15" ht="15">
      <c r="A10447" s="10"/>
      <c r="B10447" s="11"/>
      <c r="C10447" s="12"/>
      <c r="D10447" s="12"/>
      <c r="E10447" s="12"/>
      <c r="F10447" s="12"/>
      <c r="G10447" s="12"/>
      <c r="H10447" s="12"/>
      <c r="I10447" s="12"/>
      <c r="J10447" s="12"/>
      <c r="K10447" s="12"/>
      <c r="L10447" s="12"/>
      <c r="M10447" s="12"/>
      <c r="N10447" s="12"/>
      <c r="O10447" s="12"/>
    </row>
    <row r="10448" spans="1:15" ht="15">
      <c r="A10448" s="10"/>
      <c r="B10448" s="11"/>
      <c r="C10448" s="12"/>
      <c r="D10448" s="12"/>
      <c r="E10448" s="12"/>
      <c r="F10448" s="12"/>
      <c r="G10448" s="12"/>
      <c r="H10448" s="12"/>
      <c r="I10448" s="12"/>
      <c r="J10448" s="12"/>
      <c r="K10448" s="12"/>
      <c r="L10448" s="12"/>
      <c r="M10448" s="12"/>
      <c r="N10448" s="12"/>
      <c r="O10448" s="12"/>
    </row>
    <row r="10449" spans="1:15" ht="15">
      <c r="A10449" s="10"/>
      <c r="B10449" s="11"/>
      <c r="C10449" s="12"/>
      <c r="D10449" s="12"/>
      <c r="E10449" s="12"/>
      <c r="F10449" s="12"/>
      <c r="G10449" s="12"/>
      <c r="H10449" s="12"/>
      <c r="I10449" s="12"/>
      <c r="J10449" s="12"/>
      <c r="K10449" s="12"/>
      <c r="L10449" s="12"/>
      <c r="M10449" s="12"/>
      <c r="N10449" s="12"/>
      <c r="O10449" s="12"/>
    </row>
    <row r="10450" spans="1:15" ht="15">
      <c r="A10450" s="10"/>
      <c r="B10450" s="11"/>
      <c r="C10450" s="12"/>
      <c r="D10450" s="12"/>
      <c r="E10450" s="12"/>
      <c r="F10450" s="12"/>
      <c r="G10450" s="12"/>
      <c r="H10450" s="12"/>
      <c r="I10450" s="12"/>
      <c r="J10450" s="12"/>
      <c r="K10450" s="12"/>
      <c r="L10450" s="12"/>
      <c r="M10450" s="12"/>
      <c r="N10450" s="12"/>
      <c r="O10450" s="12"/>
    </row>
    <row r="10451" spans="1:15" ht="15">
      <c r="A10451" s="10"/>
      <c r="B10451" s="11"/>
      <c r="C10451" s="12"/>
      <c r="D10451" s="12"/>
      <c r="E10451" s="12"/>
      <c r="F10451" s="12"/>
      <c r="G10451" s="12"/>
      <c r="H10451" s="12"/>
      <c r="I10451" s="12"/>
      <c r="J10451" s="12"/>
      <c r="K10451" s="12"/>
      <c r="L10451" s="12"/>
      <c r="M10451" s="12"/>
      <c r="N10451" s="12"/>
      <c r="O10451" s="12"/>
    </row>
    <row r="10452" spans="1:15" ht="15">
      <c r="A10452" s="10"/>
      <c r="B10452" s="11"/>
      <c r="C10452" s="12"/>
      <c r="D10452" s="12"/>
      <c r="E10452" s="12"/>
      <c r="F10452" s="12"/>
      <c r="G10452" s="12"/>
      <c r="H10452" s="12"/>
      <c r="I10452" s="12"/>
      <c r="J10452" s="12"/>
      <c r="K10452" s="12"/>
      <c r="L10452" s="12"/>
      <c r="M10452" s="12"/>
      <c r="N10452" s="12"/>
      <c r="O10452" s="12"/>
    </row>
    <row r="10453" spans="1:15" ht="15">
      <c r="A10453" s="10"/>
      <c r="B10453" s="11"/>
      <c r="C10453" s="12"/>
      <c r="D10453" s="12"/>
      <c r="E10453" s="12"/>
      <c r="F10453" s="12"/>
      <c r="G10453" s="12"/>
      <c r="H10453" s="12"/>
      <c r="I10453" s="12"/>
      <c r="J10453" s="12"/>
      <c r="K10453" s="12"/>
      <c r="L10453" s="12"/>
      <c r="M10453" s="12"/>
      <c r="N10453" s="12"/>
      <c r="O10453" s="12"/>
    </row>
    <row r="10454" spans="1:15" ht="15">
      <c r="A10454" s="10"/>
      <c r="B10454" s="11"/>
      <c r="C10454" s="12"/>
      <c r="D10454" s="12"/>
      <c r="E10454" s="12"/>
      <c r="F10454" s="12"/>
      <c r="G10454" s="12"/>
      <c r="H10454" s="12"/>
      <c r="I10454" s="12"/>
      <c r="J10454" s="12"/>
      <c r="K10454" s="12"/>
      <c r="L10454" s="12"/>
      <c r="M10454" s="12"/>
      <c r="N10454" s="12"/>
      <c r="O10454" s="12"/>
    </row>
    <row r="10455" spans="1:15" ht="15">
      <c r="A10455" s="10"/>
      <c r="B10455" s="11"/>
      <c r="C10455" s="12"/>
      <c r="D10455" s="12"/>
      <c r="E10455" s="12"/>
      <c r="F10455" s="12"/>
      <c r="G10455" s="12"/>
      <c r="H10455" s="12"/>
      <c r="I10455" s="12"/>
      <c r="J10455" s="12"/>
      <c r="K10455" s="12"/>
      <c r="L10455" s="12"/>
      <c r="M10455" s="12"/>
      <c r="N10455" s="12"/>
      <c r="O10455" s="12"/>
    </row>
    <row r="10456" spans="1:15" ht="15">
      <c r="A10456" s="10"/>
      <c r="B10456" s="11"/>
      <c r="C10456" s="12"/>
      <c r="D10456" s="12"/>
      <c r="E10456" s="12"/>
      <c r="F10456" s="12"/>
      <c r="G10456" s="12"/>
      <c r="H10456" s="12"/>
      <c r="I10456" s="12"/>
      <c r="J10456" s="12"/>
      <c r="K10456" s="12"/>
      <c r="L10456" s="12"/>
      <c r="M10456" s="12"/>
      <c r="N10456" s="12"/>
      <c r="O10456" s="12"/>
    </row>
    <row r="10457" spans="1:15" ht="15">
      <c r="A10457" s="10"/>
      <c r="B10457" s="11"/>
      <c r="C10457" s="12"/>
      <c r="D10457" s="12"/>
      <c r="E10457" s="12"/>
      <c r="F10457" s="12"/>
      <c r="G10457" s="12"/>
      <c r="H10457" s="12"/>
      <c r="I10457" s="12"/>
      <c r="J10457" s="12"/>
      <c r="K10457" s="12"/>
      <c r="L10457" s="12"/>
      <c r="M10457" s="12"/>
      <c r="N10457" s="12"/>
      <c r="O10457" s="12"/>
    </row>
    <row r="10458" spans="1:15" ht="15">
      <c r="A10458" s="10"/>
      <c r="B10458" s="11"/>
      <c r="C10458" s="12"/>
      <c r="D10458" s="12"/>
      <c r="E10458" s="12"/>
      <c r="F10458" s="12"/>
      <c r="G10458" s="12"/>
      <c r="H10458" s="12"/>
      <c r="I10458" s="12"/>
      <c r="J10458" s="12"/>
      <c r="K10458" s="12"/>
      <c r="L10458" s="12"/>
      <c r="M10458" s="12"/>
      <c r="N10458" s="12"/>
      <c r="O10458" s="12"/>
    </row>
    <row r="10459" spans="1:15" ht="15">
      <c r="A10459" s="10"/>
      <c r="B10459" s="11"/>
      <c r="C10459" s="12"/>
      <c r="D10459" s="12"/>
      <c r="E10459" s="12"/>
      <c r="F10459" s="12"/>
      <c r="G10459" s="12"/>
      <c r="H10459" s="12"/>
      <c r="I10459" s="12"/>
      <c r="J10459" s="12"/>
      <c r="K10459" s="12"/>
      <c r="L10459" s="12"/>
      <c r="M10459" s="12"/>
      <c r="N10459" s="12"/>
      <c r="O10459" s="12"/>
    </row>
    <row r="10460" spans="1:15" ht="15">
      <c r="A10460" s="10"/>
      <c r="B10460" s="11"/>
      <c r="C10460" s="12"/>
      <c r="D10460" s="12"/>
      <c r="E10460" s="12"/>
      <c r="F10460" s="12"/>
      <c r="G10460" s="12"/>
      <c r="H10460" s="12"/>
      <c r="I10460" s="12"/>
      <c r="J10460" s="12"/>
      <c r="K10460" s="12"/>
      <c r="L10460" s="12"/>
      <c r="M10460" s="12"/>
      <c r="N10460" s="12"/>
      <c r="O10460" s="12"/>
    </row>
    <row r="10461" spans="1:15" ht="15">
      <c r="A10461" s="10"/>
      <c r="B10461" s="11"/>
      <c r="C10461" s="12"/>
      <c r="D10461" s="12"/>
      <c r="E10461" s="12"/>
      <c r="F10461" s="12"/>
      <c r="G10461" s="12"/>
      <c r="H10461" s="12"/>
      <c r="I10461" s="12"/>
      <c r="J10461" s="12"/>
      <c r="K10461" s="12"/>
      <c r="L10461" s="12"/>
      <c r="M10461" s="12"/>
      <c r="N10461" s="12"/>
      <c r="O10461" s="12"/>
    </row>
    <row r="10462" spans="1:15" ht="15">
      <c r="A10462" s="10"/>
      <c r="B10462" s="11"/>
      <c r="C10462" s="12"/>
      <c r="D10462" s="12"/>
      <c r="E10462" s="12"/>
      <c r="F10462" s="12"/>
      <c r="G10462" s="12"/>
      <c r="H10462" s="12"/>
      <c r="I10462" s="12"/>
      <c r="J10462" s="12"/>
      <c r="K10462" s="12"/>
      <c r="L10462" s="12"/>
      <c r="M10462" s="12"/>
      <c r="N10462" s="12"/>
      <c r="O10462" s="12"/>
    </row>
    <row r="10463" spans="1:15" ht="15">
      <c r="A10463" s="10"/>
      <c r="B10463" s="11"/>
      <c r="C10463" s="12"/>
      <c r="D10463" s="12"/>
      <c r="E10463" s="12"/>
      <c r="F10463" s="12"/>
      <c r="G10463" s="12"/>
      <c r="H10463" s="12"/>
      <c r="I10463" s="12"/>
      <c r="J10463" s="12"/>
      <c r="K10463" s="12"/>
      <c r="L10463" s="12"/>
      <c r="M10463" s="12"/>
      <c r="N10463" s="12"/>
      <c r="O10463" s="12"/>
    </row>
    <row r="10464" spans="1:15" ht="15">
      <c r="A10464" s="10"/>
      <c r="B10464" s="11"/>
      <c r="C10464" s="12"/>
      <c r="D10464" s="12"/>
      <c r="E10464" s="12"/>
      <c r="F10464" s="12"/>
      <c r="G10464" s="12"/>
      <c r="H10464" s="12"/>
      <c r="I10464" s="12"/>
      <c r="J10464" s="12"/>
      <c r="K10464" s="12"/>
      <c r="L10464" s="12"/>
      <c r="M10464" s="12"/>
      <c r="N10464" s="12"/>
      <c r="O10464" s="12"/>
    </row>
    <row r="10465" spans="1:15" ht="15">
      <c r="A10465" s="10"/>
      <c r="B10465" s="11"/>
      <c r="C10465" s="12"/>
      <c r="D10465" s="12"/>
      <c r="E10465" s="12"/>
      <c r="F10465" s="12"/>
      <c r="G10465" s="12"/>
      <c r="H10465" s="12"/>
      <c r="I10465" s="12"/>
      <c r="J10465" s="12"/>
      <c r="K10465" s="12"/>
      <c r="L10465" s="12"/>
      <c r="M10465" s="12"/>
      <c r="N10465" s="12"/>
      <c r="O10465" s="12"/>
    </row>
    <row r="10466" spans="1:15" ht="15">
      <c r="A10466" s="10"/>
      <c r="B10466" s="11"/>
      <c r="C10466" s="12"/>
      <c r="D10466" s="12"/>
      <c r="E10466" s="12"/>
      <c r="F10466" s="12"/>
      <c r="G10466" s="12"/>
      <c r="H10466" s="12"/>
      <c r="I10466" s="12"/>
      <c r="J10466" s="12"/>
      <c r="K10466" s="12"/>
      <c r="L10466" s="12"/>
      <c r="M10466" s="12"/>
      <c r="N10466" s="12"/>
      <c r="O10466" s="12"/>
    </row>
    <row r="10467" spans="1:15" ht="15">
      <c r="A10467" s="10"/>
      <c r="B10467" s="11"/>
      <c r="C10467" s="12"/>
      <c r="D10467" s="12"/>
      <c r="E10467" s="12"/>
      <c r="F10467" s="12"/>
      <c r="G10467" s="12"/>
      <c r="H10467" s="12"/>
      <c r="I10467" s="12"/>
      <c r="J10467" s="12"/>
      <c r="K10467" s="12"/>
      <c r="L10467" s="12"/>
      <c r="M10467" s="12"/>
      <c r="N10467" s="12"/>
      <c r="O10467" s="12"/>
    </row>
    <row r="10468" spans="1:15" ht="15">
      <c r="A10468" s="10"/>
      <c r="B10468" s="11"/>
      <c r="C10468" s="12"/>
      <c r="D10468" s="12"/>
      <c r="E10468" s="12"/>
      <c r="F10468" s="12"/>
      <c r="G10468" s="12"/>
      <c r="H10468" s="12"/>
      <c r="I10468" s="12"/>
      <c r="J10468" s="12"/>
      <c r="K10468" s="12"/>
      <c r="L10468" s="12"/>
      <c r="M10468" s="12"/>
      <c r="N10468" s="12"/>
      <c r="O10468" s="12"/>
    </row>
    <row r="10469" spans="1:15" ht="15">
      <c r="A10469" s="10"/>
      <c r="B10469" s="11"/>
      <c r="C10469" s="12"/>
      <c r="D10469" s="12"/>
      <c r="E10469" s="12"/>
      <c r="F10469" s="12"/>
      <c r="G10469" s="12"/>
      <c r="H10469" s="12"/>
      <c r="I10469" s="12"/>
      <c r="J10469" s="12"/>
      <c r="K10469" s="12"/>
      <c r="L10469" s="12"/>
      <c r="M10469" s="12"/>
      <c r="N10469" s="12"/>
      <c r="O10469" s="12"/>
    </row>
    <row r="10470" spans="1:15" ht="15">
      <c r="A10470" s="10"/>
      <c r="B10470" s="11"/>
      <c r="C10470" s="12"/>
      <c r="D10470" s="12"/>
      <c r="E10470" s="12"/>
      <c r="F10470" s="12"/>
      <c r="G10470" s="12"/>
      <c r="H10470" s="12"/>
      <c r="I10470" s="12"/>
      <c r="J10470" s="12"/>
      <c r="K10470" s="12"/>
      <c r="L10470" s="12"/>
      <c r="M10470" s="12"/>
      <c r="N10470" s="12"/>
      <c r="O10470" s="12"/>
    </row>
    <row r="10471" spans="1:15" ht="15">
      <c r="A10471" s="10"/>
      <c r="B10471" s="11"/>
      <c r="C10471" s="12"/>
      <c r="D10471" s="12"/>
      <c r="E10471" s="12"/>
      <c r="F10471" s="12"/>
      <c r="G10471" s="12"/>
      <c r="H10471" s="12"/>
      <c r="I10471" s="12"/>
      <c r="J10471" s="12"/>
      <c r="K10471" s="12"/>
      <c r="L10471" s="12"/>
      <c r="M10471" s="12"/>
      <c r="N10471" s="12"/>
      <c r="O10471" s="12"/>
    </row>
    <row r="10472" spans="1:15" ht="15">
      <c r="A10472" s="10"/>
      <c r="B10472" s="11"/>
      <c r="C10472" s="12"/>
      <c r="D10472" s="12"/>
      <c r="E10472" s="12"/>
      <c r="F10472" s="12"/>
      <c r="G10472" s="12"/>
      <c r="H10472" s="12"/>
      <c r="I10472" s="12"/>
      <c r="J10472" s="12"/>
      <c r="K10472" s="12"/>
      <c r="L10472" s="12"/>
      <c r="M10472" s="12"/>
      <c r="N10472" s="12"/>
      <c r="O10472" s="12"/>
    </row>
    <row r="10473" spans="1:15" ht="15">
      <c r="A10473" s="10"/>
      <c r="B10473" s="11"/>
      <c r="C10473" s="12"/>
      <c r="D10473" s="12"/>
      <c r="E10473" s="12"/>
      <c r="F10473" s="12"/>
      <c r="G10473" s="12"/>
      <c r="H10473" s="12"/>
      <c r="I10473" s="12"/>
      <c r="J10473" s="12"/>
      <c r="K10473" s="12"/>
      <c r="L10473" s="12"/>
      <c r="M10473" s="12"/>
      <c r="N10473" s="12"/>
      <c r="O10473" s="12"/>
    </row>
    <row r="10474" spans="1:15" ht="15">
      <c r="A10474" s="10"/>
      <c r="B10474" s="11"/>
      <c r="C10474" s="12"/>
      <c r="D10474" s="12"/>
      <c r="E10474" s="12"/>
      <c r="F10474" s="12"/>
      <c r="G10474" s="12"/>
      <c r="H10474" s="12"/>
      <c r="I10474" s="12"/>
      <c r="J10474" s="12"/>
      <c r="K10474" s="12"/>
      <c r="L10474" s="12"/>
      <c r="M10474" s="12"/>
      <c r="N10474" s="12"/>
      <c r="O10474" s="12"/>
    </row>
    <row r="10475" spans="1:15" ht="15">
      <c r="A10475" s="10"/>
      <c r="B10475" s="11"/>
      <c r="C10475" s="12"/>
      <c r="D10475" s="12"/>
      <c r="E10475" s="12"/>
      <c r="F10475" s="12"/>
      <c r="G10475" s="12"/>
      <c r="H10475" s="12"/>
      <c r="I10475" s="12"/>
      <c r="J10475" s="12"/>
      <c r="K10475" s="12"/>
      <c r="L10475" s="12"/>
      <c r="M10475" s="12"/>
      <c r="N10475" s="12"/>
      <c r="O10475" s="12"/>
    </row>
    <row r="10476" spans="1:15" ht="15">
      <c r="A10476" s="10"/>
      <c r="B10476" s="11"/>
      <c r="C10476" s="12"/>
      <c r="D10476" s="12"/>
      <c r="E10476" s="12"/>
      <c r="F10476" s="12"/>
      <c r="G10476" s="12"/>
      <c r="H10476" s="12"/>
      <c r="I10476" s="12"/>
      <c r="J10476" s="12"/>
      <c r="K10476" s="12"/>
      <c r="L10476" s="12"/>
      <c r="M10476" s="12"/>
      <c r="N10476" s="12"/>
      <c r="O10476" s="12"/>
    </row>
    <row r="10477" spans="1:15" ht="15">
      <c r="A10477" s="10"/>
      <c r="B10477" s="11"/>
      <c r="C10477" s="12"/>
      <c r="D10477" s="12"/>
      <c r="E10477" s="12"/>
      <c r="F10477" s="12"/>
      <c r="G10477" s="12"/>
      <c r="H10477" s="12"/>
      <c r="I10477" s="12"/>
      <c r="J10477" s="12"/>
      <c r="K10477" s="12"/>
      <c r="L10477" s="12"/>
      <c r="M10477" s="12"/>
      <c r="N10477" s="12"/>
      <c r="O10477" s="12"/>
    </row>
    <row r="10478" spans="1:15" ht="15">
      <c r="A10478" s="10"/>
      <c r="B10478" s="11"/>
      <c r="C10478" s="12"/>
      <c r="D10478" s="12"/>
      <c r="E10478" s="12"/>
      <c r="F10478" s="12"/>
      <c r="G10478" s="12"/>
      <c r="H10478" s="12"/>
      <c r="I10478" s="12"/>
      <c r="J10478" s="12"/>
      <c r="K10478" s="12"/>
      <c r="L10478" s="12"/>
      <c r="M10478" s="12"/>
      <c r="N10478" s="12"/>
      <c r="O10478" s="12"/>
    </row>
    <row r="10479" spans="1:15" ht="15">
      <c r="A10479" s="10"/>
      <c r="B10479" s="11"/>
      <c r="C10479" s="12"/>
      <c r="D10479" s="12"/>
      <c r="E10479" s="12"/>
      <c r="F10479" s="12"/>
      <c r="G10479" s="12"/>
      <c r="H10479" s="12"/>
      <c r="I10479" s="12"/>
      <c r="J10479" s="12"/>
      <c r="K10479" s="12"/>
      <c r="L10479" s="12"/>
      <c r="M10479" s="12"/>
      <c r="N10479" s="12"/>
      <c r="O10479" s="12"/>
    </row>
    <row r="10480" spans="1:15" ht="15">
      <c r="A10480" s="10"/>
      <c r="B10480" s="11"/>
      <c r="C10480" s="12"/>
      <c r="D10480" s="12"/>
      <c r="E10480" s="12"/>
      <c r="F10480" s="12"/>
      <c r="G10480" s="12"/>
      <c r="H10480" s="12"/>
      <c r="I10480" s="12"/>
      <c r="J10480" s="12"/>
      <c r="K10480" s="12"/>
      <c r="L10480" s="12"/>
      <c r="M10480" s="12"/>
      <c r="N10480" s="12"/>
      <c r="O10480" s="12"/>
    </row>
    <row r="10481" spans="1:15" ht="15">
      <c r="A10481" s="10"/>
      <c r="B10481" s="11"/>
      <c r="C10481" s="12"/>
      <c r="D10481" s="12"/>
      <c r="E10481" s="12"/>
      <c r="F10481" s="12"/>
      <c r="G10481" s="12"/>
      <c r="H10481" s="12"/>
      <c r="I10481" s="12"/>
      <c r="J10481" s="12"/>
      <c r="K10481" s="12"/>
      <c r="L10481" s="12"/>
      <c r="M10481" s="12"/>
      <c r="N10481" s="12"/>
      <c r="O10481" s="12"/>
    </row>
    <row r="10482" spans="1:15" ht="15">
      <c r="A10482" s="10"/>
      <c r="B10482" s="11"/>
      <c r="C10482" s="12"/>
      <c r="D10482" s="12"/>
      <c r="E10482" s="12"/>
      <c r="F10482" s="12"/>
      <c r="G10482" s="12"/>
      <c r="H10482" s="12"/>
      <c r="I10482" s="12"/>
      <c r="J10482" s="12"/>
      <c r="K10482" s="12"/>
      <c r="L10482" s="12"/>
      <c r="M10482" s="12"/>
      <c r="N10482" s="12"/>
      <c r="O10482" s="12"/>
    </row>
    <row r="10483" spans="1:15" ht="15">
      <c r="A10483" s="10"/>
      <c r="B10483" s="11"/>
      <c r="C10483" s="12"/>
      <c r="D10483" s="12"/>
      <c r="E10483" s="12"/>
      <c r="F10483" s="12"/>
      <c r="G10483" s="12"/>
      <c r="H10483" s="12"/>
      <c r="I10483" s="12"/>
      <c r="J10483" s="12"/>
      <c r="K10483" s="12"/>
      <c r="L10483" s="12"/>
      <c r="M10483" s="12"/>
      <c r="N10483" s="12"/>
      <c r="O10483" s="12"/>
    </row>
    <row r="10484" spans="1:15" ht="15">
      <c r="A10484" s="10"/>
      <c r="B10484" s="11"/>
      <c r="C10484" s="12"/>
      <c r="D10484" s="12"/>
      <c r="E10484" s="12"/>
      <c r="F10484" s="12"/>
      <c r="G10484" s="12"/>
      <c r="H10484" s="12"/>
      <c r="I10484" s="12"/>
      <c r="J10484" s="12"/>
      <c r="K10484" s="12"/>
      <c r="L10484" s="12"/>
      <c r="M10484" s="12"/>
      <c r="N10484" s="12"/>
      <c r="O10484" s="12"/>
    </row>
    <row r="10485" spans="1:15" ht="15">
      <c r="A10485" s="10"/>
      <c r="B10485" s="11"/>
      <c r="C10485" s="12"/>
      <c r="D10485" s="12"/>
      <c r="E10485" s="12"/>
      <c r="F10485" s="12"/>
      <c r="G10485" s="12"/>
      <c r="H10485" s="12"/>
      <c r="I10485" s="12"/>
      <c r="J10485" s="12"/>
      <c r="K10485" s="12"/>
      <c r="L10485" s="12"/>
      <c r="M10485" s="12"/>
      <c r="N10485" s="12"/>
      <c r="O10485" s="12"/>
    </row>
    <row r="10486" spans="1:15" ht="15">
      <c r="A10486" s="10"/>
      <c r="B10486" s="11"/>
      <c r="C10486" s="12"/>
      <c r="D10486" s="12"/>
      <c r="E10486" s="12"/>
      <c r="F10486" s="12"/>
      <c r="G10486" s="12"/>
      <c r="H10486" s="12"/>
      <c r="I10486" s="12"/>
      <c r="J10486" s="12"/>
      <c r="K10486" s="12"/>
      <c r="L10486" s="12"/>
      <c r="M10486" s="12"/>
      <c r="N10486" s="12"/>
      <c r="O10486" s="12"/>
    </row>
    <row r="10487" spans="1:15" ht="15">
      <c r="A10487" s="10"/>
      <c r="B10487" s="11"/>
      <c r="C10487" s="12"/>
      <c r="D10487" s="12"/>
      <c r="E10487" s="12"/>
      <c r="F10487" s="12"/>
      <c r="G10487" s="12"/>
      <c r="H10487" s="12"/>
      <c r="I10487" s="12"/>
      <c r="J10487" s="12"/>
      <c r="K10487" s="12"/>
      <c r="L10487" s="12"/>
      <c r="M10487" s="12"/>
      <c r="N10487" s="12"/>
      <c r="O10487" s="12"/>
    </row>
    <row r="10488" spans="1:15" ht="15">
      <c r="A10488" s="10"/>
      <c r="B10488" s="11"/>
      <c r="C10488" s="12"/>
      <c r="D10488" s="12"/>
      <c r="E10488" s="12"/>
      <c r="F10488" s="12"/>
      <c r="G10488" s="12"/>
      <c r="H10488" s="12"/>
      <c r="I10488" s="12"/>
      <c r="J10488" s="12"/>
      <c r="K10488" s="12"/>
      <c r="L10488" s="12"/>
      <c r="M10488" s="12"/>
      <c r="N10488" s="12"/>
      <c r="O10488" s="12"/>
    </row>
    <row r="10489" spans="1:15" ht="15">
      <c r="A10489" s="10"/>
      <c r="B10489" s="11"/>
      <c r="C10489" s="12"/>
      <c r="D10489" s="12"/>
      <c r="E10489" s="12"/>
      <c r="F10489" s="12"/>
      <c r="G10489" s="12"/>
      <c r="H10489" s="12"/>
      <c r="I10489" s="12"/>
      <c r="J10489" s="12"/>
      <c r="K10489" s="12"/>
      <c r="L10489" s="12"/>
      <c r="M10489" s="12"/>
      <c r="N10489" s="12"/>
      <c r="O10489" s="12"/>
    </row>
    <row r="10490" spans="1:15" ht="15">
      <c r="A10490" s="10"/>
      <c r="B10490" s="11"/>
      <c r="C10490" s="12"/>
      <c r="D10490" s="12"/>
      <c r="E10490" s="12"/>
      <c r="F10490" s="12"/>
      <c r="G10490" s="12"/>
      <c r="H10490" s="12"/>
      <c r="I10490" s="12"/>
      <c r="J10490" s="12"/>
      <c r="K10490" s="12"/>
      <c r="L10490" s="12"/>
      <c r="M10490" s="12"/>
      <c r="N10490" s="12"/>
      <c r="O10490" s="12"/>
    </row>
    <row r="10491" spans="1:15" ht="15">
      <c r="A10491" s="10"/>
      <c r="B10491" s="11"/>
      <c r="C10491" s="12"/>
      <c r="D10491" s="12"/>
      <c r="E10491" s="12"/>
      <c r="F10491" s="12"/>
      <c r="G10491" s="12"/>
      <c r="H10491" s="12"/>
      <c r="I10491" s="12"/>
      <c r="J10491" s="12"/>
      <c r="K10491" s="12"/>
      <c r="L10491" s="12"/>
      <c r="M10491" s="12"/>
      <c r="N10491" s="12"/>
      <c r="O10491" s="12"/>
    </row>
    <row r="10492" spans="1:15" ht="15">
      <c r="A10492" s="10"/>
      <c r="B10492" s="11"/>
      <c r="C10492" s="12"/>
      <c r="D10492" s="12"/>
      <c r="E10492" s="12"/>
      <c r="F10492" s="12"/>
      <c r="G10492" s="12"/>
      <c r="H10492" s="12"/>
      <c r="I10492" s="12"/>
      <c r="J10492" s="12"/>
      <c r="K10492" s="12"/>
      <c r="L10492" s="12"/>
      <c r="M10492" s="12"/>
      <c r="N10492" s="12"/>
      <c r="O10492" s="12"/>
    </row>
    <row r="10493" spans="1:15" ht="15">
      <c r="A10493" s="10"/>
      <c r="B10493" s="11"/>
      <c r="C10493" s="12"/>
      <c r="D10493" s="12"/>
      <c r="E10493" s="12"/>
      <c r="F10493" s="12"/>
      <c r="G10493" s="12"/>
      <c r="H10493" s="12"/>
      <c r="I10493" s="12"/>
      <c r="J10493" s="12"/>
      <c r="K10493" s="12"/>
      <c r="L10493" s="12"/>
      <c r="M10493" s="12"/>
      <c r="N10493" s="12"/>
      <c r="O10493" s="12"/>
    </row>
    <row r="10494" spans="1:15" ht="15">
      <c r="A10494" s="10"/>
      <c r="B10494" s="11"/>
      <c r="C10494" s="12"/>
      <c r="D10494" s="12"/>
      <c r="E10494" s="12"/>
      <c r="F10494" s="12"/>
      <c r="G10494" s="12"/>
      <c r="H10494" s="12"/>
      <c r="I10494" s="12"/>
      <c r="J10494" s="12"/>
      <c r="K10494" s="12"/>
      <c r="L10494" s="12"/>
      <c r="M10494" s="12"/>
      <c r="N10494" s="12"/>
      <c r="O10494" s="12"/>
    </row>
    <row r="10495" spans="1:15" ht="15">
      <c r="A10495" s="10"/>
      <c r="B10495" s="11"/>
      <c r="C10495" s="12"/>
      <c r="D10495" s="12"/>
      <c r="E10495" s="12"/>
      <c r="F10495" s="12"/>
      <c r="G10495" s="12"/>
      <c r="H10495" s="12"/>
      <c r="I10495" s="12"/>
      <c r="J10495" s="12"/>
      <c r="K10495" s="12"/>
      <c r="L10495" s="12"/>
      <c r="M10495" s="12"/>
      <c r="N10495" s="12"/>
      <c r="O10495" s="12"/>
    </row>
    <row r="10496" spans="1:15" ht="15">
      <c r="A10496" s="10"/>
      <c r="B10496" s="11"/>
      <c r="C10496" s="12"/>
      <c r="D10496" s="12"/>
      <c r="E10496" s="12"/>
      <c r="F10496" s="12"/>
      <c r="G10496" s="12"/>
      <c r="H10496" s="12"/>
      <c r="I10496" s="12"/>
      <c r="J10496" s="12"/>
      <c r="K10496" s="12"/>
      <c r="L10496" s="12"/>
      <c r="M10496" s="12"/>
      <c r="N10496" s="12"/>
      <c r="O10496" s="12"/>
    </row>
    <row r="10497" spans="1:15" ht="15">
      <c r="A10497" s="10"/>
      <c r="B10497" s="11"/>
      <c r="C10497" s="12"/>
      <c r="D10497" s="12"/>
      <c r="E10497" s="12"/>
      <c r="F10497" s="12"/>
      <c r="G10497" s="12"/>
      <c r="H10497" s="12"/>
      <c r="I10497" s="12"/>
      <c r="J10497" s="12"/>
      <c r="K10497" s="12"/>
      <c r="L10497" s="12"/>
      <c r="M10497" s="12"/>
      <c r="N10497" s="12"/>
      <c r="O10497" s="12"/>
    </row>
    <row r="10498" spans="1:15" ht="15">
      <c r="A10498" s="10"/>
      <c r="B10498" s="11"/>
      <c r="C10498" s="12"/>
      <c r="D10498" s="12"/>
      <c r="E10498" s="12"/>
      <c r="F10498" s="12"/>
      <c r="G10498" s="12"/>
      <c r="H10498" s="12"/>
      <c r="I10498" s="12"/>
      <c r="J10498" s="12"/>
      <c r="K10498" s="12"/>
      <c r="L10498" s="12"/>
      <c r="M10498" s="12"/>
      <c r="N10498" s="12"/>
      <c r="O10498" s="12"/>
    </row>
    <row r="10499" spans="1:15" ht="15">
      <c r="A10499" s="10"/>
      <c r="B10499" s="11"/>
      <c r="C10499" s="12"/>
      <c r="D10499" s="12"/>
      <c r="E10499" s="12"/>
      <c r="F10499" s="12"/>
      <c r="G10499" s="12"/>
      <c r="H10499" s="12"/>
      <c r="I10499" s="12"/>
      <c r="J10499" s="12"/>
      <c r="K10499" s="12"/>
      <c r="L10499" s="12"/>
      <c r="M10499" s="12"/>
      <c r="N10499" s="12"/>
      <c r="O10499" s="12"/>
    </row>
    <row r="10500" spans="1:15" ht="15">
      <c r="A10500" s="10"/>
      <c r="B10500" s="11"/>
      <c r="C10500" s="12"/>
      <c r="D10500" s="12"/>
      <c r="E10500" s="12"/>
      <c r="F10500" s="12"/>
      <c r="G10500" s="12"/>
      <c r="H10500" s="12"/>
      <c r="I10500" s="12"/>
      <c r="J10500" s="12"/>
      <c r="K10500" s="12"/>
      <c r="L10500" s="12"/>
      <c r="M10500" s="12"/>
      <c r="N10500" s="12"/>
      <c r="O10500" s="12"/>
    </row>
    <row r="10501" spans="1:15" ht="15">
      <c r="A10501" s="10"/>
      <c r="B10501" s="11"/>
      <c r="C10501" s="12"/>
      <c r="D10501" s="12"/>
      <c r="E10501" s="12"/>
      <c r="F10501" s="12"/>
      <c r="G10501" s="12"/>
      <c r="H10501" s="12"/>
      <c r="I10501" s="12"/>
      <c r="J10501" s="12"/>
      <c r="K10501" s="12"/>
      <c r="L10501" s="12"/>
      <c r="M10501" s="12"/>
      <c r="N10501" s="12"/>
      <c r="O10501" s="12"/>
    </row>
    <row r="10502" spans="1:15" ht="15">
      <c r="A10502" s="10"/>
      <c r="B10502" s="11"/>
      <c r="C10502" s="12"/>
      <c r="D10502" s="12"/>
      <c r="E10502" s="12"/>
      <c r="F10502" s="12"/>
      <c r="G10502" s="12"/>
      <c r="H10502" s="12"/>
      <c r="I10502" s="12"/>
      <c r="J10502" s="12"/>
      <c r="K10502" s="12"/>
      <c r="L10502" s="12"/>
      <c r="M10502" s="12"/>
      <c r="N10502" s="12"/>
      <c r="O10502" s="12"/>
    </row>
    <row r="10503" spans="1:15" ht="15">
      <c r="A10503" s="10"/>
      <c r="B10503" s="11"/>
      <c r="C10503" s="12"/>
      <c r="D10503" s="12"/>
      <c r="E10503" s="12"/>
      <c r="F10503" s="12"/>
      <c r="G10503" s="12"/>
      <c r="H10503" s="12"/>
      <c r="I10503" s="12"/>
      <c r="J10503" s="12"/>
      <c r="K10503" s="12"/>
      <c r="L10503" s="12"/>
      <c r="M10503" s="12"/>
      <c r="N10503" s="12"/>
      <c r="O10503" s="12"/>
    </row>
    <row r="10504" spans="1:15" ht="15">
      <c r="A10504" s="10"/>
      <c r="B10504" s="11"/>
      <c r="C10504" s="12"/>
      <c r="D10504" s="12"/>
      <c r="E10504" s="12"/>
      <c r="F10504" s="12"/>
      <c r="G10504" s="12"/>
      <c r="H10504" s="12"/>
      <c r="I10504" s="12"/>
      <c r="J10504" s="12"/>
      <c r="K10504" s="12"/>
      <c r="L10504" s="12"/>
      <c r="M10504" s="12"/>
      <c r="N10504" s="12"/>
      <c r="O10504" s="12"/>
    </row>
    <row r="10505" spans="1:15" ht="15">
      <c r="A10505" s="10"/>
      <c r="B10505" s="11"/>
      <c r="C10505" s="12"/>
      <c r="D10505" s="12"/>
      <c r="E10505" s="12"/>
      <c r="F10505" s="12"/>
      <c r="G10505" s="12"/>
      <c r="H10505" s="12"/>
      <c r="I10505" s="12"/>
      <c r="J10505" s="12"/>
      <c r="K10505" s="12"/>
      <c r="L10505" s="12"/>
      <c r="M10505" s="12"/>
      <c r="N10505" s="12"/>
      <c r="O10505" s="12"/>
    </row>
    <row r="10506" spans="1:15" ht="15">
      <c r="A10506" s="10"/>
      <c r="B10506" s="11"/>
      <c r="C10506" s="12"/>
      <c r="D10506" s="12"/>
      <c r="E10506" s="12"/>
      <c r="F10506" s="12"/>
      <c r="G10506" s="12"/>
      <c r="H10506" s="12"/>
      <c r="I10506" s="12"/>
      <c r="J10506" s="12"/>
      <c r="K10506" s="12"/>
      <c r="L10506" s="12"/>
      <c r="M10506" s="12"/>
      <c r="N10506" s="12"/>
      <c r="O10506" s="12"/>
    </row>
    <row r="10507" spans="1:15" ht="15">
      <c r="A10507" s="10"/>
      <c r="B10507" s="11"/>
      <c r="C10507" s="12"/>
      <c r="D10507" s="12"/>
      <c r="E10507" s="12"/>
      <c r="F10507" s="12"/>
      <c r="G10507" s="12"/>
      <c r="H10507" s="12"/>
      <c r="I10507" s="12"/>
      <c r="J10507" s="12"/>
      <c r="K10507" s="12"/>
      <c r="L10507" s="12"/>
      <c r="M10507" s="12"/>
      <c r="N10507" s="12"/>
      <c r="O10507" s="12"/>
    </row>
    <row r="10508" spans="1:15" ht="15">
      <c r="A10508" s="10"/>
      <c r="B10508" s="11"/>
      <c r="C10508" s="12"/>
      <c r="D10508" s="12"/>
      <c r="E10508" s="12"/>
      <c r="F10508" s="12"/>
      <c r="G10508" s="12"/>
      <c r="H10508" s="12"/>
      <c r="I10508" s="12"/>
      <c r="J10508" s="12"/>
      <c r="K10508" s="12"/>
      <c r="L10508" s="12"/>
      <c r="M10508" s="12"/>
      <c r="N10508" s="12"/>
      <c r="O10508" s="12"/>
    </row>
    <row r="10509" spans="1:15" ht="15">
      <c r="A10509" s="10"/>
      <c r="B10509" s="11"/>
      <c r="C10509" s="12"/>
      <c r="D10509" s="12"/>
      <c r="E10509" s="12"/>
      <c r="F10509" s="12"/>
      <c r="G10509" s="12"/>
      <c r="H10509" s="12"/>
      <c r="I10509" s="12"/>
      <c r="J10509" s="12"/>
      <c r="K10509" s="12"/>
      <c r="L10509" s="12"/>
      <c r="M10509" s="12"/>
      <c r="N10509" s="12"/>
      <c r="O10509" s="12"/>
    </row>
    <row r="10510" spans="1:15" ht="15">
      <c r="A10510" s="10"/>
      <c r="B10510" s="11"/>
      <c r="C10510" s="12"/>
      <c r="D10510" s="12"/>
      <c r="E10510" s="12"/>
      <c r="F10510" s="12"/>
      <c r="G10510" s="12"/>
      <c r="H10510" s="12"/>
      <c r="I10510" s="12"/>
      <c r="J10510" s="12"/>
      <c r="K10510" s="12"/>
      <c r="L10510" s="12"/>
      <c r="M10510" s="12"/>
      <c r="N10510" s="12"/>
      <c r="O10510" s="12"/>
    </row>
    <row r="10511" spans="1:15" ht="15">
      <c r="A10511" s="10"/>
      <c r="B10511" s="11"/>
      <c r="C10511" s="12"/>
      <c r="D10511" s="12"/>
      <c r="E10511" s="12"/>
      <c r="F10511" s="12"/>
      <c r="G10511" s="12"/>
      <c r="H10511" s="12"/>
      <c r="I10511" s="12"/>
      <c r="J10511" s="12"/>
      <c r="K10511" s="12"/>
      <c r="L10511" s="12"/>
      <c r="M10511" s="12"/>
      <c r="N10511" s="12"/>
      <c r="O10511" s="12"/>
    </row>
    <row r="10512" spans="1:15" ht="15">
      <c r="A10512" s="10"/>
      <c r="B10512" s="11"/>
      <c r="C10512" s="12"/>
      <c r="D10512" s="12"/>
      <c r="E10512" s="12"/>
      <c r="F10512" s="12"/>
      <c r="G10512" s="12"/>
      <c r="H10512" s="12"/>
      <c r="I10512" s="12"/>
      <c r="J10512" s="12"/>
      <c r="K10512" s="12"/>
      <c r="L10512" s="12"/>
      <c r="M10512" s="12"/>
      <c r="N10512" s="12"/>
      <c r="O10512" s="12"/>
    </row>
    <row r="10513" spans="1:15" ht="15">
      <c r="A10513" s="10"/>
      <c r="B10513" s="11"/>
      <c r="C10513" s="12"/>
      <c r="D10513" s="12"/>
      <c r="E10513" s="12"/>
      <c r="F10513" s="12"/>
      <c r="G10513" s="12"/>
      <c r="H10513" s="12"/>
      <c r="I10513" s="12"/>
      <c r="J10513" s="12"/>
      <c r="K10513" s="12"/>
      <c r="L10513" s="12"/>
      <c r="M10513" s="12"/>
      <c r="N10513" s="12"/>
      <c r="O10513" s="12"/>
    </row>
    <row r="10514" spans="1:15" ht="15">
      <c r="A10514" s="10"/>
      <c r="B10514" s="11"/>
      <c r="C10514" s="12"/>
      <c r="D10514" s="12"/>
      <c r="E10514" s="12"/>
      <c r="F10514" s="12"/>
      <c r="G10514" s="12"/>
      <c r="H10514" s="12"/>
      <c r="I10514" s="12"/>
      <c r="J10514" s="12"/>
      <c r="K10514" s="12"/>
      <c r="L10514" s="12"/>
      <c r="M10514" s="12"/>
      <c r="N10514" s="12"/>
      <c r="O10514" s="12"/>
    </row>
    <row r="10515" spans="1:15" ht="15">
      <c r="A10515" s="10"/>
      <c r="B10515" s="11"/>
      <c r="C10515" s="12"/>
      <c r="D10515" s="12"/>
      <c r="E10515" s="12"/>
      <c r="F10515" s="12"/>
      <c r="G10515" s="12"/>
      <c r="H10515" s="12"/>
      <c r="I10515" s="12"/>
      <c r="J10515" s="12"/>
      <c r="K10515" s="12"/>
      <c r="L10515" s="12"/>
      <c r="M10515" s="12"/>
      <c r="N10515" s="12"/>
      <c r="O10515" s="12"/>
    </row>
    <row r="10516" spans="1:15" ht="15">
      <c r="A10516" s="10"/>
      <c r="B10516" s="11"/>
      <c r="C10516" s="12"/>
      <c r="D10516" s="12"/>
      <c r="E10516" s="12"/>
      <c r="F10516" s="12"/>
      <c r="G10516" s="12"/>
      <c r="H10516" s="12"/>
      <c r="I10516" s="12"/>
      <c r="J10516" s="12"/>
      <c r="K10516" s="12"/>
      <c r="L10516" s="12"/>
      <c r="M10516" s="12"/>
      <c r="N10516" s="12"/>
      <c r="O10516" s="12"/>
    </row>
    <row r="10517" spans="1:15" ht="15">
      <c r="A10517" s="10"/>
      <c r="B10517" s="11"/>
      <c r="C10517" s="12"/>
      <c r="D10517" s="12"/>
      <c r="E10517" s="12"/>
      <c r="F10517" s="12"/>
      <c r="G10517" s="12"/>
      <c r="H10517" s="12"/>
      <c r="I10517" s="12"/>
      <c r="J10517" s="12"/>
      <c r="K10517" s="12"/>
      <c r="L10517" s="12"/>
      <c r="M10517" s="12"/>
      <c r="N10517" s="12"/>
      <c r="O10517" s="12"/>
    </row>
    <row r="10518" spans="1:15" ht="15">
      <c r="A10518" s="10"/>
      <c r="B10518" s="11"/>
      <c r="C10518" s="12"/>
      <c r="D10518" s="12"/>
      <c r="E10518" s="12"/>
      <c r="F10518" s="12"/>
      <c r="G10518" s="12"/>
      <c r="H10518" s="12"/>
      <c r="I10518" s="12"/>
      <c r="J10518" s="12"/>
      <c r="K10518" s="12"/>
      <c r="L10518" s="12"/>
      <c r="M10518" s="12"/>
      <c r="N10518" s="12"/>
      <c r="O10518" s="12"/>
    </row>
    <row r="10519" spans="1:15" ht="15">
      <c r="A10519" s="10"/>
      <c r="B10519" s="11"/>
      <c r="C10519" s="12"/>
      <c r="D10519" s="12"/>
      <c r="E10519" s="12"/>
      <c r="F10519" s="12"/>
      <c r="G10519" s="12"/>
      <c r="H10519" s="12"/>
      <c r="I10519" s="12"/>
      <c r="J10519" s="12"/>
      <c r="K10519" s="12"/>
      <c r="L10519" s="12"/>
      <c r="M10519" s="12"/>
      <c r="N10519" s="12"/>
      <c r="O10519" s="12"/>
    </row>
    <row r="10520" spans="1:15" ht="15">
      <c r="A10520" s="10"/>
      <c r="B10520" s="11"/>
      <c r="C10520" s="12"/>
      <c r="D10520" s="12"/>
      <c r="E10520" s="12"/>
      <c r="F10520" s="12"/>
      <c r="G10520" s="12"/>
      <c r="H10520" s="12"/>
      <c r="I10520" s="12"/>
      <c r="J10520" s="12"/>
      <c r="K10520" s="12"/>
      <c r="L10520" s="12"/>
      <c r="M10520" s="12"/>
      <c r="N10520" s="12"/>
      <c r="O10520" s="12"/>
    </row>
    <row r="10521" spans="1:15" ht="15">
      <c r="A10521" s="10"/>
      <c r="B10521" s="11"/>
      <c r="C10521" s="12"/>
      <c r="D10521" s="12"/>
      <c r="E10521" s="12"/>
      <c r="F10521" s="12"/>
      <c r="G10521" s="12"/>
      <c r="H10521" s="12"/>
      <c r="I10521" s="12"/>
      <c r="J10521" s="12"/>
      <c r="K10521" s="12"/>
      <c r="L10521" s="12"/>
      <c r="M10521" s="12"/>
      <c r="N10521" s="12"/>
      <c r="O10521" s="12"/>
    </row>
    <row r="10522" spans="1:15" ht="15">
      <c r="A10522" s="10"/>
      <c r="B10522" s="11"/>
      <c r="C10522" s="12"/>
      <c r="D10522" s="12"/>
      <c r="E10522" s="12"/>
      <c r="F10522" s="12"/>
      <c r="G10522" s="12"/>
      <c r="H10522" s="12"/>
      <c r="I10522" s="12"/>
      <c r="J10522" s="12"/>
      <c r="K10522" s="12"/>
      <c r="L10522" s="12"/>
      <c r="M10522" s="12"/>
      <c r="N10522" s="12"/>
      <c r="O10522" s="12"/>
    </row>
    <row r="10523" spans="1:15" ht="15">
      <c r="A10523" s="10"/>
      <c r="B10523" s="11"/>
      <c r="C10523" s="12"/>
      <c r="D10523" s="12"/>
      <c r="E10523" s="12"/>
      <c r="F10523" s="12"/>
      <c r="G10523" s="12"/>
      <c r="H10523" s="12"/>
      <c r="I10523" s="12"/>
      <c r="J10523" s="12"/>
      <c r="K10523" s="12"/>
      <c r="L10523" s="12"/>
      <c r="M10523" s="12"/>
      <c r="N10523" s="12"/>
      <c r="O10523" s="12"/>
    </row>
    <row r="10524" spans="1:15" ht="15">
      <c r="A10524" s="10"/>
      <c r="B10524" s="11"/>
      <c r="C10524" s="12"/>
      <c r="D10524" s="12"/>
      <c r="E10524" s="12"/>
      <c r="F10524" s="12"/>
      <c r="G10524" s="12"/>
      <c r="H10524" s="12"/>
      <c r="I10524" s="12"/>
      <c r="J10524" s="12"/>
      <c r="K10524" s="12"/>
      <c r="L10524" s="12"/>
      <c r="M10524" s="12"/>
      <c r="N10524" s="12"/>
      <c r="O10524" s="12"/>
    </row>
    <row r="10525" spans="1:15" ht="15">
      <c r="A10525" s="10"/>
      <c r="B10525" s="11"/>
      <c r="C10525" s="12"/>
      <c r="D10525" s="12"/>
      <c r="E10525" s="12"/>
      <c r="F10525" s="12"/>
      <c r="G10525" s="12"/>
      <c r="H10525" s="12"/>
      <c r="I10525" s="12"/>
      <c r="J10525" s="12"/>
      <c r="K10525" s="12"/>
      <c r="L10525" s="12"/>
      <c r="M10525" s="12"/>
      <c r="N10525" s="12"/>
      <c r="O10525" s="12"/>
    </row>
    <row r="10526" spans="1:15" ht="15">
      <c r="A10526" s="10"/>
      <c r="B10526" s="11"/>
      <c r="C10526" s="12"/>
      <c r="D10526" s="12"/>
      <c r="E10526" s="12"/>
      <c r="F10526" s="12"/>
      <c r="G10526" s="12"/>
      <c r="H10526" s="12"/>
      <c r="I10526" s="12"/>
      <c r="J10526" s="12"/>
      <c r="K10526" s="12"/>
      <c r="L10526" s="12"/>
      <c r="M10526" s="12"/>
      <c r="N10526" s="12"/>
      <c r="O10526" s="12"/>
    </row>
    <row r="10527" spans="1:15" ht="15">
      <c r="A10527" s="10"/>
      <c r="B10527" s="11"/>
      <c r="C10527" s="12"/>
      <c r="D10527" s="12"/>
      <c r="E10527" s="12"/>
      <c r="F10527" s="12"/>
      <c r="G10527" s="12"/>
      <c r="H10527" s="12"/>
      <c r="I10527" s="12"/>
      <c r="J10527" s="12"/>
      <c r="K10527" s="12"/>
      <c r="L10527" s="12"/>
      <c r="M10527" s="12"/>
      <c r="N10527" s="12"/>
      <c r="O10527" s="12"/>
    </row>
    <row r="10528" spans="1:15" ht="15">
      <c r="A10528" s="10"/>
      <c r="B10528" s="11"/>
      <c r="C10528" s="12"/>
      <c r="D10528" s="12"/>
      <c r="E10528" s="12"/>
      <c r="F10528" s="12"/>
      <c r="G10528" s="12"/>
      <c r="H10528" s="12"/>
      <c r="I10528" s="12"/>
      <c r="J10528" s="12"/>
      <c r="K10528" s="12"/>
      <c r="L10528" s="12"/>
      <c r="M10528" s="12"/>
      <c r="N10528" s="12"/>
      <c r="O10528" s="12"/>
    </row>
    <row r="10529" spans="1:15" ht="15">
      <c r="A10529" s="10"/>
      <c r="B10529" s="11"/>
      <c r="C10529" s="12"/>
      <c r="D10529" s="12"/>
      <c r="E10529" s="12"/>
      <c r="F10529" s="12"/>
      <c r="G10529" s="12"/>
      <c r="H10529" s="12"/>
      <c r="I10529" s="12"/>
      <c r="J10529" s="12"/>
      <c r="K10529" s="12"/>
      <c r="L10529" s="12"/>
      <c r="M10529" s="12"/>
      <c r="N10529" s="12"/>
      <c r="O10529" s="12"/>
    </row>
    <row r="10530" spans="1:15" ht="15">
      <c r="A10530" s="10"/>
      <c r="B10530" s="11"/>
      <c r="C10530" s="12"/>
      <c r="D10530" s="12"/>
      <c r="E10530" s="12"/>
      <c r="F10530" s="12"/>
      <c r="G10530" s="12"/>
      <c r="H10530" s="12"/>
      <c r="I10530" s="12"/>
      <c r="J10530" s="12"/>
      <c r="K10530" s="12"/>
      <c r="L10530" s="12"/>
      <c r="M10530" s="12"/>
      <c r="N10530" s="12"/>
      <c r="O10530" s="12"/>
    </row>
    <row r="10531" spans="1:15" ht="15">
      <c r="A10531" s="10"/>
      <c r="B10531" s="11"/>
      <c r="C10531" s="12"/>
      <c r="D10531" s="12"/>
      <c r="E10531" s="12"/>
      <c r="F10531" s="12"/>
      <c r="G10531" s="12"/>
      <c r="H10531" s="12"/>
      <c r="I10531" s="12"/>
      <c r="J10531" s="12"/>
      <c r="K10531" s="12"/>
      <c r="L10531" s="12"/>
      <c r="M10531" s="12"/>
      <c r="N10531" s="12"/>
      <c r="O10531" s="12"/>
    </row>
    <row r="10532" spans="1:15" ht="15">
      <c r="A10532" s="10"/>
      <c r="B10532" s="11"/>
      <c r="C10532" s="12"/>
      <c r="D10532" s="12"/>
      <c r="E10532" s="12"/>
      <c r="F10532" s="12"/>
      <c r="G10532" s="12"/>
      <c r="H10532" s="12"/>
      <c r="I10532" s="12"/>
      <c r="J10532" s="12"/>
      <c r="K10532" s="12"/>
      <c r="L10532" s="12"/>
      <c r="M10532" s="12"/>
      <c r="N10532" s="12"/>
      <c r="O10532" s="12"/>
    </row>
    <row r="10533" spans="1:15" ht="15">
      <c r="A10533" s="10"/>
      <c r="B10533" s="11"/>
      <c r="C10533" s="12"/>
      <c r="D10533" s="12"/>
      <c r="E10533" s="12"/>
      <c r="F10533" s="12"/>
      <c r="G10533" s="12"/>
      <c r="H10533" s="12"/>
      <c r="I10533" s="12"/>
      <c r="J10533" s="12"/>
      <c r="K10533" s="12"/>
      <c r="L10533" s="12"/>
      <c r="M10533" s="12"/>
      <c r="N10533" s="12"/>
      <c r="O10533" s="12"/>
    </row>
    <row r="10534" spans="1:15" ht="15">
      <c r="A10534" s="10"/>
      <c r="B10534" s="11"/>
      <c r="C10534" s="12"/>
      <c r="D10534" s="12"/>
      <c r="E10534" s="12"/>
      <c r="F10534" s="12"/>
      <c r="G10534" s="12"/>
      <c r="H10534" s="12"/>
      <c r="I10534" s="12"/>
      <c r="J10534" s="12"/>
      <c r="K10534" s="12"/>
      <c r="L10534" s="12"/>
      <c r="M10534" s="12"/>
      <c r="N10534" s="12"/>
      <c r="O10534" s="12"/>
    </row>
    <row r="10535" spans="1:15" ht="15">
      <c r="A10535" s="10"/>
      <c r="B10535" s="11"/>
      <c r="C10535" s="12"/>
      <c r="D10535" s="12"/>
      <c r="E10535" s="12"/>
      <c r="F10535" s="12"/>
      <c r="G10535" s="12"/>
      <c r="H10535" s="12"/>
      <c r="I10535" s="12"/>
      <c r="J10535" s="12"/>
      <c r="K10535" s="12"/>
      <c r="L10535" s="12"/>
      <c r="M10535" s="12"/>
      <c r="N10535" s="12"/>
      <c r="O10535" s="12"/>
    </row>
    <row r="10536" spans="1:15" ht="15">
      <c r="A10536" s="10"/>
      <c r="B10536" s="11"/>
      <c r="C10536" s="12"/>
      <c r="D10536" s="12"/>
      <c r="E10536" s="12"/>
      <c r="F10536" s="12"/>
      <c r="G10536" s="12"/>
      <c r="H10536" s="12"/>
      <c r="I10536" s="12"/>
      <c r="J10536" s="12"/>
      <c r="K10536" s="12"/>
      <c r="L10536" s="12"/>
      <c r="M10536" s="12"/>
      <c r="N10536" s="12"/>
      <c r="O10536" s="12"/>
    </row>
    <row r="10537" spans="1:15" ht="15">
      <c r="A10537" s="10"/>
      <c r="B10537" s="11"/>
      <c r="C10537" s="12"/>
      <c r="D10537" s="12"/>
      <c r="E10537" s="12"/>
      <c r="F10537" s="12"/>
      <c r="G10537" s="12"/>
      <c r="H10537" s="12"/>
      <c r="I10537" s="12"/>
      <c r="J10537" s="12"/>
      <c r="K10537" s="12"/>
      <c r="L10537" s="12"/>
      <c r="M10537" s="12"/>
      <c r="N10537" s="12"/>
      <c r="O10537" s="12"/>
    </row>
    <row r="10538" spans="1:15" ht="15">
      <c r="A10538" s="10"/>
      <c r="B10538" s="11"/>
      <c r="C10538" s="12"/>
      <c r="D10538" s="12"/>
      <c r="E10538" s="12"/>
      <c r="F10538" s="12"/>
      <c r="G10538" s="12"/>
      <c r="H10538" s="12"/>
      <c r="I10538" s="12"/>
      <c r="J10538" s="12"/>
      <c r="K10538" s="12"/>
      <c r="L10538" s="12"/>
      <c r="M10538" s="12"/>
      <c r="N10538" s="12"/>
      <c r="O10538" s="12"/>
    </row>
    <row r="10539" spans="1:15" ht="15">
      <c r="A10539" s="10"/>
      <c r="B10539" s="11"/>
      <c r="C10539" s="12"/>
      <c r="D10539" s="12"/>
      <c r="E10539" s="12"/>
      <c r="F10539" s="12"/>
      <c r="G10539" s="12"/>
      <c r="H10539" s="12"/>
      <c r="I10539" s="12"/>
      <c r="J10539" s="12"/>
      <c r="K10539" s="12"/>
      <c r="L10539" s="12"/>
      <c r="M10539" s="12"/>
      <c r="N10539" s="12"/>
      <c r="O10539" s="12"/>
    </row>
    <row r="10540" spans="1:15" ht="15">
      <c r="A10540" s="10"/>
      <c r="B10540" s="11"/>
      <c r="C10540" s="12"/>
      <c r="D10540" s="12"/>
      <c r="E10540" s="12"/>
      <c r="F10540" s="12"/>
      <c r="G10540" s="12"/>
      <c r="H10540" s="12"/>
      <c r="I10540" s="12"/>
      <c r="J10540" s="12"/>
      <c r="K10540" s="12"/>
      <c r="L10540" s="12"/>
      <c r="M10540" s="12"/>
      <c r="N10540" s="12"/>
      <c r="O10540" s="12"/>
    </row>
    <row r="10541" spans="1:15" ht="15">
      <c r="A10541" s="10"/>
      <c r="B10541" s="11"/>
      <c r="C10541" s="12"/>
      <c r="D10541" s="12"/>
      <c r="E10541" s="12"/>
      <c r="F10541" s="12"/>
      <c r="G10541" s="12"/>
      <c r="H10541" s="12"/>
      <c r="I10541" s="12"/>
      <c r="J10541" s="12"/>
      <c r="K10541" s="12"/>
      <c r="L10541" s="12"/>
      <c r="M10541" s="12"/>
      <c r="N10541" s="12"/>
      <c r="O10541" s="12"/>
    </row>
    <row r="10542" spans="1:15" ht="15">
      <c r="A10542" s="10"/>
      <c r="B10542" s="11"/>
      <c r="C10542" s="12"/>
      <c r="D10542" s="12"/>
      <c r="E10542" s="12"/>
      <c r="F10542" s="12"/>
      <c r="G10542" s="12"/>
      <c r="H10542" s="12"/>
      <c r="I10542" s="12"/>
      <c r="J10542" s="12"/>
      <c r="K10542" s="12"/>
      <c r="L10542" s="12"/>
      <c r="M10542" s="12"/>
      <c r="N10542" s="12"/>
      <c r="O10542" s="12"/>
    </row>
    <row r="10543" spans="1:15" ht="15">
      <c r="A10543" s="10"/>
      <c r="B10543" s="11"/>
      <c r="C10543" s="12"/>
      <c r="D10543" s="12"/>
      <c r="E10543" s="12"/>
      <c r="F10543" s="12"/>
      <c r="G10543" s="12"/>
      <c r="H10543" s="12"/>
      <c r="I10543" s="12"/>
      <c r="J10543" s="12"/>
      <c r="K10543" s="12"/>
      <c r="L10543" s="12"/>
      <c r="M10543" s="12"/>
      <c r="N10543" s="12"/>
      <c r="O10543" s="12"/>
    </row>
    <row r="10544" spans="1:15" ht="15">
      <c r="A10544" s="10"/>
      <c r="B10544" s="11"/>
      <c r="C10544" s="12"/>
      <c r="D10544" s="12"/>
      <c r="E10544" s="12"/>
      <c r="F10544" s="12"/>
      <c r="G10544" s="12"/>
      <c r="H10544" s="12"/>
      <c r="I10544" s="12"/>
      <c r="J10544" s="12"/>
      <c r="K10544" s="12"/>
      <c r="L10544" s="12"/>
      <c r="M10544" s="12"/>
      <c r="N10544" s="12"/>
      <c r="O10544" s="12"/>
    </row>
    <row r="10545" spans="1:15" ht="15">
      <c r="A10545" s="10"/>
      <c r="B10545" s="11"/>
      <c r="C10545" s="12"/>
      <c r="D10545" s="12"/>
      <c r="E10545" s="12"/>
      <c r="F10545" s="12"/>
      <c r="G10545" s="12"/>
      <c r="H10545" s="12"/>
      <c r="I10545" s="12"/>
      <c r="J10545" s="12"/>
      <c r="K10545" s="12"/>
      <c r="L10545" s="12"/>
      <c r="M10545" s="12"/>
      <c r="N10545" s="12"/>
      <c r="O10545" s="12"/>
    </row>
    <row r="10546" spans="1:15" ht="15">
      <c r="A10546" s="10"/>
      <c r="B10546" s="11"/>
      <c r="C10546" s="12"/>
      <c r="D10546" s="12"/>
      <c r="E10546" s="12"/>
      <c r="F10546" s="12"/>
      <c r="G10546" s="12"/>
      <c r="H10546" s="12"/>
      <c r="I10546" s="12"/>
      <c r="J10546" s="12"/>
      <c r="K10546" s="12"/>
      <c r="L10546" s="12"/>
      <c r="M10546" s="12"/>
      <c r="N10546" s="12"/>
      <c r="O10546" s="12"/>
    </row>
    <row r="10547" spans="1:15" ht="15">
      <c r="A10547" s="10"/>
      <c r="B10547" s="11"/>
      <c r="C10547" s="12"/>
      <c r="D10547" s="12"/>
      <c r="E10547" s="12"/>
      <c r="F10547" s="12"/>
      <c r="G10547" s="12"/>
      <c r="H10547" s="12"/>
      <c r="I10547" s="12"/>
      <c r="J10547" s="12"/>
      <c r="K10547" s="12"/>
      <c r="L10547" s="12"/>
      <c r="M10547" s="12"/>
      <c r="N10547" s="12"/>
      <c r="O10547" s="12"/>
    </row>
    <row r="10548" spans="1:15" ht="15">
      <c r="A10548" s="10"/>
      <c r="B10548" s="11"/>
      <c r="C10548" s="12"/>
      <c r="D10548" s="12"/>
      <c r="E10548" s="12"/>
      <c r="F10548" s="12"/>
      <c r="G10548" s="12"/>
      <c r="H10548" s="12"/>
      <c r="I10548" s="12"/>
      <c r="J10548" s="12"/>
      <c r="K10548" s="12"/>
      <c r="L10548" s="12"/>
      <c r="M10548" s="12"/>
      <c r="N10548" s="12"/>
      <c r="O10548" s="12"/>
    </row>
    <row r="10549" spans="1:15" ht="15">
      <c r="A10549" s="10"/>
      <c r="B10549" s="11"/>
      <c r="C10549" s="12"/>
      <c r="D10549" s="12"/>
      <c r="E10549" s="12"/>
      <c r="F10549" s="12"/>
      <c r="G10549" s="12"/>
      <c r="H10549" s="12"/>
      <c r="I10549" s="12"/>
      <c r="J10549" s="12"/>
      <c r="K10549" s="12"/>
      <c r="L10549" s="12"/>
      <c r="M10549" s="12"/>
      <c r="N10549" s="12"/>
      <c r="O10549" s="12"/>
    </row>
    <row r="10550" spans="1:15" ht="15">
      <c r="A10550" s="10"/>
      <c r="B10550" s="11"/>
      <c r="C10550" s="12"/>
      <c r="D10550" s="12"/>
      <c r="E10550" s="12"/>
      <c r="F10550" s="12"/>
      <c r="G10550" s="12"/>
      <c r="H10550" s="12"/>
      <c r="I10550" s="12"/>
      <c r="J10550" s="12"/>
      <c r="K10550" s="12"/>
      <c r="L10550" s="12"/>
      <c r="M10550" s="12"/>
      <c r="N10550" s="12"/>
      <c r="O10550" s="12"/>
    </row>
    <row r="10551" spans="1:15" ht="15">
      <c r="A10551" s="10"/>
      <c r="B10551" s="11"/>
      <c r="C10551" s="12"/>
      <c r="D10551" s="12"/>
      <c r="E10551" s="12"/>
      <c r="F10551" s="12"/>
      <c r="G10551" s="12"/>
      <c r="H10551" s="12"/>
      <c r="I10551" s="12"/>
      <c r="J10551" s="12"/>
      <c r="K10551" s="12"/>
      <c r="L10551" s="12"/>
      <c r="M10551" s="12"/>
      <c r="N10551" s="12"/>
      <c r="O10551" s="12"/>
    </row>
    <row r="10552" spans="1:15" ht="15">
      <c r="A10552" s="10"/>
      <c r="B10552" s="11"/>
      <c r="C10552" s="12"/>
      <c r="D10552" s="12"/>
      <c r="E10552" s="12"/>
      <c r="F10552" s="12"/>
      <c r="G10552" s="12"/>
      <c r="H10552" s="12"/>
      <c r="I10552" s="12"/>
      <c r="J10552" s="12"/>
      <c r="K10552" s="12"/>
      <c r="L10552" s="12"/>
      <c r="M10552" s="12"/>
      <c r="N10552" s="12"/>
      <c r="O10552" s="12"/>
    </row>
    <row r="10553" spans="1:15" ht="15">
      <c r="A10553" s="10"/>
      <c r="B10553" s="11"/>
      <c r="C10553" s="12"/>
      <c r="D10553" s="12"/>
      <c r="E10553" s="12"/>
      <c r="F10553" s="12"/>
      <c r="G10553" s="12"/>
      <c r="H10553" s="12"/>
      <c r="I10553" s="12"/>
      <c r="J10553" s="12"/>
      <c r="K10553" s="12"/>
      <c r="L10553" s="12"/>
      <c r="M10553" s="12"/>
      <c r="N10553" s="12"/>
      <c r="O10553" s="12"/>
    </row>
    <row r="10554" spans="1:15" ht="15">
      <c r="A10554" s="10"/>
      <c r="B10554" s="11"/>
      <c r="C10554" s="12"/>
      <c r="D10554" s="12"/>
      <c r="E10554" s="12"/>
      <c r="F10554" s="12"/>
      <c r="G10554" s="12"/>
      <c r="H10554" s="12"/>
      <c r="I10554" s="12"/>
      <c r="J10554" s="12"/>
      <c r="K10554" s="12"/>
      <c r="L10554" s="12"/>
      <c r="M10554" s="12"/>
      <c r="N10554" s="12"/>
      <c r="O10554" s="12"/>
    </row>
    <row r="10555" spans="1:15" ht="15">
      <c r="A10555" s="10"/>
      <c r="B10555" s="11"/>
      <c r="C10555" s="12"/>
      <c r="D10555" s="12"/>
      <c r="E10555" s="12"/>
      <c r="F10555" s="12"/>
      <c r="G10555" s="12"/>
      <c r="H10555" s="12"/>
      <c r="I10555" s="12"/>
      <c r="J10555" s="12"/>
      <c r="K10555" s="12"/>
      <c r="L10555" s="12"/>
      <c r="M10555" s="12"/>
      <c r="N10555" s="12"/>
      <c r="O10555" s="12"/>
    </row>
    <row r="10556" spans="1:15" ht="15">
      <c r="A10556" s="10"/>
      <c r="B10556" s="11"/>
      <c r="C10556" s="12"/>
      <c r="D10556" s="12"/>
      <c r="E10556" s="12"/>
      <c r="F10556" s="12"/>
      <c r="G10556" s="12"/>
      <c r="H10556" s="12"/>
      <c r="I10556" s="12"/>
      <c r="J10556" s="12"/>
      <c r="K10556" s="12"/>
      <c r="L10556" s="12"/>
      <c r="M10556" s="12"/>
      <c r="N10556" s="12"/>
      <c r="O10556" s="12"/>
    </row>
    <row r="10557" spans="1:15" ht="15">
      <c r="A10557" s="10"/>
      <c r="B10557" s="11"/>
      <c r="C10557" s="12"/>
      <c r="D10557" s="12"/>
      <c r="E10557" s="12"/>
      <c r="F10557" s="12"/>
      <c r="G10557" s="12"/>
      <c r="H10557" s="12"/>
      <c r="I10557" s="12"/>
      <c r="J10557" s="12"/>
      <c r="K10557" s="12"/>
      <c r="L10557" s="12"/>
      <c r="M10557" s="12"/>
      <c r="N10557" s="12"/>
      <c r="O10557" s="12"/>
    </row>
    <row r="10558" spans="1:15" ht="15">
      <c r="A10558" s="10"/>
      <c r="B10558" s="11"/>
      <c r="C10558" s="12"/>
      <c r="D10558" s="12"/>
      <c r="E10558" s="12"/>
      <c r="F10558" s="12"/>
      <c r="G10558" s="12"/>
      <c r="H10558" s="12"/>
      <c r="I10558" s="12"/>
      <c r="J10558" s="12"/>
      <c r="K10558" s="12"/>
      <c r="L10558" s="12"/>
      <c r="M10558" s="12"/>
      <c r="N10558" s="12"/>
      <c r="O10558" s="12"/>
    </row>
    <row r="10559" spans="1:15" ht="15">
      <c r="A10559" s="10"/>
      <c r="B10559" s="11"/>
      <c r="C10559" s="12"/>
      <c r="D10559" s="12"/>
      <c r="E10559" s="12"/>
      <c r="F10559" s="12"/>
      <c r="G10559" s="12"/>
      <c r="H10559" s="12"/>
      <c r="I10559" s="12"/>
      <c r="J10559" s="12"/>
      <c r="K10559" s="12"/>
      <c r="L10559" s="12"/>
      <c r="M10559" s="12"/>
      <c r="N10559" s="12"/>
      <c r="O10559" s="12"/>
    </row>
    <row r="10560" spans="1:15" ht="15">
      <c r="A10560" s="10"/>
      <c r="B10560" s="11"/>
      <c r="C10560" s="12"/>
      <c r="D10560" s="12"/>
      <c r="E10560" s="12"/>
      <c r="F10560" s="12"/>
      <c r="G10560" s="12"/>
      <c r="H10560" s="12"/>
      <c r="I10560" s="12"/>
      <c r="J10560" s="12"/>
      <c r="K10560" s="12"/>
      <c r="L10560" s="12"/>
      <c r="M10560" s="12"/>
      <c r="N10560" s="12"/>
      <c r="O10560" s="12"/>
    </row>
    <row r="10561" spans="1:15" ht="15">
      <c r="A10561" s="10"/>
      <c r="B10561" s="11"/>
      <c r="C10561" s="12"/>
      <c r="D10561" s="12"/>
      <c r="E10561" s="12"/>
      <c r="F10561" s="12"/>
      <c r="G10561" s="12"/>
      <c r="H10561" s="12"/>
      <c r="I10561" s="12"/>
      <c r="J10561" s="12"/>
      <c r="K10561" s="12"/>
      <c r="L10561" s="12"/>
      <c r="M10561" s="12"/>
      <c r="N10561" s="12"/>
      <c r="O10561" s="12"/>
    </row>
    <row r="10562" spans="1:15" ht="15">
      <c r="A10562" s="10"/>
      <c r="B10562" s="11"/>
      <c r="C10562" s="12"/>
      <c r="D10562" s="12"/>
      <c r="E10562" s="12"/>
      <c r="F10562" s="12"/>
      <c r="G10562" s="12"/>
      <c r="H10562" s="12"/>
      <c r="I10562" s="12"/>
      <c r="J10562" s="12"/>
      <c r="K10562" s="12"/>
      <c r="L10562" s="12"/>
      <c r="M10562" s="12"/>
      <c r="N10562" s="12"/>
      <c r="O10562" s="12"/>
    </row>
    <row r="10563" spans="1:15" ht="15">
      <c r="A10563" s="10"/>
      <c r="B10563" s="11"/>
      <c r="C10563" s="12"/>
      <c r="D10563" s="12"/>
      <c r="E10563" s="12"/>
      <c r="F10563" s="12"/>
      <c r="G10563" s="12"/>
      <c r="H10563" s="12"/>
      <c r="I10563" s="12"/>
      <c r="J10563" s="12"/>
      <c r="K10563" s="12"/>
      <c r="L10563" s="12"/>
      <c r="M10563" s="12"/>
      <c r="N10563" s="12"/>
      <c r="O10563" s="12"/>
    </row>
    <row r="10564" spans="1:15" ht="15">
      <c r="A10564" s="10"/>
      <c r="B10564" s="11"/>
      <c r="C10564" s="12"/>
      <c r="D10564" s="12"/>
      <c r="E10564" s="12"/>
      <c r="F10564" s="12"/>
      <c r="G10564" s="12"/>
      <c r="H10564" s="12"/>
      <c r="I10564" s="12"/>
      <c r="J10564" s="12"/>
      <c r="K10564" s="12"/>
      <c r="L10564" s="12"/>
      <c r="M10564" s="12"/>
      <c r="N10564" s="12"/>
      <c r="O10564" s="12"/>
    </row>
    <row r="10565" spans="1:15" ht="15">
      <c r="A10565" s="10"/>
      <c r="B10565" s="11"/>
      <c r="C10565" s="12"/>
      <c r="D10565" s="12"/>
      <c r="E10565" s="12"/>
      <c r="F10565" s="12"/>
      <c r="G10565" s="12"/>
      <c r="H10565" s="12"/>
      <c r="I10565" s="12"/>
      <c r="J10565" s="12"/>
      <c r="K10565" s="12"/>
      <c r="L10565" s="12"/>
      <c r="M10565" s="12"/>
      <c r="N10565" s="12"/>
      <c r="O10565" s="12"/>
    </row>
    <row r="10566" spans="1:15" ht="15">
      <c r="A10566" s="10"/>
      <c r="B10566" s="11"/>
      <c r="C10566" s="12"/>
      <c r="D10566" s="12"/>
      <c r="E10566" s="12"/>
      <c r="F10566" s="12"/>
      <c r="G10566" s="12"/>
      <c r="H10566" s="12"/>
      <c r="I10566" s="12"/>
      <c r="J10566" s="12"/>
      <c r="K10566" s="12"/>
      <c r="L10566" s="12"/>
      <c r="M10566" s="12"/>
      <c r="N10566" s="12"/>
      <c r="O10566" s="12"/>
    </row>
    <row r="10567" spans="1:15" ht="15">
      <c r="A10567" s="10"/>
      <c r="B10567" s="11"/>
      <c r="C10567" s="12"/>
      <c r="D10567" s="12"/>
      <c r="E10567" s="12"/>
      <c r="F10567" s="12"/>
      <c r="G10567" s="12"/>
      <c r="H10567" s="12"/>
      <c r="I10567" s="12"/>
      <c r="J10567" s="12"/>
      <c r="K10567" s="12"/>
      <c r="L10567" s="12"/>
      <c r="M10567" s="12"/>
      <c r="N10567" s="12"/>
      <c r="O10567" s="12"/>
    </row>
    <row r="10568" spans="1:15" ht="15">
      <c r="A10568" s="10"/>
      <c r="B10568" s="11"/>
      <c r="C10568" s="12"/>
      <c r="D10568" s="12"/>
      <c r="E10568" s="12"/>
      <c r="F10568" s="12"/>
      <c r="G10568" s="12"/>
      <c r="H10568" s="12"/>
      <c r="I10568" s="12"/>
      <c r="J10568" s="12"/>
      <c r="K10568" s="12"/>
      <c r="L10568" s="12"/>
      <c r="M10568" s="12"/>
      <c r="N10568" s="12"/>
      <c r="O10568" s="12"/>
    </row>
    <row r="10569" spans="1:15" ht="15">
      <c r="A10569" s="10"/>
      <c r="B10569" s="11"/>
      <c r="C10569" s="12"/>
      <c r="D10569" s="12"/>
      <c r="E10569" s="12"/>
      <c r="F10569" s="12"/>
      <c r="G10569" s="12"/>
      <c r="H10569" s="12"/>
      <c r="I10569" s="12"/>
      <c r="J10569" s="12"/>
      <c r="K10569" s="12"/>
      <c r="L10569" s="12"/>
      <c r="M10569" s="12"/>
      <c r="N10569" s="12"/>
      <c r="O10569" s="12"/>
    </row>
    <row r="10570" spans="1:15" ht="15">
      <c r="A10570" s="10"/>
      <c r="B10570" s="11"/>
      <c r="C10570" s="12"/>
      <c r="D10570" s="12"/>
      <c r="E10570" s="12"/>
      <c r="F10570" s="12"/>
      <c r="G10570" s="12"/>
      <c r="H10570" s="12"/>
      <c r="I10570" s="12"/>
      <c r="J10570" s="12"/>
      <c r="K10570" s="12"/>
      <c r="L10570" s="12"/>
      <c r="M10570" s="12"/>
      <c r="N10570" s="12"/>
      <c r="O10570" s="12"/>
    </row>
    <row r="10571" spans="1:15" ht="15">
      <c r="A10571" s="10"/>
      <c r="B10571" s="11"/>
      <c r="C10571" s="12"/>
      <c r="D10571" s="12"/>
      <c r="E10571" s="12"/>
      <c r="F10571" s="12"/>
      <c r="G10571" s="12"/>
      <c r="H10571" s="12"/>
      <c r="I10571" s="12"/>
      <c r="J10571" s="12"/>
      <c r="K10571" s="12"/>
      <c r="L10571" s="12"/>
      <c r="M10571" s="12"/>
      <c r="N10571" s="12"/>
      <c r="O10571" s="12"/>
    </row>
    <row r="10572" spans="1:15" ht="15">
      <c r="A10572" s="10"/>
      <c r="B10572" s="11"/>
      <c r="C10572" s="12"/>
      <c r="D10572" s="12"/>
      <c r="E10572" s="12"/>
      <c r="F10572" s="12"/>
      <c r="G10572" s="12"/>
      <c r="H10572" s="12"/>
      <c r="I10572" s="12"/>
      <c r="J10572" s="12"/>
      <c r="K10572" s="12"/>
      <c r="L10572" s="12"/>
      <c r="M10572" s="12"/>
      <c r="N10572" s="12"/>
      <c r="O10572" s="12"/>
    </row>
    <row r="10573" spans="1:15" ht="15">
      <c r="A10573" s="10"/>
      <c r="B10573" s="11"/>
      <c r="C10573" s="12"/>
      <c r="D10573" s="12"/>
      <c r="E10573" s="12"/>
      <c r="F10573" s="12"/>
      <c r="G10573" s="12"/>
      <c r="H10573" s="12"/>
      <c r="I10573" s="12"/>
      <c r="J10573" s="12"/>
      <c r="K10573" s="12"/>
      <c r="L10573" s="12"/>
      <c r="M10573" s="12"/>
      <c r="N10573" s="12"/>
      <c r="O10573" s="12"/>
    </row>
    <row r="10574" spans="1:15" ht="15">
      <c r="A10574" s="10"/>
      <c r="B10574" s="11"/>
      <c r="C10574" s="12"/>
      <c r="D10574" s="12"/>
      <c r="E10574" s="12"/>
      <c r="F10574" s="12"/>
      <c r="G10574" s="12"/>
      <c r="H10574" s="12"/>
      <c r="I10574" s="12"/>
      <c r="J10574" s="12"/>
      <c r="K10574" s="12"/>
      <c r="L10574" s="12"/>
      <c r="M10574" s="12"/>
      <c r="N10574" s="12"/>
      <c r="O10574" s="12"/>
    </row>
    <row r="10575" spans="1:15" ht="15">
      <c r="A10575" s="10"/>
      <c r="B10575" s="11"/>
      <c r="C10575" s="12"/>
      <c r="D10575" s="12"/>
      <c r="E10575" s="12"/>
      <c r="F10575" s="12"/>
      <c r="G10575" s="12"/>
      <c r="H10575" s="12"/>
      <c r="I10575" s="12"/>
      <c r="J10575" s="12"/>
      <c r="K10575" s="12"/>
      <c r="L10575" s="12"/>
      <c r="M10575" s="12"/>
      <c r="N10575" s="12"/>
      <c r="O10575" s="12"/>
    </row>
    <row r="10576" spans="1:15" ht="15">
      <c r="A10576" s="10"/>
      <c r="B10576" s="11"/>
      <c r="C10576" s="12"/>
      <c r="D10576" s="12"/>
      <c r="E10576" s="12"/>
      <c r="F10576" s="12"/>
      <c r="G10576" s="12"/>
      <c r="H10576" s="12"/>
      <c r="I10576" s="12"/>
      <c r="J10576" s="12"/>
      <c r="K10576" s="12"/>
      <c r="L10576" s="12"/>
      <c r="M10576" s="12"/>
      <c r="N10576" s="12"/>
      <c r="O10576" s="12"/>
    </row>
    <row r="10577" spans="1:15" ht="15">
      <c r="A10577" s="10"/>
      <c r="B10577" s="11"/>
      <c r="C10577" s="12"/>
      <c r="D10577" s="12"/>
      <c r="E10577" s="12"/>
      <c r="F10577" s="12"/>
      <c r="G10577" s="12"/>
      <c r="H10577" s="12"/>
      <c r="I10577" s="12"/>
      <c r="J10577" s="12"/>
      <c r="K10577" s="12"/>
      <c r="L10577" s="12"/>
      <c r="M10577" s="12"/>
      <c r="N10577" s="12"/>
      <c r="O10577" s="12"/>
    </row>
    <row r="10578" spans="1:15" ht="15">
      <c r="A10578" s="10"/>
      <c r="B10578" s="11"/>
      <c r="C10578" s="12"/>
      <c r="D10578" s="12"/>
      <c r="E10578" s="12"/>
      <c r="F10578" s="12"/>
      <c r="G10578" s="12"/>
      <c r="H10578" s="12"/>
      <c r="I10578" s="12"/>
      <c r="J10578" s="12"/>
      <c r="K10578" s="12"/>
      <c r="L10578" s="12"/>
      <c r="M10578" s="12"/>
      <c r="N10578" s="12"/>
      <c r="O10578" s="12"/>
    </row>
    <row r="10579" spans="1:15" ht="15">
      <c r="A10579" s="10"/>
      <c r="B10579" s="11"/>
      <c r="C10579" s="12"/>
      <c r="D10579" s="12"/>
      <c r="E10579" s="12"/>
      <c r="F10579" s="12"/>
      <c r="G10579" s="12"/>
      <c r="H10579" s="12"/>
      <c r="I10579" s="12"/>
      <c r="J10579" s="12"/>
      <c r="K10579" s="12"/>
      <c r="L10579" s="12"/>
      <c r="M10579" s="12"/>
      <c r="N10579" s="12"/>
      <c r="O10579" s="12"/>
    </row>
    <row r="10580" spans="1:15" ht="15">
      <c r="A10580" s="10"/>
      <c r="B10580" s="11"/>
      <c r="C10580" s="12"/>
      <c r="D10580" s="12"/>
      <c r="E10580" s="12"/>
      <c r="F10580" s="12"/>
      <c r="G10580" s="12"/>
      <c r="H10580" s="12"/>
      <c r="I10580" s="12"/>
      <c r="J10580" s="12"/>
      <c r="K10580" s="12"/>
      <c r="L10580" s="12"/>
      <c r="M10580" s="12"/>
      <c r="N10580" s="12"/>
      <c r="O10580" s="12"/>
    </row>
    <row r="10581" spans="1:15" ht="15">
      <c r="A10581" s="10"/>
      <c r="B10581" s="11"/>
      <c r="C10581" s="12"/>
      <c r="D10581" s="12"/>
      <c r="E10581" s="12"/>
      <c r="F10581" s="12"/>
      <c r="G10581" s="12"/>
      <c r="H10581" s="12"/>
      <c r="I10581" s="12"/>
      <c r="J10581" s="12"/>
      <c r="K10581" s="12"/>
      <c r="L10581" s="12"/>
      <c r="M10581" s="12"/>
      <c r="N10581" s="12"/>
      <c r="O10581" s="12"/>
    </row>
    <row r="10582" spans="1:15" ht="15">
      <c r="A10582" s="10"/>
      <c r="B10582" s="11"/>
      <c r="C10582" s="12"/>
      <c r="D10582" s="12"/>
      <c r="E10582" s="12"/>
      <c r="F10582" s="12"/>
      <c r="G10582" s="12"/>
      <c r="H10582" s="12"/>
      <c r="I10582" s="12"/>
      <c r="J10582" s="12"/>
      <c r="K10582" s="12"/>
      <c r="L10582" s="12"/>
      <c r="M10582" s="12"/>
      <c r="N10582" s="12"/>
      <c r="O10582" s="12"/>
    </row>
    <row r="10583" spans="1:15" ht="15">
      <c r="A10583" s="10"/>
      <c r="B10583" s="11"/>
      <c r="C10583" s="12"/>
      <c r="D10583" s="12"/>
      <c r="E10583" s="12"/>
      <c r="F10583" s="12"/>
      <c r="G10583" s="12"/>
      <c r="H10583" s="12"/>
      <c r="I10583" s="12"/>
      <c r="J10583" s="12"/>
      <c r="K10583" s="12"/>
      <c r="L10583" s="12"/>
      <c r="M10583" s="12"/>
      <c r="N10583" s="12"/>
      <c r="O10583" s="12"/>
    </row>
    <row r="10584" spans="1:15" ht="15">
      <c r="A10584" s="10"/>
      <c r="B10584" s="11"/>
      <c r="C10584" s="12"/>
      <c r="D10584" s="12"/>
      <c r="E10584" s="12"/>
      <c r="F10584" s="12"/>
      <c r="G10584" s="12"/>
      <c r="H10584" s="12"/>
      <c r="I10584" s="12"/>
      <c r="J10584" s="12"/>
      <c r="K10584" s="12"/>
      <c r="L10584" s="12"/>
      <c r="M10584" s="12"/>
      <c r="N10584" s="12"/>
      <c r="O10584" s="12"/>
    </row>
    <row r="10585" spans="1:15" ht="15">
      <c r="A10585" s="10"/>
      <c r="B10585" s="11"/>
      <c r="C10585" s="12"/>
      <c r="D10585" s="12"/>
      <c r="E10585" s="12"/>
      <c r="F10585" s="12"/>
      <c r="G10585" s="12"/>
      <c r="H10585" s="12"/>
      <c r="I10585" s="12"/>
      <c r="J10585" s="12"/>
      <c r="K10585" s="12"/>
      <c r="L10585" s="12"/>
      <c r="M10585" s="12"/>
      <c r="N10585" s="12"/>
      <c r="O10585" s="12"/>
    </row>
    <row r="10586" spans="1:15" ht="15">
      <c r="A10586" s="10"/>
      <c r="B10586" s="11"/>
      <c r="C10586" s="12"/>
      <c r="D10586" s="12"/>
      <c r="E10586" s="12"/>
      <c r="F10586" s="12"/>
      <c r="G10586" s="12"/>
      <c r="H10586" s="12"/>
      <c r="I10586" s="12"/>
      <c r="J10586" s="12"/>
      <c r="K10586" s="12"/>
      <c r="L10586" s="12"/>
      <c r="M10586" s="12"/>
      <c r="N10586" s="12"/>
      <c r="O10586" s="12"/>
    </row>
    <row r="10587" spans="1:15" ht="15">
      <c r="A10587" s="10"/>
      <c r="B10587" s="11"/>
      <c r="C10587" s="12"/>
      <c r="D10587" s="12"/>
      <c r="E10587" s="12"/>
      <c r="F10587" s="12"/>
      <c r="G10587" s="12"/>
      <c r="H10587" s="12"/>
      <c r="I10587" s="12"/>
      <c r="J10587" s="12"/>
      <c r="K10587" s="12"/>
      <c r="L10587" s="12"/>
      <c r="M10587" s="12"/>
      <c r="N10587" s="12"/>
      <c r="O10587" s="12"/>
    </row>
    <row r="10588" spans="1:15" ht="15">
      <c r="A10588" s="10"/>
      <c r="B10588" s="11"/>
      <c r="C10588" s="12"/>
      <c r="D10588" s="12"/>
      <c r="E10588" s="12"/>
      <c r="F10588" s="12"/>
      <c r="G10588" s="12"/>
      <c r="H10588" s="12"/>
      <c r="I10588" s="12"/>
      <c r="J10588" s="12"/>
      <c r="K10588" s="12"/>
      <c r="L10588" s="12"/>
      <c r="M10588" s="12"/>
      <c r="N10588" s="12"/>
      <c r="O10588" s="12"/>
    </row>
    <row r="10589" spans="1:15" ht="15">
      <c r="A10589" s="10"/>
      <c r="B10589" s="11"/>
      <c r="C10589" s="12"/>
      <c r="D10589" s="12"/>
      <c r="E10589" s="12"/>
      <c r="F10589" s="12"/>
      <c r="G10589" s="12"/>
      <c r="H10589" s="12"/>
      <c r="I10589" s="12"/>
      <c r="J10589" s="12"/>
      <c r="K10589" s="12"/>
      <c r="L10589" s="12"/>
      <c r="M10589" s="12"/>
      <c r="N10589" s="12"/>
      <c r="O10589" s="12"/>
    </row>
    <row r="10590" spans="1:15" ht="15">
      <c r="A10590" s="10"/>
      <c r="B10590" s="11"/>
      <c r="C10590" s="12"/>
      <c r="D10590" s="12"/>
      <c r="E10590" s="12"/>
      <c r="F10590" s="12"/>
      <c r="G10590" s="12"/>
      <c r="H10590" s="12"/>
      <c r="I10590" s="12"/>
      <c r="J10590" s="12"/>
      <c r="K10590" s="12"/>
      <c r="L10590" s="12"/>
      <c r="M10590" s="12"/>
      <c r="N10590" s="12"/>
      <c r="O10590" s="12"/>
    </row>
    <row r="10591" spans="1:15" ht="15">
      <c r="A10591" s="10"/>
      <c r="B10591" s="11"/>
      <c r="C10591" s="12"/>
      <c r="D10591" s="12"/>
      <c r="E10591" s="12"/>
      <c r="F10591" s="12"/>
      <c r="G10591" s="12"/>
      <c r="H10591" s="12"/>
      <c r="I10591" s="12"/>
      <c r="J10591" s="12"/>
      <c r="K10591" s="12"/>
      <c r="L10591" s="12"/>
      <c r="M10591" s="12"/>
      <c r="N10591" s="12"/>
      <c r="O10591" s="12"/>
    </row>
    <row r="10592" spans="1:15" ht="15">
      <c r="A10592" s="10"/>
      <c r="B10592" s="11"/>
      <c r="C10592" s="12"/>
      <c r="D10592" s="12"/>
      <c r="E10592" s="12"/>
      <c r="F10592" s="12"/>
      <c r="G10592" s="12"/>
      <c r="H10592" s="12"/>
      <c r="I10592" s="12"/>
      <c r="J10592" s="12"/>
      <c r="K10592" s="12"/>
      <c r="L10592" s="12"/>
      <c r="M10592" s="12"/>
      <c r="N10592" s="12"/>
      <c r="O10592" s="12"/>
    </row>
    <row r="10593" spans="1:15" ht="15">
      <c r="A10593" s="10"/>
      <c r="B10593" s="11"/>
      <c r="C10593" s="12"/>
      <c r="D10593" s="12"/>
      <c r="E10593" s="12"/>
      <c r="F10593" s="12"/>
      <c r="G10593" s="12"/>
      <c r="H10593" s="12"/>
      <c r="I10593" s="12"/>
      <c r="J10593" s="12"/>
      <c r="K10593" s="12"/>
      <c r="L10593" s="12"/>
      <c r="M10593" s="12"/>
      <c r="N10593" s="12"/>
      <c r="O10593" s="12"/>
    </row>
    <row r="10594" spans="1:15" ht="15">
      <c r="A10594" s="10"/>
      <c r="B10594" s="11"/>
      <c r="C10594" s="12"/>
      <c r="D10594" s="12"/>
      <c r="E10594" s="12"/>
      <c r="F10594" s="12"/>
      <c r="G10594" s="12"/>
      <c r="H10594" s="12"/>
      <c r="I10594" s="12"/>
      <c r="J10594" s="12"/>
      <c r="K10594" s="12"/>
      <c r="L10594" s="12"/>
      <c r="M10594" s="12"/>
      <c r="N10594" s="12"/>
      <c r="O10594" s="12"/>
    </row>
    <row r="10595" spans="1:15" ht="15">
      <c r="A10595" s="10"/>
      <c r="B10595" s="11"/>
      <c r="C10595" s="12"/>
      <c r="D10595" s="12"/>
      <c r="E10595" s="12"/>
      <c r="F10595" s="12"/>
      <c r="G10595" s="12"/>
      <c r="H10595" s="12"/>
      <c r="I10595" s="12"/>
      <c r="J10595" s="12"/>
      <c r="K10595" s="12"/>
      <c r="L10595" s="12"/>
      <c r="M10595" s="12"/>
      <c r="N10595" s="12"/>
      <c r="O10595" s="12"/>
    </row>
    <row r="10596" spans="1:15" ht="15">
      <c r="A10596" s="10"/>
      <c r="B10596" s="11"/>
      <c r="C10596" s="12"/>
      <c r="D10596" s="12"/>
      <c r="E10596" s="12"/>
      <c r="F10596" s="12"/>
      <c r="G10596" s="12"/>
      <c r="H10596" s="12"/>
      <c r="I10596" s="12"/>
      <c r="J10596" s="12"/>
      <c r="K10596" s="12"/>
      <c r="L10596" s="12"/>
      <c r="M10596" s="12"/>
      <c r="N10596" s="12"/>
      <c r="O10596" s="12"/>
    </row>
    <row r="10597" spans="1:15" ht="15">
      <c r="A10597" s="10"/>
      <c r="B10597" s="11"/>
      <c r="C10597" s="12"/>
      <c r="D10597" s="12"/>
      <c r="E10597" s="12"/>
      <c r="F10597" s="12"/>
      <c r="G10597" s="12"/>
      <c r="H10597" s="12"/>
      <c r="I10597" s="12"/>
      <c r="J10597" s="12"/>
      <c r="K10597" s="12"/>
      <c r="L10597" s="12"/>
      <c r="M10597" s="12"/>
      <c r="N10597" s="12"/>
      <c r="O10597" s="12"/>
    </row>
    <row r="10598" spans="1:15" ht="15">
      <c r="A10598" s="10"/>
      <c r="B10598" s="11"/>
      <c r="C10598" s="12"/>
      <c r="D10598" s="12"/>
      <c r="E10598" s="12"/>
      <c r="F10598" s="12"/>
      <c r="G10598" s="12"/>
      <c r="H10598" s="12"/>
      <c r="I10598" s="12"/>
      <c r="J10598" s="12"/>
      <c r="K10598" s="12"/>
      <c r="L10598" s="12"/>
      <c r="M10598" s="12"/>
      <c r="N10598" s="12"/>
      <c r="O10598" s="12"/>
    </row>
    <row r="10599" spans="1:15" ht="15">
      <c r="A10599" s="10"/>
      <c r="B10599" s="11"/>
      <c r="C10599" s="12"/>
      <c r="D10599" s="12"/>
      <c r="E10599" s="12"/>
      <c r="F10599" s="12"/>
      <c r="G10599" s="12"/>
      <c r="H10599" s="12"/>
      <c r="I10599" s="12"/>
      <c r="J10599" s="12"/>
      <c r="K10599" s="12"/>
      <c r="L10599" s="12"/>
      <c r="M10599" s="12"/>
      <c r="N10599" s="12"/>
      <c r="O10599" s="12"/>
    </row>
    <row r="10600" spans="1:15" ht="15">
      <c r="A10600" s="10"/>
      <c r="B10600" s="11"/>
      <c r="C10600" s="12"/>
      <c r="D10600" s="12"/>
      <c r="E10600" s="12"/>
      <c r="F10600" s="12"/>
      <c r="G10600" s="12"/>
      <c r="H10600" s="12"/>
      <c r="I10600" s="12"/>
      <c r="J10600" s="12"/>
      <c r="K10600" s="12"/>
      <c r="L10600" s="12"/>
      <c r="M10600" s="12"/>
      <c r="N10600" s="12"/>
      <c r="O10600" s="12"/>
    </row>
    <row r="10601" spans="1:15" ht="15">
      <c r="A10601" s="10"/>
      <c r="B10601" s="11"/>
      <c r="C10601" s="12"/>
      <c r="D10601" s="12"/>
      <c r="E10601" s="12"/>
      <c r="F10601" s="12"/>
      <c r="G10601" s="12"/>
      <c r="H10601" s="12"/>
      <c r="I10601" s="12"/>
      <c r="J10601" s="12"/>
      <c r="K10601" s="12"/>
      <c r="L10601" s="12"/>
      <c r="M10601" s="12"/>
      <c r="N10601" s="12"/>
      <c r="O10601" s="12"/>
    </row>
    <row r="10602" spans="1:15" ht="15">
      <c r="A10602" s="10"/>
      <c r="B10602" s="11"/>
      <c r="C10602" s="12"/>
      <c r="D10602" s="12"/>
      <c r="E10602" s="12"/>
      <c r="F10602" s="12"/>
      <c r="G10602" s="12"/>
      <c r="H10602" s="12"/>
      <c r="I10602" s="12"/>
      <c r="J10602" s="12"/>
      <c r="K10602" s="12"/>
      <c r="L10602" s="12"/>
      <c r="M10602" s="12"/>
      <c r="N10602" s="12"/>
      <c r="O10602" s="12"/>
    </row>
    <row r="10603" spans="1:15" ht="15">
      <c r="A10603" s="10"/>
      <c r="B10603" s="11"/>
      <c r="C10603" s="12"/>
      <c r="D10603" s="12"/>
      <c r="E10603" s="12"/>
      <c r="F10603" s="12"/>
      <c r="G10603" s="12"/>
      <c r="H10603" s="12"/>
      <c r="I10603" s="12"/>
      <c r="J10603" s="12"/>
      <c r="K10603" s="12"/>
      <c r="L10603" s="12"/>
      <c r="M10603" s="12"/>
      <c r="N10603" s="12"/>
      <c r="O10603" s="12"/>
    </row>
    <row r="10604" spans="1:15" ht="15">
      <c r="A10604" s="10"/>
      <c r="B10604" s="11"/>
      <c r="C10604" s="12"/>
      <c r="D10604" s="12"/>
      <c r="E10604" s="12"/>
      <c r="F10604" s="12"/>
      <c r="G10604" s="12"/>
      <c r="H10604" s="12"/>
      <c r="I10604" s="12"/>
      <c r="J10604" s="12"/>
      <c r="K10604" s="12"/>
      <c r="L10604" s="12"/>
      <c r="M10604" s="12"/>
      <c r="N10604" s="12"/>
      <c r="O10604" s="12"/>
    </row>
    <row r="10605" spans="1:15" ht="15">
      <c r="A10605" s="10"/>
      <c r="B10605" s="11"/>
      <c r="C10605" s="12"/>
      <c r="D10605" s="12"/>
      <c r="E10605" s="12"/>
      <c r="F10605" s="12"/>
      <c r="G10605" s="12"/>
      <c r="H10605" s="12"/>
      <c r="I10605" s="12"/>
      <c r="J10605" s="12"/>
      <c r="K10605" s="12"/>
      <c r="L10605" s="12"/>
      <c r="M10605" s="12"/>
      <c r="N10605" s="12"/>
      <c r="O10605" s="12"/>
    </row>
    <row r="10606" spans="1:15" ht="15">
      <c r="A10606" s="10"/>
      <c r="B10606" s="11"/>
      <c r="C10606" s="12"/>
      <c r="D10606" s="12"/>
      <c r="E10606" s="12"/>
      <c r="F10606" s="12"/>
      <c r="G10606" s="12"/>
      <c r="H10606" s="12"/>
      <c r="I10606" s="12"/>
      <c r="J10606" s="12"/>
      <c r="K10606" s="12"/>
      <c r="L10606" s="12"/>
      <c r="M10606" s="12"/>
      <c r="N10606" s="12"/>
      <c r="O10606" s="12"/>
    </row>
    <row r="10607" spans="1:15" ht="15">
      <c r="A10607" s="10"/>
      <c r="B10607" s="11"/>
      <c r="C10607" s="12"/>
      <c r="D10607" s="12"/>
      <c r="E10607" s="12"/>
      <c r="F10607" s="12"/>
      <c r="G10607" s="12"/>
      <c r="H10607" s="12"/>
      <c r="I10607" s="12"/>
      <c r="J10607" s="12"/>
      <c r="K10607" s="12"/>
      <c r="L10607" s="12"/>
      <c r="M10607" s="12"/>
      <c r="N10607" s="12"/>
      <c r="O10607" s="12"/>
    </row>
    <row r="10608" spans="1:15" ht="15">
      <c r="A10608" s="10"/>
      <c r="B10608" s="11"/>
      <c r="C10608" s="12"/>
      <c r="D10608" s="12"/>
      <c r="E10608" s="12"/>
      <c r="F10608" s="12"/>
      <c r="G10608" s="12"/>
      <c r="H10608" s="12"/>
      <c r="I10608" s="12"/>
      <c r="J10608" s="12"/>
      <c r="K10608" s="12"/>
      <c r="L10608" s="12"/>
      <c r="M10608" s="12"/>
      <c r="N10608" s="12"/>
      <c r="O10608" s="12"/>
    </row>
    <row r="10609" spans="1:15" ht="15">
      <c r="A10609" s="10"/>
      <c r="B10609" s="11"/>
      <c r="C10609" s="12"/>
      <c r="D10609" s="12"/>
      <c r="E10609" s="12"/>
      <c r="F10609" s="12"/>
      <c r="G10609" s="12"/>
      <c r="H10609" s="12"/>
      <c r="I10609" s="12"/>
      <c r="J10609" s="12"/>
      <c r="K10609" s="12"/>
      <c r="L10609" s="12"/>
      <c r="M10609" s="12"/>
      <c r="N10609" s="12"/>
      <c r="O10609" s="12"/>
    </row>
    <row r="10610" spans="1:15" ht="15">
      <c r="A10610" s="10"/>
      <c r="B10610" s="11"/>
      <c r="C10610" s="12"/>
      <c r="D10610" s="12"/>
      <c r="E10610" s="12"/>
      <c r="F10610" s="12"/>
      <c r="G10610" s="12"/>
      <c r="H10610" s="12"/>
      <c r="I10610" s="12"/>
      <c r="J10610" s="12"/>
      <c r="K10610" s="12"/>
      <c r="L10610" s="12"/>
      <c r="M10610" s="12"/>
      <c r="N10610" s="12"/>
      <c r="O10610" s="12"/>
    </row>
    <row r="10611" spans="1:15" ht="15">
      <c r="A10611" s="10"/>
      <c r="B10611" s="11"/>
      <c r="C10611" s="12"/>
      <c r="D10611" s="12"/>
      <c r="E10611" s="12"/>
      <c r="F10611" s="12"/>
      <c r="G10611" s="12"/>
      <c r="H10611" s="12"/>
      <c r="I10611" s="12"/>
      <c r="J10611" s="12"/>
      <c r="K10611" s="12"/>
      <c r="L10611" s="12"/>
      <c r="M10611" s="12"/>
      <c r="N10611" s="12"/>
      <c r="O10611" s="12"/>
    </row>
    <row r="10612" spans="1:15" ht="15">
      <c r="A10612" s="10"/>
      <c r="B10612" s="11"/>
      <c r="C10612" s="12"/>
      <c r="D10612" s="12"/>
      <c r="E10612" s="12"/>
      <c r="F10612" s="12"/>
      <c r="G10612" s="12"/>
      <c r="H10612" s="12"/>
      <c r="I10612" s="12"/>
      <c r="J10612" s="12"/>
      <c r="K10612" s="12"/>
      <c r="L10612" s="12"/>
      <c r="M10612" s="12"/>
      <c r="N10612" s="12"/>
      <c r="O10612" s="12"/>
    </row>
    <row r="10613" spans="1:15" ht="15">
      <c r="A10613" s="10"/>
      <c r="B10613" s="11"/>
      <c r="C10613" s="12"/>
      <c r="D10613" s="12"/>
      <c r="E10613" s="12"/>
      <c r="F10613" s="12"/>
      <c r="G10613" s="12"/>
      <c r="H10613" s="12"/>
      <c r="I10613" s="12"/>
      <c r="J10613" s="12"/>
      <c r="K10613" s="12"/>
      <c r="L10613" s="12"/>
      <c r="M10613" s="12"/>
      <c r="N10613" s="12"/>
      <c r="O10613" s="12"/>
    </row>
    <row r="10614" spans="1:15" ht="15">
      <c r="A10614" s="10"/>
      <c r="B10614" s="11"/>
      <c r="C10614" s="12"/>
      <c r="D10614" s="12"/>
      <c r="E10614" s="12"/>
      <c r="F10614" s="12"/>
      <c r="G10614" s="12"/>
      <c r="H10614" s="12"/>
      <c r="I10614" s="12"/>
      <c r="J10614" s="12"/>
      <c r="K10614" s="12"/>
      <c r="L10614" s="12"/>
      <c r="M10614" s="12"/>
      <c r="N10614" s="12"/>
      <c r="O10614" s="12"/>
    </row>
    <row r="10615" spans="1:15" ht="15">
      <c r="A10615" s="10"/>
      <c r="B10615" s="11"/>
      <c r="C10615" s="12"/>
      <c r="D10615" s="12"/>
      <c r="E10615" s="12"/>
      <c r="F10615" s="12"/>
      <c r="G10615" s="12"/>
      <c r="H10615" s="12"/>
      <c r="I10615" s="12"/>
      <c r="J10615" s="12"/>
      <c r="K10615" s="12"/>
      <c r="L10615" s="12"/>
      <c r="M10615" s="12"/>
      <c r="N10615" s="12"/>
      <c r="O10615" s="12"/>
    </row>
    <row r="10616" spans="1:15" ht="15">
      <c r="A10616" s="10"/>
      <c r="B10616" s="11"/>
      <c r="C10616" s="12"/>
      <c r="D10616" s="12"/>
      <c r="E10616" s="12"/>
      <c r="F10616" s="12"/>
      <c r="G10616" s="12"/>
      <c r="H10616" s="12"/>
      <c r="I10616" s="12"/>
      <c r="J10616" s="12"/>
      <c r="K10616" s="12"/>
      <c r="L10616" s="12"/>
      <c r="M10616" s="12"/>
      <c r="N10616" s="12"/>
      <c r="O10616" s="12"/>
    </row>
    <row r="10617" spans="1:15" ht="15">
      <c r="A10617" s="10"/>
      <c r="B10617" s="11"/>
      <c r="C10617" s="12"/>
      <c r="D10617" s="12"/>
      <c r="E10617" s="12"/>
      <c r="F10617" s="12"/>
      <c r="G10617" s="12"/>
      <c r="H10617" s="12"/>
      <c r="I10617" s="12"/>
      <c r="J10617" s="12"/>
      <c r="K10617" s="12"/>
      <c r="L10617" s="12"/>
      <c r="M10617" s="12"/>
      <c r="N10617" s="12"/>
      <c r="O10617" s="12"/>
    </row>
    <row r="10618" spans="1:15" ht="15">
      <c r="A10618" s="10"/>
      <c r="B10618" s="11"/>
      <c r="C10618" s="12"/>
      <c r="D10618" s="12"/>
      <c r="E10618" s="12"/>
      <c r="F10618" s="12"/>
      <c r="G10618" s="12"/>
      <c r="H10618" s="12"/>
      <c r="I10618" s="12"/>
      <c r="J10618" s="12"/>
      <c r="K10618" s="12"/>
      <c r="L10618" s="12"/>
      <c r="M10618" s="12"/>
      <c r="N10618" s="12"/>
      <c r="O10618" s="12"/>
    </row>
    <row r="10619" spans="1:15" ht="15">
      <c r="A10619" s="10"/>
      <c r="B10619" s="11"/>
      <c r="C10619" s="12"/>
      <c r="D10619" s="12"/>
      <c r="E10619" s="12"/>
      <c r="F10619" s="12"/>
      <c r="G10619" s="12"/>
      <c r="H10619" s="12"/>
      <c r="I10619" s="12"/>
      <c r="J10619" s="12"/>
      <c r="K10619" s="12"/>
      <c r="L10619" s="12"/>
      <c r="M10619" s="12"/>
      <c r="N10619" s="12"/>
      <c r="O10619" s="12"/>
    </row>
    <row r="10620" spans="1:15" ht="15">
      <c r="A10620" s="10"/>
      <c r="B10620" s="11"/>
      <c r="C10620" s="12"/>
      <c r="D10620" s="12"/>
      <c r="E10620" s="12"/>
      <c r="F10620" s="12"/>
      <c r="G10620" s="12"/>
      <c r="H10620" s="12"/>
      <c r="I10620" s="12"/>
      <c r="J10620" s="12"/>
      <c r="K10620" s="12"/>
      <c r="L10620" s="12"/>
      <c r="M10620" s="12"/>
      <c r="N10620" s="12"/>
      <c r="O10620" s="12"/>
    </row>
    <row r="10621" spans="1:15" ht="15">
      <c r="A10621" s="10"/>
      <c r="B10621" s="11"/>
      <c r="C10621" s="12"/>
      <c r="D10621" s="12"/>
      <c r="E10621" s="12"/>
      <c r="F10621" s="12"/>
      <c r="G10621" s="12"/>
      <c r="H10621" s="12"/>
      <c r="I10621" s="12"/>
      <c r="J10621" s="12"/>
      <c r="K10621" s="12"/>
      <c r="L10621" s="12"/>
      <c r="M10621" s="12"/>
      <c r="N10621" s="12"/>
      <c r="O10621" s="12"/>
    </row>
    <row r="10622" spans="1:15" ht="15">
      <c r="A10622" s="10"/>
      <c r="B10622" s="11"/>
      <c r="C10622" s="12"/>
      <c r="D10622" s="12"/>
      <c r="E10622" s="12"/>
      <c r="F10622" s="12"/>
      <c r="G10622" s="12"/>
      <c r="H10622" s="12"/>
      <c r="I10622" s="12"/>
      <c r="J10622" s="12"/>
      <c r="K10622" s="12"/>
      <c r="L10622" s="12"/>
      <c r="M10622" s="12"/>
      <c r="N10622" s="12"/>
      <c r="O10622" s="12"/>
    </row>
    <row r="10623" spans="1:15" ht="15">
      <c r="A10623" s="10"/>
      <c r="B10623" s="11"/>
      <c r="C10623" s="12"/>
      <c r="D10623" s="12"/>
      <c r="E10623" s="12"/>
      <c r="F10623" s="12"/>
      <c r="G10623" s="12"/>
      <c r="H10623" s="12"/>
      <c r="I10623" s="12"/>
      <c r="J10623" s="12"/>
      <c r="K10623" s="12"/>
      <c r="L10623" s="12"/>
      <c r="M10623" s="12"/>
      <c r="N10623" s="12"/>
      <c r="O10623" s="12"/>
    </row>
    <row r="10624" spans="1:15" ht="15">
      <c r="A10624" s="10"/>
      <c r="B10624" s="11"/>
      <c r="C10624" s="12"/>
      <c r="D10624" s="12"/>
      <c r="E10624" s="12"/>
      <c r="F10624" s="12"/>
      <c r="G10624" s="12"/>
      <c r="H10624" s="12"/>
      <c r="I10624" s="12"/>
      <c r="J10624" s="12"/>
      <c r="K10624" s="12"/>
      <c r="L10624" s="12"/>
      <c r="M10624" s="12"/>
      <c r="N10624" s="12"/>
      <c r="O10624" s="12"/>
    </row>
    <row r="10625" spans="1:15" ht="15">
      <c r="A10625" s="10"/>
      <c r="B10625" s="11"/>
      <c r="C10625" s="12"/>
      <c r="D10625" s="12"/>
      <c r="E10625" s="12"/>
      <c r="F10625" s="12"/>
      <c r="G10625" s="12"/>
      <c r="H10625" s="12"/>
      <c r="I10625" s="12"/>
      <c r="J10625" s="12"/>
      <c r="K10625" s="12"/>
      <c r="L10625" s="12"/>
      <c r="M10625" s="12"/>
      <c r="N10625" s="12"/>
      <c r="O10625" s="12"/>
    </row>
    <row r="10626" spans="1:15" ht="15">
      <c r="A10626" s="10"/>
      <c r="B10626" s="11"/>
      <c r="C10626" s="12"/>
      <c r="D10626" s="12"/>
      <c r="E10626" s="12"/>
      <c r="F10626" s="12"/>
      <c r="G10626" s="12"/>
      <c r="H10626" s="12"/>
      <c r="I10626" s="12"/>
      <c r="J10626" s="12"/>
      <c r="K10626" s="12"/>
      <c r="L10626" s="12"/>
      <c r="M10626" s="12"/>
      <c r="N10626" s="12"/>
      <c r="O10626" s="12"/>
    </row>
    <row r="10627" spans="1:15" ht="15">
      <c r="A10627" s="10"/>
      <c r="B10627" s="11"/>
      <c r="C10627" s="12"/>
      <c r="D10627" s="12"/>
      <c r="E10627" s="12"/>
      <c r="F10627" s="12"/>
      <c r="G10627" s="12"/>
      <c r="H10627" s="12"/>
      <c r="I10627" s="12"/>
      <c r="J10627" s="12"/>
      <c r="K10627" s="12"/>
      <c r="L10627" s="12"/>
      <c r="M10627" s="12"/>
      <c r="N10627" s="12"/>
      <c r="O10627" s="12"/>
    </row>
    <row r="10628" spans="1:15" ht="15">
      <c r="A10628" s="10"/>
      <c r="B10628" s="11"/>
      <c r="C10628" s="12"/>
      <c r="D10628" s="12"/>
      <c r="E10628" s="12"/>
      <c r="F10628" s="12"/>
      <c r="G10628" s="12"/>
      <c r="H10628" s="12"/>
      <c r="I10628" s="12"/>
      <c r="J10628" s="12"/>
      <c r="K10628" s="12"/>
      <c r="L10628" s="12"/>
      <c r="M10628" s="12"/>
      <c r="N10628" s="12"/>
      <c r="O10628" s="12"/>
    </row>
    <row r="10629" spans="1:15" ht="15">
      <c r="A10629" s="10"/>
      <c r="B10629" s="11"/>
      <c r="C10629" s="12"/>
      <c r="D10629" s="12"/>
      <c r="E10629" s="12"/>
      <c r="F10629" s="12"/>
      <c r="G10629" s="12"/>
      <c r="H10629" s="12"/>
      <c r="I10629" s="12"/>
      <c r="J10629" s="12"/>
      <c r="K10629" s="12"/>
      <c r="L10629" s="12"/>
      <c r="M10629" s="12"/>
      <c r="N10629" s="12"/>
      <c r="O10629" s="12"/>
    </row>
    <row r="10630" spans="1:15" ht="15">
      <c r="A10630" s="10"/>
      <c r="B10630" s="11"/>
      <c r="C10630" s="12"/>
      <c r="D10630" s="12"/>
      <c r="E10630" s="12"/>
      <c r="F10630" s="12"/>
      <c r="G10630" s="12"/>
      <c r="H10630" s="12"/>
      <c r="I10630" s="12"/>
      <c r="J10630" s="12"/>
      <c r="K10630" s="12"/>
      <c r="L10630" s="12"/>
      <c r="M10630" s="12"/>
      <c r="N10630" s="12"/>
      <c r="O10630" s="12"/>
    </row>
    <row r="10631" spans="1:15" ht="15">
      <c r="A10631" s="10"/>
      <c r="B10631" s="11"/>
      <c r="C10631" s="12"/>
      <c r="D10631" s="12"/>
      <c r="E10631" s="12"/>
      <c r="F10631" s="12"/>
      <c r="G10631" s="12"/>
      <c r="H10631" s="12"/>
      <c r="I10631" s="12"/>
      <c r="J10631" s="12"/>
      <c r="K10631" s="12"/>
      <c r="L10631" s="12"/>
      <c r="M10631" s="12"/>
      <c r="N10631" s="12"/>
      <c r="O10631" s="12"/>
    </row>
    <row r="10632" spans="1:15" ht="15">
      <c r="A10632" s="10"/>
      <c r="B10632" s="11"/>
      <c r="C10632" s="12"/>
      <c r="D10632" s="12"/>
      <c r="E10632" s="12"/>
      <c r="F10632" s="12"/>
      <c r="G10632" s="12"/>
      <c r="H10632" s="12"/>
      <c r="I10632" s="12"/>
      <c r="J10632" s="12"/>
      <c r="K10632" s="12"/>
      <c r="L10632" s="12"/>
      <c r="M10632" s="12"/>
      <c r="N10632" s="12"/>
      <c r="O10632" s="12"/>
    </row>
    <row r="10633" spans="1:15" ht="15">
      <c r="A10633" s="10"/>
      <c r="B10633" s="11"/>
      <c r="C10633" s="12"/>
      <c r="D10633" s="12"/>
      <c r="E10633" s="12"/>
      <c r="F10633" s="12"/>
      <c r="G10633" s="12"/>
      <c r="H10633" s="12"/>
      <c r="I10633" s="12"/>
      <c r="J10633" s="12"/>
      <c r="K10633" s="12"/>
      <c r="L10633" s="12"/>
      <c r="M10633" s="12"/>
      <c r="N10633" s="12"/>
      <c r="O10633" s="12"/>
    </row>
    <row r="10634" spans="1:15" ht="15">
      <c r="A10634" s="10"/>
      <c r="B10634" s="11"/>
      <c r="C10634" s="12"/>
      <c r="D10634" s="12"/>
      <c r="E10634" s="12"/>
      <c r="F10634" s="12"/>
      <c r="G10634" s="12"/>
      <c r="H10634" s="12"/>
      <c r="I10634" s="12"/>
      <c r="J10634" s="12"/>
      <c r="K10634" s="12"/>
      <c r="L10634" s="12"/>
      <c r="M10634" s="12"/>
      <c r="N10634" s="12"/>
      <c r="O10634" s="12"/>
    </row>
    <row r="10635" spans="1:15" ht="15">
      <c r="A10635" s="10"/>
      <c r="B10635" s="11"/>
      <c r="C10635" s="12"/>
      <c r="D10635" s="12"/>
      <c r="E10635" s="12"/>
      <c r="F10635" s="12"/>
      <c r="G10635" s="12"/>
      <c r="H10635" s="12"/>
      <c r="I10635" s="12"/>
      <c r="J10635" s="12"/>
      <c r="K10635" s="12"/>
      <c r="L10635" s="12"/>
      <c r="M10635" s="12"/>
      <c r="N10635" s="12"/>
      <c r="O10635" s="12"/>
    </row>
    <row r="10636" spans="1:15" ht="15">
      <c r="A10636" s="10"/>
      <c r="B10636" s="11"/>
      <c r="C10636" s="12"/>
      <c r="D10636" s="12"/>
      <c r="E10636" s="12"/>
      <c r="F10636" s="12"/>
      <c r="G10636" s="12"/>
      <c r="H10636" s="12"/>
      <c r="I10636" s="12"/>
      <c r="J10636" s="12"/>
      <c r="K10636" s="12"/>
      <c r="L10636" s="12"/>
      <c r="M10636" s="12"/>
      <c r="N10636" s="12"/>
      <c r="O10636" s="12"/>
    </row>
    <row r="10637" spans="1:15" ht="15">
      <c r="A10637" s="10"/>
      <c r="B10637" s="11"/>
      <c r="C10637" s="12"/>
      <c r="D10637" s="12"/>
      <c r="E10637" s="12"/>
      <c r="F10637" s="12"/>
      <c r="G10637" s="12"/>
      <c r="H10637" s="12"/>
      <c r="I10637" s="12"/>
      <c r="J10637" s="12"/>
      <c r="K10637" s="12"/>
      <c r="L10637" s="12"/>
      <c r="M10637" s="12"/>
      <c r="N10637" s="12"/>
      <c r="O10637" s="12"/>
    </row>
    <row r="10638" spans="1:15" ht="15">
      <c r="A10638" s="10"/>
      <c r="B10638" s="11"/>
      <c r="C10638" s="12"/>
      <c r="D10638" s="12"/>
      <c r="E10638" s="12"/>
      <c r="F10638" s="12"/>
      <c r="G10638" s="12"/>
      <c r="H10638" s="12"/>
      <c r="I10638" s="12"/>
      <c r="J10638" s="12"/>
      <c r="K10638" s="12"/>
      <c r="L10638" s="12"/>
      <c r="M10638" s="12"/>
      <c r="N10638" s="12"/>
      <c r="O10638" s="12"/>
    </row>
    <row r="10639" spans="1:15" ht="15">
      <c r="A10639" s="10"/>
      <c r="B10639" s="11"/>
      <c r="C10639" s="12"/>
      <c r="D10639" s="12"/>
      <c r="E10639" s="12"/>
      <c r="F10639" s="12"/>
      <c r="G10639" s="12"/>
      <c r="H10639" s="12"/>
      <c r="I10639" s="12"/>
      <c r="J10639" s="12"/>
      <c r="K10639" s="12"/>
      <c r="L10639" s="12"/>
      <c r="M10639" s="12"/>
      <c r="N10639" s="12"/>
      <c r="O10639" s="12"/>
    </row>
    <row r="10640" spans="1:15" ht="15">
      <c r="A10640" s="10"/>
      <c r="B10640" s="11"/>
      <c r="C10640" s="12"/>
      <c r="D10640" s="12"/>
      <c r="E10640" s="12"/>
      <c r="F10640" s="12"/>
      <c r="G10640" s="12"/>
      <c r="H10640" s="12"/>
      <c r="I10640" s="12"/>
      <c r="J10640" s="12"/>
      <c r="K10640" s="12"/>
      <c r="L10640" s="12"/>
      <c r="M10640" s="12"/>
      <c r="N10640" s="12"/>
      <c r="O10640" s="12"/>
    </row>
    <row r="10641" spans="1:15" ht="15">
      <c r="A10641" s="10"/>
      <c r="B10641" s="11"/>
      <c r="C10641" s="12"/>
      <c r="D10641" s="12"/>
      <c r="E10641" s="12"/>
      <c r="F10641" s="12"/>
      <c r="G10641" s="12"/>
      <c r="H10641" s="12"/>
      <c r="I10641" s="12"/>
      <c r="J10641" s="12"/>
      <c r="K10641" s="12"/>
      <c r="L10641" s="12"/>
      <c r="M10641" s="12"/>
      <c r="N10641" s="12"/>
      <c r="O10641" s="12"/>
    </row>
    <row r="10642" spans="1:15" ht="15">
      <c r="A10642" s="10"/>
      <c r="B10642" s="11"/>
      <c r="C10642" s="12"/>
      <c r="D10642" s="12"/>
      <c r="E10642" s="12"/>
      <c r="F10642" s="12"/>
      <c r="G10642" s="12"/>
      <c r="H10642" s="12"/>
      <c r="I10642" s="12"/>
      <c r="J10642" s="12"/>
      <c r="K10642" s="12"/>
      <c r="L10642" s="12"/>
      <c r="M10642" s="12"/>
      <c r="N10642" s="12"/>
      <c r="O10642" s="12"/>
    </row>
    <row r="10643" spans="1:15" ht="15">
      <c r="A10643" s="10"/>
      <c r="B10643" s="11"/>
      <c r="C10643" s="12"/>
      <c r="D10643" s="12"/>
      <c r="E10643" s="12"/>
      <c r="F10643" s="12"/>
      <c r="G10643" s="12"/>
      <c r="H10643" s="12"/>
      <c r="I10643" s="12"/>
      <c r="J10643" s="12"/>
      <c r="K10643" s="12"/>
      <c r="L10643" s="12"/>
      <c r="M10643" s="12"/>
      <c r="N10643" s="12"/>
      <c r="O10643" s="12"/>
    </row>
    <row r="10644" spans="1:15" ht="15">
      <c r="A10644" s="10"/>
      <c r="B10644" s="11"/>
      <c r="C10644" s="12"/>
      <c r="D10644" s="12"/>
      <c r="E10644" s="12"/>
      <c r="F10644" s="12"/>
      <c r="G10644" s="12"/>
      <c r="H10644" s="12"/>
      <c r="I10644" s="12"/>
      <c r="J10644" s="12"/>
      <c r="K10644" s="12"/>
      <c r="L10644" s="12"/>
      <c r="M10644" s="12"/>
      <c r="N10644" s="12"/>
      <c r="O10644" s="12"/>
    </row>
    <row r="10645" spans="1:15" ht="15">
      <c r="A10645" s="10"/>
      <c r="B10645" s="11"/>
      <c r="C10645" s="12"/>
      <c r="D10645" s="12"/>
      <c r="E10645" s="12"/>
      <c r="F10645" s="12"/>
      <c r="G10645" s="12"/>
      <c r="H10645" s="12"/>
      <c r="I10645" s="12"/>
      <c r="J10645" s="12"/>
      <c r="K10645" s="12"/>
      <c r="L10645" s="12"/>
      <c r="M10645" s="12"/>
      <c r="N10645" s="12"/>
      <c r="O10645" s="12"/>
    </row>
    <row r="10646" spans="1:15" ht="15">
      <c r="A10646" s="10"/>
      <c r="B10646" s="11"/>
      <c r="C10646" s="12"/>
      <c r="D10646" s="12"/>
      <c r="E10646" s="12"/>
      <c r="F10646" s="12"/>
      <c r="G10646" s="12"/>
      <c r="H10646" s="12"/>
      <c r="I10646" s="12"/>
      <c r="J10646" s="12"/>
      <c r="K10646" s="12"/>
      <c r="L10646" s="12"/>
      <c r="M10646" s="12"/>
      <c r="N10646" s="12"/>
      <c r="O10646" s="12"/>
    </row>
    <row r="10647" spans="1:15" ht="15">
      <c r="A10647" s="10"/>
      <c r="B10647" s="11"/>
      <c r="C10647" s="12"/>
      <c r="D10647" s="12"/>
      <c r="E10647" s="12"/>
      <c r="F10647" s="12"/>
      <c r="G10647" s="12"/>
      <c r="H10647" s="12"/>
      <c r="I10647" s="12"/>
      <c r="J10647" s="12"/>
      <c r="K10647" s="12"/>
      <c r="L10647" s="12"/>
      <c r="M10647" s="12"/>
      <c r="N10647" s="12"/>
      <c r="O10647" s="12"/>
    </row>
    <row r="10648" spans="1:15" ht="15">
      <c r="A10648" s="10"/>
      <c r="B10648" s="11"/>
      <c r="C10648" s="12"/>
      <c r="D10648" s="12"/>
      <c r="E10648" s="12"/>
      <c r="F10648" s="12"/>
      <c r="G10648" s="12"/>
      <c r="H10648" s="12"/>
      <c r="I10648" s="12"/>
      <c r="J10648" s="12"/>
      <c r="K10648" s="12"/>
      <c r="L10648" s="12"/>
      <c r="M10648" s="12"/>
      <c r="N10648" s="12"/>
      <c r="O10648" s="12"/>
    </row>
    <row r="10649" spans="1:15" ht="15">
      <c r="A10649" s="10"/>
      <c r="B10649" s="11"/>
      <c r="C10649" s="12"/>
      <c r="D10649" s="12"/>
      <c r="E10649" s="12"/>
      <c r="F10649" s="12"/>
      <c r="G10649" s="12"/>
      <c r="H10649" s="12"/>
      <c r="I10649" s="12"/>
      <c r="J10649" s="12"/>
      <c r="K10649" s="12"/>
      <c r="L10649" s="12"/>
      <c r="M10649" s="12"/>
      <c r="N10649" s="12"/>
      <c r="O10649" s="12"/>
    </row>
    <row r="10650" spans="1:15" ht="15">
      <c r="A10650" s="10"/>
      <c r="B10650" s="11"/>
      <c r="C10650" s="12"/>
      <c r="D10650" s="12"/>
      <c r="E10650" s="12"/>
      <c r="F10650" s="12"/>
      <c r="G10650" s="12"/>
      <c r="H10650" s="12"/>
      <c r="I10650" s="12"/>
      <c r="J10650" s="12"/>
      <c r="K10650" s="12"/>
      <c r="L10650" s="12"/>
      <c r="M10650" s="12"/>
      <c r="N10650" s="12"/>
      <c r="O10650" s="12"/>
    </row>
    <row r="10651" spans="1:15" ht="15">
      <c r="A10651" s="10"/>
      <c r="B10651" s="11"/>
      <c r="C10651" s="12"/>
      <c r="D10651" s="12"/>
      <c r="E10651" s="12"/>
      <c r="F10651" s="12"/>
      <c r="G10651" s="12"/>
      <c r="H10651" s="12"/>
      <c r="I10651" s="12"/>
      <c r="J10651" s="12"/>
      <c r="K10651" s="12"/>
      <c r="L10651" s="12"/>
      <c r="M10651" s="12"/>
      <c r="N10651" s="12"/>
      <c r="O10651" s="12"/>
    </row>
    <row r="10652" spans="1:15" ht="15">
      <c r="A10652" s="10"/>
      <c r="B10652" s="11"/>
      <c r="C10652" s="12"/>
      <c r="D10652" s="12"/>
      <c r="E10652" s="12"/>
      <c r="F10652" s="12"/>
      <c r="G10652" s="12"/>
      <c r="H10652" s="12"/>
      <c r="I10652" s="12"/>
      <c r="J10652" s="12"/>
      <c r="K10652" s="12"/>
      <c r="L10652" s="12"/>
      <c r="M10652" s="12"/>
      <c r="N10652" s="12"/>
      <c r="O10652" s="12"/>
    </row>
    <row r="10653" spans="1:15" ht="15">
      <c r="A10653" s="10"/>
      <c r="B10653" s="11"/>
      <c r="C10653" s="12"/>
      <c r="D10653" s="12"/>
      <c r="E10653" s="12"/>
      <c r="F10653" s="12"/>
      <c r="G10653" s="12"/>
      <c r="H10653" s="12"/>
      <c r="I10653" s="12"/>
      <c r="J10653" s="12"/>
      <c r="K10653" s="12"/>
      <c r="L10653" s="12"/>
      <c r="M10653" s="12"/>
      <c r="N10653" s="12"/>
      <c r="O10653" s="12"/>
    </row>
    <row r="10654" spans="1:15" ht="15">
      <c r="A10654" s="10"/>
      <c r="B10654" s="11"/>
      <c r="C10654" s="12"/>
      <c r="D10654" s="12"/>
      <c r="E10654" s="12"/>
      <c r="F10654" s="12"/>
      <c r="G10654" s="12"/>
      <c r="H10654" s="12"/>
      <c r="I10654" s="12"/>
      <c r="J10654" s="12"/>
      <c r="K10654" s="12"/>
      <c r="L10654" s="12"/>
      <c r="M10654" s="12"/>
      <c r="N10654" s="12"/>
      <c r="O10654" s="12"/>
    </row>
    <row r="10655" spans="1:15" ht="15">
      <c r="A10655" s="10"/>
      <c r="B10655" s="11"/>
      <c r="C10655" s="12"/>
      <c r="D10655" s="12"/>
      <c r="E10655" s="12"/>
      <c r="F10655" s="12"/>
      <c r="G10655" s="12"/>
      <c r="H10655" s="12"/>
      <c r="I10655" s="12"/>
      <c r="J10655" s="12"/>
      <c r="K10655" s="12"/>
      <c r="L10655" s="12"/>
      <c r="M10655" s="12"/>
      <c r="N10655" s="12"/>
      <c r="O10655" s="12"/>
    </row>
    <row r="10656" spans="1:15" ht="15">
      <c r="A10656" s="10"/>
      <c r="B10656" s="11"/>
      <c r="C10656" s="12"/>
      <c r="D10656" s="12"/>
      <c r="E10656" s="12"/>
      <c r="F10656" s="12"/>
      <c r="G10656" s="12"/>
      <c r="H10656" s="12"/>
      <c r="I10656" s="12"/>
      <c r="J10656" s="12"/>
      <c r="K10656" s="12"/>
      <c r="L10656" s="12"/>
      <c r="M10656" s="12"/>
      <c r="N10656" s="12"/>
      <c r="O10656" s="12"/>
    </row>
    <row r="10657" spans="1:15" ht="15">
      <c r="A10657" s="10"/>
      <c r="B10657" s="11"/>
      <c r="C10657" s="12"/>
      <c r="D10657" s="12"/>
      <c r="E10657" s="12"/>
      <c r="F10657" s="12"/>
      <c r="G10657" s="12"/>
      <c r="H10657" s="12"/>
      <c r="I10657" s="12"/>
      <c r="J10657" s="12"/>
      <c r="K10657" s="12"/>
      <c r="L10657" s="12"/>
      <c r="M10657" s="12"/>
      <c r="N10657" s="12"/>
      <c r="O10657" s="12"/>
    </row>
    <row r="10658" spans="1:15" ht="15">
      <c r="A10658" s="10"/>
      <c r="B10658" s="11"/>
      <c r="C10658" s="12"/>
      <c r="D10658" s="12"/>
      <c r="E10658" s="12"/>
      <c r="F10658" s="12"/>
      <c r="G10658" s="12"/>
      <c r="H10658" s="12"/>
      <c r="I10658" s="12"/>
      <c r="J10658" s="12"/>
      <c r="K10658" s="12"/>
      <c r="L10658" s="12"/>
      <c r="M10658" s="12"/>
      <c r="N10658" s="12"/>
      <c r="O10658" s="12"/>
    </row>
    <row r="10659" spans="1:15" ht="15">
      <c r="A10659" s="10"/>
      <c r="B10659" s="11"/>
      <c r="C10659" s="12"/>
      <c r="D10659" s="12"/>
      <c r="E10659" s="12"/>
      <c r="F10659" s="12"/>
      <c r="G10659" s="12"/>
      <c r="H10659" s="12"/>
      <c r="I10659" s="12"/>
      <c r="J10659" s="12"/>
      <c r="K10659" s="12"/>
      <c r="L10659" s="12"/>
      <c r="M10659" s="12"/>
      <c r="N10659" s="12"/>
      <c r="O10659" s="12"/>
    </row>
    <row r="10660" spans="1:15" ht="15">
      <c r="A10660" s="10"/>
      <c r="B10660" s="11"/>
      <c r="C10660" s="12"/>
      <c r="D10660" s="12"/>
      <c r="E10660" s="12"/>
      <c r="F10660" s="12"/>
      <c r="G10660" s="12"/>
      <c r="H10660" s="12"/>
      <c r="I10660" s="12"/>
      <c r="J10660" s="12"/>
      <c r="K10660" s="12"/>
      <c r="L10660" s="12"/>
      <c r="M10660" s="12"/>
      <c r="N10660" s="12"/>
      <c r="O10660" s="12"/>
    </row>
    <row r="10661" spans="1:15" ht="15">
      <c r="A10661" s="10"/>
      <c r="B10661" s="11"/>
      <c r="C10661" s="12"/>
      <c r="D10661" s="12"/>
      <c r="E10661" s="12"/>
      <c r="F10661" s="12"/>
      <c r="G10661" s="12"/>
      <c r="H10661" s="12"/>
      <c r="I10661" s="12"/>
      <c r="J10661" s="12"/>
      <c r="K10661" s="12"/>
      <c r="L10661" s="12"/>
      <c r="M10661" s="12"/>
      <c r="N10661" s="12"/>
      <c r="O10661" s="12"/>
    </row>
    <row r="10662" spans="1:15" ht="15">
      <c r="A10662" s="10"/>
      <c r="B10662" s="11"/>
      <c r="C10662" s="12"/>
      <c r="D10662" s="12"/>
      <c r="E10662" s="12"/>
      <c r="F10662" s="12"/>
      <c r="G10662" s="12"/>
      <c r="H10662" s="12"/>
      <c r="I10662" s="12"/>
      <c r="J10662" s="12"/>
      <c r="K10662" s="12"/>
      <c r="L10662" s="12"/>
      <c r="M10662" s="12"/>
      <c r="N10662" s="12"/>
      <c r="O10662" s="12"/>
    </row>
    <row r="10663" spans="1:15" ht="15">
      <c r="A10663" s="10"/>
      <c r="B10663" s="11"/>
      <c r="C10663" s="12"/>
      <c r="D10663" s="12"/>
      <c r="E10663" s="12"/>
      <c r="F10663" s="12"/>
      <c r="G10663" s="12"/>
      <c r="H10663" s="12"/>
      <c r="I10663" s="12"/>
      <c r="J10663" s="12"/>
      <c r="K10663" s="12"/>
      <c r="L10663" s="12"/>
      <c r="M10663" s="12"/>
      <c r="N10663" s="12"/>
      <c r="O10663" s="12"/>
    </row>
    <row r="10664" spans="1:15" ht="15">
      <c r="A10664" s="10"/>
      <c r="B10664" s="11"/>
      <c r="C10664" s="12"/>
      <c r="D10664" s="12"/>
      <c r="E10664" s="12"/>
      <c r="F10664" s="12"/>
      <c r="G10664" s="12"/>
      <c r="H10664" s="12"/>
      <c r="I10664" s="12"/>
      <c r="J10664" s="12"/>
      <c r="K10664" s="12"/>
      <c r="L10664" s="12"/>
      <c r="M10664" s="12"/>
      <c r="N10664" s="12"/>
      <c r="O10664" s="12"/>
    </row>
    <row r="10665" spans="1:15" ht="15">
      <c r="A10665" s="10"/>
      <c r="B10665" s="11"/>
      <c r="C10665" s="12"/>
      <c r="D10665" s="12"/>
      <c r="E10665" s="12"/>
      <c r="F10665" s="12"/>
      <c r="G10665" s="12"/>
      <c r="H10665" s="12"/>
      <c r="I10665" s="12"/>
      <c r="J10665" s="12"/>
      <c r="K10665" s="12"/>
      <c r="L10665" s="12"/>
      <c r="M10665" s="12"/>
      <c r="N10665" s="12"/>
      <c r="O10665" s="12"/>
    </row>
    <row r="10666" spans="1:15" ht="15">
      <c r="A10666" s="10"/>
      <c r="B10666" s="11"/>
      <c r="C10666" s="12"/>
      <c r="D10666" s="12"/>
      <c r="E10666" s="12"/>
      <c r="F10666" s="12"/>
      <c r="G10666" s="12"/>
      <c r="H10666" s="12"/>
      <c r="I10666" s="12"/>
      <c r="J10666" s="12"/>
      <c r="K10666" s="12"/>
      <c r="L10666" s="12"/>
      <c r="M10666" s="12"/>
      <c r="N10666" s="12"/>
      <c r="O10666" s="12"/>
    </row>
    <row r="10667" spans="1:15" ht="15">
      <c r="A10667" s="10"/>
      <c r="B10667" s="11"/>
      <c r="C10667" s="12"/>
      <c r="D10667" s="12"/>
      <c r="E10667" s="12"/>
      <c r="F10667" s="12"/>
      <c r="G10667" s="12"/>
      <c r="H10667" s="12"/>
      <c r="I10667" s="12"/>
      <c r="J10667" s="12"/>
      <c r="K10667" s="12"/>
      <c r="L10667" s="12"/>
      <c r="M10667" s="12"/>
      <c r="N10667" s="12"/>
      <c r="O10667" s="12"/>
    </row>
    <row r="10668" spans="1:15" ht="15">
      <c r="A10668" s="10"/>
      <c r="B10668" s="11"/>
      <c r="C10668" s="12"/>
      <c r="D10668" s="12"/>
      <c r="E10668" s="12"/>
      <c r="F10668" s="12"/>
      <c r="G10668" s="12"/>
      <c r="H10668" s="12"/>
      <c r="I10668" s="12"/>
      <c r="J10668" s="12"/>
      <c r="K10668" s="12"/>
      <c r="L10668" s="12"/>
      <c r="M10668" s="12"/>
      <c r="N10668" s="12"/>
      <c r="O10668" s="12"/>
    </row>
    <row r="10669" spans="1:15" ht="15">
      <c r="A10669" s="10"/>
      <c r="B10669" s="11"/>
      <c r="C10669" s="12"/>
      <c r="D10669" s="12"/>
      <c r="E10669" s="12"/>
      <c r="F10669" s="12"/>
      <c r="G10669" s="12"/>
      <c r="H10669" s="12"/>
      <c r="I10669" s="12"/>
      <c r="J10669" s="12"/>
      <c r="K10669" s="12"/>
      <c r="L10669" s="12"/>
      <c r="M10669" s="12"/>
      <c r="N10669" s="12"/>
      <c r="O10669" s="12"/>
    </row>
    <row r="10670" spans="1:15" ht="15">
      <c r="A10670" s="10"/>
      <c r="B10670" s="11"/>
      <c r="C10670" s="12"/>
      <c r="D10670" s="12"/>
      <c r="E10670" s="12"/>
      <c r="F10670" s="12"/>
      <c r="G10670" s="12"/>
      <c r="H10670" s="12"/>
      <c r="I10670" s="12"/>
      <c r="J10670" s="12"/>
      <c r="K10670" s="12"/>
      <c r="L10670" s="12"/>
      <c r="M10670" s="12"/>
      <c r="N10670" s="12"/>
      <c r="O10670" s="12"/>
    </row>
    <row r="10671" spans="1:15" ht="15">
      <c r="A10671" s="10"/>
      <c r="B10671" s="11"/>
      <c r="C10671" s="12"/>
      <c r="D10671" s="12"/>
      <c r="E10671" s="12"/>
      <c r="F10671" s="12"/>
      <c r="G10671" s="12"/>
      <c r="H10671" s="12"/>
      <c r="I10671" s="12"/>
      <c r="J10671" s="12"/>
      <c r="K10671" s="12"/>
      <c r="L10671" s="12"/>
      <c r="M10671" s="12"/>
      <c r="N10671" s="12"/>
      <c r="O10671" s="12"/>
    </row>
    <row r="10672" spans="1:15" ht="15">
      <c r="A10672" s="10"/>
      <c r="B10672" s="11"/>
      <c r="C10672" s="12"/>
      <c r="D10672" s="12"/>
      <c r="E10672" s="12"/>
      <c r="F10672" s="12"/>
      <c r="G10672" s="12"/>
      <c r="H10672" s="12"/>
      <c r="I10672" s="12"/>
      <c r="J10672" s="12"/>
      <c r="K10672" s="12"/>
      <c r="L10672" s="12"/>
      <c r="M10672" s="12"/>
      <c r="N10672" s="12"/>
      <c r="O10672" s="12"/>
    </row>
    <row r="10673" spans="1:15" ht="15">
      <c r="A10673" s="10"/>
      <c r="B10673" s="11"/>
      <c r="C10673" s="12"/>
      <c r="D10673" s="12"/>
      <c r="E10673" s="12"/>
      <c r="F10673" s="12"/>
      <c r="G10673" s="12"/>
      <c r="H10673" s="12"/>
      <c r="I10673" s="12"/>
      <c r="J10673" s="12"/>
      <c r="K10673" s="12"/>
      <c r="L10673" s="12"/>
      <c r="M10673" s="12"/>
      <c r="N10673" s="12"/>
      <c r="O10673" s="12"/>
    </row>
    <row r="10674" spans="1:15" ht="15">
      <c r="A10674" s="10"/>
      <c r="B10674" s="11"/>
      <c r="C10674" s="12"/>
      <c r="D10674" s="12"/>
      <c r="E10674" s="12"/>
      <c r="F10674" s="12"/>
      <c r="G10674" s="12"/>
      <c r="H10674" s="12"/>
      <c r="I10674" s="12"/>
      <c r="J10674" s="12"/>
      <c r="K10674" s="12"/>
      <c r="L10674" s="12"/>
      <c r="M10674" s="12"/>
      <c r="N10674" s="12"/>
      <c r="O10674" s="12"/>
    </row>
    <row r="10675" spans="1:15" ht="15">
      <c r="A10675" s="10"/>
      <c r="B10675" s="11"/>
      <c r="C10675" s="12"/>
      <c r="D10675" s="12"/>
      <c r="E10675" s="12"/>
      <c r="F10675" s="12"/>
      <c r="G10675" s="12"/>
      <c r="H10675" s="12"/>
      <c r="I10675" s="12"/>
      <c r="J10675" s="12"/>
      <c r="K10675" s="12"/>
      <c r="L10675" s="12"/>
      <c r="M10675" s="12"/>
      <c r="N10675" s="12"/>
      <c r="O10675" s="12"/>
    </row>
    <row r="10676" spans="1:15" ht="15">
      <c r="A10676" s="10"/>
      <c r="B10676" s="11"/>
      <c r="C10676" s="12"/>
      <c r="D10676" s="12"/>
      <c r="E10676" s="12"/>
      <c r="F10676" s="12"/>
      <c r="G10676" s="12"/>
      <c r="H10676" s="12"/>
      <c r="I10676" s="12"/>
      <c r="J10676" s="12"/>
      <c r="K10676" s="12"/>
      <c r="L10676" s="12"/>
      <c r="M10676" s="12"/>
      <c r="N10676" s="12"/>
      <c r="O10676" s="12"/>
    </row>
    <row r="10677" spans="1:15" ht="15">
      <c r="A10677" s="10"/>
      <c r="B10677" s="11"/>
      <c r="C10677" s="12"/>
      <c r="D10677" s="12"/>
      <c r="E10677" s="12"/>
      <c r="F10677" s="12"/>
      <c r="G10677" s="12"/>
      <c r="H10677" s="12"/>
      <c r="I10677" s="12"/>
      <c r="J10677" s="12"/>
      <c r="K10677" s="12"/>
      <c r="L10677" s="12"/>
      <c r="M10677" s="12"/>
      <c r="N10677" s="12"/>
      <c r="O10677" s="12"/>
    </row>
    <row r="10678" spans="1:15" ht="15">
      <c r="A10678" s="10"/>
      <c r="B10678" s="11"/>
      <c r="C10678" s="12"/>
      <c r="D10678" s="12"/>
      <c r="E10678" s="12"/>
      <c r="F10678" s="12"/>
      <c r="G10678" s="12"/>
      <c r="H10678" s="12"/>
      <c r="I10678" s="12"/>
      <c r="J10678" s="12"/>
      <c r="K10678" s="12"/>
      <c r="L10678" s="12"/>
      <c r="M10678" s="12"/>
      <c r="N10678" s="12"/>
      <c r="O10678" s="12"/>
    </row>
    <row r="10679" spans="1:15" ht="15">
      <c r="A10679" s="10"/>
      <c r="B10679" s="11"/>
      <c r="C10679" s="12"/>
      <c r="D10679" s="12"/>
      <c r="E10679" s="12"/>
      <c r="F10679" s="12"/>
      <c r="G10679" s="12"/>
      <c r="H10679" s="12"/>
      <c r="I10679" s="12"/>
      <c r="J10679" s="12"/>
      <c r="K10679" s="12"/>
      <c r="L10679" s="12"/>
      <c r="M10679" s="12"/>
      <c r="N10679" s="12"/>
      <c r="O10679" s="12"/>
    </row>
    <row r="10680" spans="1:15" ht="15">
      <c r="A10680" s="10"/>
      <c r="B10680" s="11"/>
      <c r="C10680" s="12"/>
      <c r="D10680" s="12"/>
      <c r="E10680" s="12"/>
      <c r="F10680" s="12"/>
      <c r="G10680" s="12"/>
      <c r="H10680" s="12"/>
      <c r="I10680" s="12"/>
      <c r="J10680" s="12"/>
      <c r="K10680" s="12"/>
      <c r="L10680" s="12"/>
      <c r="M10680" s="12"/>
      <c r="N10680" s="12"/>
      <c r="O10680" s="12"/>
    </row>
    <row r="10681" spans="1:15" ht="15">
      <c r="A10681" s="10"/>
      <c r="B10681" s="11"/>
      <c r="C10681" s="12"/>
      <c r="D10681" s="12"/>
      <c r="E10681" s="12"/>
      <c r="F10681" s="12"/>
      <c r="G10681" s="12"/>
      <c r="H10681" s="12"/>
      <c r="I10681" s="12"/>
      <c r="J10681" s="12"/>
      <c r="K10681" s="12"/>
      <c r="L10681" s="12"/>
      <c r="M10681" s="12"/>
      <c r="N10681" s="12"/>
      <c r="O10681" s="12"/>
    </row>
    <row r="10682" spans="1:15" ht="15">
      <c r="A10682" s="10"/>
      <c r="B10682" s="11"/>
      <c r="C10682" s="12"/>
      <c r="D10682" s="12"/>
      <c r="E10682" s="12"/>
      <c r="F10682" s="12"/>
      <c r="G10682" s="12"/>
      <c r="H10682" s="12"/>
      <c r="I10682" s="12"/>
      <c r="J10682" s="12"/>
      <c r="K10682" s="12"/>
      <c r="L10682" s="12"/>
      <c r="M10682" s="12"/>
      <c r="N10682" s="12"/>
      <c r="O10682" s="12"/>
    </row>
    <row r="10683" spans="1:15" ht="15">
      <c r="A10683" s="10"/>
      <c r="B10683" s="11"/>
      <c r="C10683" s="12"/>
      <c r="D10683" s="12"/>
      <c r="E10683" s="12"/>
      <c r="F10683" s="12"/>
      <c r="G10683" s="12"/>
      <c r="H10683" s="12"/>
      <c r="I10683" s="12"/>
      <c r="J10683" s="12"/>
      <c r="K10683" s="12"/>
      <c r="L10683" s="12"/>
      <c r="M10683" s="12"/>
      <c r="N10683" s="12"/>
      <c r="O10683" s="12"/>
    </row>
    <row r="10684" spans="1:15" ht="15">
      <c r="A10684" s="10"/>
      <c r="B10684" s="11"/>
      <c r="C10684" s="12"/>
      <c r="D10684" s="12"/>
      <c r="E10684" s="12"/>
      <c r="F10684" s="12"/>
      <c r="G10684" s="12"/>
      <c r="H10684" s="12"/>
      <c r="I10684" s="12"/>
      <c r="J10684" s="12"/>
      <c r="K10684" s="12"/>
      <c r="L10684" s="12"/>
      <c r="M10684" s="12"/>
      <c r="N10684" s="12"/>
      <c r="O10684" s="12"/>
    </row>
    <row r="10685" spans="1:15" ht="15">
      <c r="A10685" s="10"/>
      <c r="B10685" s="11"/>
      <c r="C10685" s="12"/>
      <c r="D10685" s="12"/>
      <c r="E10685" s="12"/>
      <c r="F10685" s="12"/>
      <c r="G10685" s="12"/>
      <c r="H10685" s="12"/>
      <c r="I10685" s="12"/>
      <c r="J10685" s="12"/>
      <c r="K10685" s="12"/>
      <c r="L10685" s="12"/>
      <c r="M10685" s="12"/>
      <c r="N10685" s="12"/>
      <c r="O10685" s="12"/>
    </row>
    <row r="10686" spans="1:15" ht="15">
      <c r="A10686" s="10"/>
      <c r="B10686" s="11"/>
      <c r="C10686" s="12"/>
      <c r="D10686" s="12"/>
      <c r="E10686" s="12"/>
      <c r="F10686" s="12"/>
      <c r="G10686" s="12"/>
      <c r="H10686" s="12"/>
      <c r="I10686" s="12"/>
      <c r="J10686" s="12"/>
      <c r="K10686" s="12"/>
      <c r="L10686" s="12"/>
      <c r="M10686" s="12"/>
      <c r="N10686" s="12"/>
      <c r="O10686" s="12"/>
    </row>
    <row r="10687" spans="1:15" ht="15">
      <c r="A10687" s="10"/>
      <c r="B10687" s="11"/>
      <c r="C10687" s="12"/>
      <c r="D10687" s="12"/>
      <c r="E10687" s="12"/>
      <c r="F10687" s="12"/>
      <c r="G10687" s="12"/>
      <c r="H10687" s="12"/>
      <c r="I10687" s="12"/>
      <c r="J10687" s="12"/>
      <c r="K10687" s="12"/>
      <c r="L10687" s="12"/>
      <c r="M10687" s="12"/>
      <c r="N10687" s="12"/>
      <c r="O10687" s="12"/>
    </row>
    <row r="10688" spans="1:15" ht="15">
      <c r="A10688" s="10"/>
      <c r="B10688" s="11"/>
      <c r="C10688" s="12"/>
      <c r="D10688" s="12"/>
      <c r="E10688" s="12"/>
      <c r="F10688" s="12"/>
      <c r="G10688" s="12"/>
      <c r="H10688" s="12"/>
      <c r="I10688" s="12"/>
      <c r="J10688" s="12"/>
      <c r="K10688" s="12"/>
      <c r="L10688" s="12"/>
      <c r="M10688" s="12"/>
      <c r="N10688" s="12"/>
      <c r="O10688" s="12"/>
    </row>
    <row r="10689" spans="1:15" ht="15">
      <c r="A10689" s="10"/>
      <c r="B10689" s="11"/>
      <c r="C10689" s="12"/>
      <c r="D10689" s="12"/>
      <c r="E10689" s="12"/>
      <c r="F10689" s="12"/>
      <c r="G10689" s="12"/>
      <c r="H10689" s="12"/>
      <c r="I10689" s="12"/>
      <c r="J10689" s="12"/>
      <c r="K10689" s="12"/>
      <c r="L10689" s="12"/>
      <c r="M10689" s="12"/>
      <c r="N10689" s="12"/>
      <c r="O10689" s="12"/>
    </row>
    <row r="10690" spans="1:15" ht="15">
      <c r="A10690" s="10"/>
      <c r="B10690" s="11"/>
      <c r="C10690" s="12"/>
      <c r="D10690" s="12"/>
      <c r="E10690" s="12"/>
      <c r="F10690" s="12"/>
      <c r="G10690" s="12"/>
      <c r="H10690" s="12"/>
      <c r="I10690" s="12"/>
      <c r="J10690" s="12"/>
      <c r="K10690" s="12"/>
      <c r="L10690" s="12"/>
      <c r="M10690" s="12"/>
      <c r="N10690" s="12"/>
      <c r="O10690" s="12"/>
    </row>
    <row r="10691" spans="1:15" ht="15">
      <c r="A10691" s="10"/>
      <c r="B10691" s="11"/>
      <c r="C10691" s="12"/>
      <c r="D10691" s="12"/>
      <c r="E10691" s="12"/>
      <c r="F10691" s="12"/>
      <c r="G10691" s="12"/>
      <c r="H10691" s="12"/>
      <c r="I10691" s="12"/>
      <c r="J10691" s="12"/>
      <c r="K10691" s="12"/>
      <c r="L10691" s="12"/>
      <c r="M10691" s="12"/>
      <c r="N10691" s="12"/>
      <c r="O10691" s="12"/>
    </row>
    <row r="10692" spans="1:15" ht="15">
      <c r="A10692" s="10"/>
      <c r="B10692" s="11"/>
      <c r="C10692" s="12"/>
      <c r="D10692" s="12"/>
      <c r="E10692" s="12"/>
      <c r="F10692" s="12"/>
      <c r="G10692" s="12"/>
      <c r="H10692" s="12"/>
      <c r="I10692" s="12"/>
      <c r="J10692" s="12"/>
      <c r="K10692" s="12"/>
      <c r="L10692" s="12"/>
      <c r="M10692" s="12"/>
      <c r="N10692" s="12"/>
      <c r="O10692" s="12"/>
    </row>
    <row r="10693" spans="1:15" ht="15">
      <c r="A10693" s="10"/>
      <c r="B10693" s="11"/>
      <c r="C10693" s="12"/>
      <c r="D10693" s="12"/>
      <c r="E10693" s="12"/>
      <c r="F10693" s="12"/>
      <c r="G10693" s="12"/>
      <c r="H10693" s="12"/>
      <c r="I10693" s="12"/>
      <c r="J10693" s="12"/>
      <c r="K10693" s="12"/>
      <c r="L10693" s="12"/>
      <c r="M10693" s="12"/>
      <c r="N10693" s="12"/>
      <c r="O10693" s="12"/>
    </row>
    <row r="10694" spans="1:15" ht="15">
      <c r="A10694" s="10"/>
      <c r="B10694" s="11"/>
      <c r="C10694" s="12"/>
      <c r="D10694" s="12"/>
      <c r="E10694" s="12"/>
      <c r="F10694" s="12"/>
      <c r="G10694" s="12"/>
      <c r="H10694" s="12"/>
      <c r="I10694" s="12"/>
      <c r="J10694" s="12"/>
      <c r="K10694" s="12"/>
      <c r="L10694" s="12"/>
      <c r="M10694" s="12"/>
      <c r="N10694" s="12"/>
      <c r="O10694" s="12"/>
    </row>
    <row r="10695" spans="1:15" ht="15">
      <c r="A10695" s="10"/>
      <c r="B10695" s="11"/>
      <c r="C10695" s="12"/>
      <c r="D10695" s="12"/>
      <c r="E10695" s="12"/>
      <c r="F10695" s="12"/>
      <c r="G10695" s="12"/>
      <c r="H10695" s="12"/>
      <c r="I10695" s="12"/>
      <c r="J10695" s="12"/>
      <c r="K10695" s="12"/>
      <c r="L10695" s="12"/>
      <c r="M10695" s="12"/>
      <c r="N10695" s="12"/>
      <c r="O10695" s="12"/>
    </row>
    <row r="10696" spans="1:15" ht="15">
      <c r="A10696" s="10"/>
      <c r="B10696" s="11"/>
      <c r="C10696" s="12"/>
      <c r="D10696" s="12"/>
      <c r="E10696" s="12"/>
      <c r="F10696" s="12"/>
      <c r="G10696" s="12"/>
      <c r="H10696" s="12"/>
      <c r="I10696" s="12"/>
      <c r="J10696" s="12"/>
      <c r="K10696" s="12"/>
      <c r="L10696" s="12"/>
      <c r="M10696" s="12"/>
      <c r="N10696" s="12"/>
      <c r="O10696" s="12"/>
    </row>
    <row r="10697" spans="1:15" ht="15">
      <c r="A10697" s="10"/>
      <c r="B10697" s="11"/>
      <c r="C10697" s="12"/>
      <c r="D10697" s="12"/>
      <c r="E10697" s="12"/>
      <c r="F10697" s="12"/>
      <c r="G10697" s="12"/>
      <c r="H10697" s="12"/>
      <c r="I10697" s="12"/>
      <c r="J10697" s="12"/>
      <c r="K10697" s="12"/>
      <c r="L10697" s="12"/>
      <c r="M10697" s="12"/>
      <c r="N10697" s="12"/>
      <c r="O10697" s="12"/>
    </row>
    <row r="10698" spans="1:15" ht="15">
      <c r="A10698" s="10"/>
      <c r="B10698" s="11"/>
      <c r="C10698" s="12"/>
      <c r="D10698" s="12"/>
      <c r="E10698" s="12"/>
      <c r="F10698" s="12"/>
      <c r="G10698" s="12"/>
      <c r="H10698" s="12"/>
      <c r="I10698" s="12"/>
      <c r="J10698" s="12"/>
      <c r="K10698" s="12"/>
      <c r="L10698" s="12"/>
      <c r="M10698" s="12"/>
      <c r="N10698" s="12"/>
      <c r="O10698" s="12"/>
    </row>
    <row r="10699" spans="1:15" ht="15">
      <c r="A10699" s="10"/>
      <c r="B10699" s="11"/>
      <c r="C10699" s="12"/>
      <c r="D10699" s="12"/>
      <c r="E10699" s="12"/>
      <c r="F10699" s="12"/>
      <c r="G10699" s="12"/>
      <c r="H10699" s="12"/>
      <c r="I10699" s="12"/>
      <c r="J10699" s="12"/>
      <c r="K10699" s="12"/>
      <c r="L10699" s="12"/>
      <c r="M10699" s="12"/>
      <c r="N10699" s="12"/>
      <c r="O10699" s="12"/>
    </row>
    <row r="10700" spans="1:15" ht="15">
      <c r="A10700" s="10"/>
      <c r="B10700" s="11"/>
      <c r="C10700" s="12"/>
      <c r="D10700" s="12"/>
      <c r="E10700" s="12"/>
      <c r="F10700" s="12"/>
      <c r="G10700" s="12"/>
      <c r="H10700" s="12"/>
      <c r="I10700" s="12"/>
      <c r="J10700" s="12"/>
      <c r="K10700" s="12"/>
      <c r="L10700" s="12"/>
      <c r="M10700" s="12"/>
      <c r="N10700" s="12"/>
      <c r="O10700" s="12"/>
    </row>
    <row r="10701" spans="1:15" ht="15">
      <c r="A10701" s="10"/>
      <c r="B10701" s="11"/>
      <c r="C10701" s="12"/>
      <c r="D10701" s="12"/>
      <c r="E10701" s="12"/>
      <c r="F10701" s="12"/>
      <c r="G10701" s="12"/>
      <c r="H10701" s="12"/>
      <c r="I10701" s="12"/>
      <c r="J10701" s="12"/>
      <c r="K10701" s="12"/>
      <c r="L10701" s="12"/>
      <c r="M10701" s="12"/>
      <c r="N10701" s="12"/>
      <c r="O10701" s="12"/>
    </row>
    <row r="10702" spans="1:15" ht="15">
      <c r="A10702" s="10"/>
      <c r="B10702" s="11"/>
      <c r="C10702" s="12"/>
      <c r="D10702" s="12"/>
      <c r="E10702" s="12"/>
      <c r="F10702" s="12"/>
      <c r="G10702" s="12"/>
      <c r="H10702" s="12"/>
      <c r="I10702" s="12"/>
      <c r="J10702" s="12"/>
      <c r="K10702" s="12"/>
      <c r="L10702" s="12"/>
      <c r="M10702" s="12"/>
      <c r="N10702" s="12"/>
      <c r="O10702" s="12"/>
    </row>
    <row r="10703" spans="1:15" ht="15">
      <c r="A10703" s="10"/>
      <c r="B10703" s="11"/>
      <c r="C10703" s="12"/>
      <c r="D10703" s="12"/>
      <c r="E10703" s="12"/>
      <c r="F10703" s="12"/>
      <c r="G10703" s="12"/>
      <c r="H10703" s="12"/>
      <c r="I10703" s="12"/>
      <c r="J10703" s="12"/>
      <c r="K10703" s="12"/>
      <c r="L10703" s="12"/>
      <c r="M10703" s="12"/>
      <c r="N10703" s="12"/>
      <c r="O10703" s="12"/>
    </row>
    <row r="10704" spans="1:15" ht="15">
      <c r="A10704" s="10"/>
      <c r="B10704" s="11"/>
      <c r="C10704" s="12"/>
      <c r="D10704" s="12"/>
      <c r="E10704" s="12"/>
      <c r="F10704" s="12"/>
      <c r="G10704" s="12"/>
      <c r="H10704" s="12"/>
      <c r="I10704" s="12"/>
      <c r="J10704" s="12"/>
      <c r="K10704" s="12"/>
      <c r="L10704" s="12"/>
      <c r="M10704" s="12"/>
      <c r="N10704" s="12"/>
      <c r="O10704" s="12"/>
    </row>
    <row r="10705" spans="1:15" ht="15">
      <c r="A10705" s="10"/>
      <c r="B10705" s="11"/>
      <c r="C10705" s="12"/>
      <c r="D10705" s="12"/>
      <c r="E10705" s="12"/>
      <c r="F10705" s="12"/>
      <c r="G10705" s="12"/>
      <c r="H10705" s="12"/>
      <c r="I10705" s="12"/>
      <c r="J10705" s="12"/>
      <c r="K10705" s="12"/>
      <c r="L10705" s="12"/>
      <c r="M10705" s="12"/>
      <c r="N10705" s="12"/>
      <c r="O10705" s="12"/>
    </row>
    <row r="10706" spans="1:15" ht="15">
      <c r="A10706" s="10"/>
      <c r="B10706" s="11"/>
      <c r="C10706" s="12"/>
      <c r="D10706" s="12"/>
      <c r="E10706" s="12"/>
      <c r="F10706" s="12"/>
      <c r="G10706" s="12"/>
      <c r="H10706" s="12"/>
      <c r="I10706" s="12"/>
      <c r="J10706" s="12"/>
      <c r="K10706" s="12"/>
      <c r="L10706" s="12"/>
      <c r="M10706" s="12"/>
      <c r="N10706" s="12"/>
      <c r="O10706" s="12"/>
    </row>
    <row r="10707" spans="1:15" ht="15">
      <c r="A10707" s="10"/>
      <c r="B10707" s="11"/>
      <c r="C10707" s="12"/>
      <c r="D10707" s="12"/>
      <c r="E10707" s="12"/>
      <c r="F10707" s="12"/>
      <c r="G10707" s="12"/>
      <c r="H10707" s="12"/>
      <c r="I10707" s="12"/>
      <c r="J10707" s="12"/>
      <c r="K10707" s="12"/>
      <c r="L10707" s="12"/>
      <c r="M10707" s="12"/>
      <c r="N10707" s="12"/>
      <c r="O10707" s="12"/>
    </row>
    <row r="10708" spans="1:15" ht="15">
      <c r="A10708" s="10"/>
      <c r="B10708" s="11"/>
      <c r="C10708" s="12"/>
      <c r="D10708" s="12"/>
      <c r="E10708" s="12"/>
      <c r="F10708" s="12"/>
      <c r="G10708" s="12"/>
      <c r="H10708" s="12"/>
      <c r="I10708" s="12"/>
      <c r="J10708" s="12"/>
      <c r="K10708" s="12"/>
      <c r="L10708" s="12"/>
      <c r="M10708" s="12"/>
      <c r="N10708" s="12"/>
      <c r="O10708" s="12"/>
    </row>
    <row r="10709" spans="1:15" ht="15">
      <c r="A10709" s="10"/>
      <c r="B10709" s="11"/>
      <c r="C10709" s="12"/>
      <c r="D10709" s="12"/>
      <c r="E10709" s="12"/>
      <c r="F10709" s="12"/>
      <c r="G10709" s="12"/>
      <c r="H10709" s="12"/>
      <c r="I10709" s="12"/>
      <c r="J10709" s="12"/>
      <c r="K10709" s="12"/>
      <c r="L10709" s="12"/>
      <c r="M10709" s="12"/>
      <c r="N10709" s="12"/>
      <c r="O10709" s="12"/>
    </row>
    <row r="10710" spans="1:15" ht="15">
      <c r="A10710" s="10"/>
      <c r="B10710" s="11"/>
      <c r="C10710" s="12"/>
      <c r="D10710" s="12"/>
      <c r="E10710" s="12"/>
      <c r="F10710" s="12"/>
      <c r="G10710" s="12"/>
      <c r="H10710" s="12"/>
      <c r="I10710" s="12"/>
      <c r="J10710" s="12"/>
      <c r="K10710" s="12"/>
      <c r="L10710" s="12"/>
      <c r="M10710" s="12"/>
      <c r="N10710" s="12"/>
      <c r="O10710" s="12"/>
    </row>
    <row r="10711" spans="1:15" ht="15">
      <c r="A10711" s="10"/>
      <c r="B10711" s="11"/>
      <c r="C10711" s="12"/>
      <c r="D10711" s="12"/>
      <c r="E10711" s="12"/>
      <c r="F10711" s="12"/>
      <c r="G10711" s="12"/>
      <c r="H10711" s="12"/>
      <c r="I10711" s="12"/>
      <c r="J10711" s="12"/>
      <c r="K10711" s="12"/>
      <c r="L10711" s="12"/>
      <c r="M10711" s="12"/>
      <c r="N10711" s="12"/>
      <c r="O10711" s="12"/>
    </row>
    <row r="10712" spans="1:15" ht="15">
      <c r="A10712" s="10"/>
      <c r="B10712" s="11"/>
      <c r="C10712" s="12"/>
      <c r="D10712" s="12"/>
      <c r="E10712" s="12"/>
      <c r="F10712" s="12"/>
      <c r="G10712" s="12"/>
      <c r="H10712" s="12"/>
      <c r="I10712" s="12"/>
      <c r="J10712" s="12"/>
      <c r="K10712" s="12"/>
      <c r="L10712" s="12"/>
      <c r="M10712" s="12"/>
      <c r="N10712" s="12"/>
      <c r="O10712" s="12"/>
    </row>
    <row r="10713" spans="1:15" ht="15">
      <c r="A10713" s="10"/>
      <c r="B10713" s="11"/>
      <c r="C10713" s="12"/>
      <c r="D10713" s="12"/>
      <c r="E10713" s="12"/>
      <c r="F10713" s="12"/>
      <c r="G10713" s="12"/>
      <c r="H10713" s="12"/>
      <c r="I10713" s="12"/>
      <c r="J10713" s="12"/>
      <c r="K10713" s="12"/>
      <c r="L10713" s="12"/>
      <c r="M10713" s="12"/>
      <c r="N10713" s="12"/>
      <c r="O10713" s="12"/>
    </row>
    <row r="10714" spans="1:15" ht="15">
      <c r="A10714" s="10"/>
      <c r="B10714" s="11"/>
      <c r="C10714" s="12"/>
      <c r="D10714" s="12"/>
      <c r="E10714" s="12"/>
      <c r="F10714" s="12"/>
      <c r="G10714" s="12"/>
      <c r="H10714" s="12"/>
      <c r="I10714" s="12"/>
      <c r="J10714" s="12"/>
      <c r="K10714" s="12"/>
      <c r="L10714" s="12"/>
      <c r="M10714" s="12"/>
      <c r="N10714" s="12"/>
      <c r="O10714" s="12"/>
    </row>
    <row r="10715" spans="1:15" ht="15">
      <c r="A10715" s="10"/>
      <c r="B10715" s="11"/>
      <c r="C10715" s="12"/>
      <c r="D10715" s="12"/>
      <c r="E10715" s="12"/>
      <c r="F10715" s="12"/>
      <c r="G10715" s="12"/>
      <c r="H10715" s="12"/>
      <c r="I10715" s="12"/>
      <c r="J10715" s="12"/>
      <c r="K10715" s="12"/>
      <c r="L10715" s="12"/>
      <c r="M10715" s="12"/>
      <c r="N10715" s="12"/>
      <c r="O10715" s="12"/>
    </row>
    <row r="10716" spans="1:15" ht="15">
      <c r="A10716" s="10"/>
      <c r="B10716" s="11"/>
      <c r="C10716" s="12"/>
      <c r="D10716" s="12"/>
      <c r="E10716" s="12"/>
      <c r="F10716" s="12"/>
      <c r="G10716" s="12"/>
      <c r="H10716" s="12"/>
      <c r="I10716" s="12"/>
      <c r="J10716" s="12"/>
      <c r="K10716" s="12"/>
      <c r="L10716" s="12"/>
      <c r="M10716" s="12"/>
      <c r="N10716" s="12"/>
      <c r="O10716" s="12"/>
    </row>
    <row r="10717" spans="1:15" ht="15">
      <c r="A10717" s="10"/>
      <c r="B10717" s="11"/>
      <c r="C10717" s="12"/>
      <c r="D10717" s="12"/>
      <c r="E10717" s="12"/>
      <c r="F10717" s="12"/>
      <c r="G10717" s="12"/>
      <c r="H10717" s="12"/>
      <c r="I10717" s="12"/>
      <c r="J10717" s="12"/>
      <c r="K10717" s="12"/>
      <c r="L10717" s="12"/>
      <c r="M10717" s="12"/>
      <c r="N10717" s="12"/>
      <c r="O10717" s="12"/>
    </row>
    <row r="10718" spans="1:15" ht="15">
      <c r="A10718" s="10"/>
      <c r="B10718" s="11"/>
      <c r="C10718" s="12"/>
      <c r="D10718" s="12"/>
      <c r="E10718" s="12"/>
      <c r="F10718" s="12"/>
      <c r="G10718" s="12"/>
      <c r="H10718" s="12"/>
      <c r="I10718" s="12"/>
      <c r="J10718" s="12"/>
      <c r="K10718" s="12"/>
      <c r="L10718" s="12"/>
      <c r="M10718" s="12"/>
      <c r="N10718" s="12"/>
      <c r="O10718" s="12"/>
    </row>
    <row r="10719" spans="1:15" ht="15">
      <c r="A10719" s="10"/>
      <c r="B10719" s="11"/>
      <c r="C10719" s="12"/>
      <c r="D10719" s="12"/>
      <c r="E10719" s="12"/>
      <c r="F10719" s="12"/>
      <c r="G10719" s="12"/>
      <c r="H10719" s="12"/>
      <c r="I10719" s="12"/>
      <c r="J10719" s="12"/>
      <c r="K10719" s="12"/>
      <c r="L10719" s="12"/>
      <c r="M10719" s="12"/>
      <c r="N10719" s="12"/>
      <c r="O10719" s="12"/>
    </row>
    <row r="10720" spans="1:15" ht="15">
      <c r="A10720" s="10"/>
      <c r="B10720" s="11"/>
      <c r="C10720" s="12"/>
      <c r="D10720" s="12"/>
      <c r="E10720" s="12"/>
      <c r="F10720" s="12"/>
      <c r="G10720" s="12"/>
      <c r="H10720" s="12"/>
      <c r="I10720" s="12"/>
      <c r="J10720" s="12"/>
      <c r="K10720" s="12"/>
      <c r="L10720" s="12"/>
      <c r="M10720" s="12"/>
      <c r="N10720" s="12"/>
      <c r="O10720" s="12"/>
    </row>
    <row r="10721" spans="1:15" ht="15">
      <c r="A10721" s="10"/>
      <c r="B10721" s="11"/>
      <c r="C10721" s="12"/>
      <c r="D10721" s="12"/>
      <c r="E10721" s="12"/>
      <c r="F10721" s="12"/>
      <c r="G10721" s="12"/>
      <c r="H10721" s="12"/>
      <c r="I10721" s="12"/>
      <c r="J10721" s="12"/>
      <c r="K10721" s="12"/>
      <c r="L10721" s="12"/>
      <c r="M10721" s="12"/>
      <c r="N10721" s="12"/>
      <c r="O10721" s="12"/>
    </row>
    <row r="10722" spans="1:15" ht="15">
      <c r="A10722" s="10"/>
      <c r="B10722" s="11"/>
      <c r="C10722" s="12"/>
      <c r="D10722" s="12"/>
      <c r="E10722" s="12"/>
      <c r="F10722" s="12"/>
      <c r="G10722" s="12"/>
      <c r="H10722" s="12"/>
      <c r="I10722" s="12"/>
      <c r="J10722" s="12"/>
      <c r="K10722" s="12"/>
      <c r="L10722" s="12"/>
      <c r="M10722" s="12"/>
      <c r="N10722" s="12"/>
      <c r="O10722" s="12"/>
    </row>
    <row r="10723" spans="1:15" ht="15">
      <c r="A10723" s="10"/>
      <c r="B10723" s="11"/>
      <c r="C10723" s="12"/>
      <c r="D10723" s="12"/>
      <c r="E10723" s="12"/>
      <c r="F10723" s="12"/>
      <c r="G10723" s="12"/>
      <c r="H10723" s="12"/>
      <c r="I10723" s="12"/>
      <c r="J10723" s="12"/>
      <c r="K10723" s="12"/>
      <c r="L10723" s="12"/>
      <c r="M10723" s="12"/>
      <c r="N10723" s="12"/>
      <c r="O10723" s="12"/>
    </row>
    <row r="10724" spans="1:15" ht="15">
      <c r="A10724" s="10"/>
      <c r="B10724" s="11"/>
      <c r="C10724" s="12"/>
      <c r="D10724" s="12"/>
      <c r="E10724" s="12"/>
      <c r="F10724" s="12"/>
      <c r="G10724" s="12"/>
      <c r="H10724" s="12"/>
      <c r="I10724" s="12"/>
      <c r="J10724" s="12"/>
      <c r="K10724" s="12"/>
      <c r="L10724" s="12"/>
      <c r="M10724" s="12"/>
      <c r="N10724" s="12"/>
      <c r="O10724" s="12"/>
    </row>
    <row r="10725" spans="1:15" ht="15">
      <c r="A10725" s="10"/>
      <c r="B10725" s="11"/>
      <c r="C10725" s="12"/>
      <c r="D10725" s="12"/>
      <c r="E10725" s="12"/>
      <c r="F10725" s="12"/>
      <c r="G10725" s="12"/>
      <c r="H10725" s="12"/>
      <c r="I10725" s="12"/>
      <c r="J10725" s="12"/>
      <c r="K10725" s="12"/>
      <c r="L10725" s="12"/>
      <c r="M10725" s="12"/>
      <c r="N10725" s="12"/>
      <c r="O10725" s="12"/>
    </row>
    <row r="10726" spans="1:15" ht="15">
      <c r="A10726" s="10"/>
      <c r="B10726" s="11"/>
      <c r="C10726" s="12"/>
      <c r="D10726" s="12"/>
      <c r="E10726" s="12"/>
      <c r="F10726" s="12"/>
      <c r="G10726" s="12"/>
      <c r="H10726" s="12"/>
      <c r="I10726" s="12"/>
      <c r="J10726" s="12"/>
      <c r="K10726" s="12"/>
      <c r="L10726" s="12"/>
      <c r="M10726" s="12"/>
      <c r="N10726" s="12"/>
      <c r="O10726" s="12"/>
    </row>
    <row r="10727" spans="1:15" ht="15">
      <c r="A10727" s="10"/>
      <c r="B10727" s="11"/>
      <c r="C10727" s="12"/>
      <c r="D10727" s="12"/>
      <c r="E10727" s="12"/>
      <c r="F10727" s="12"/>
      <c r="G10727" s="12"/>
      <c r="H10727" s="12"/>
      <c r="I10727" s="12"/>
      <c r="J10727" s="12"/>
      <c r="K10727" s="12"/>
      <c r="L10727" s="12"/>
      <c r="M10727" s="12"/>
      <c r="N10727" s="12"/>
      <c r="O10727" s="12"/>
    </row>
    <row r="10728" spans="1:15" ht="15">
      <c r="A10728" s="10"/>
      <c r="B10728" s="11"/>
      <c r="C10728" s="12"/>
      <c r="D10728" s="12"/>
      <c r="E10728" s="12"/>
      <c r="F10728" s="12"/>
      <c r="G10728" s="12"/>
      <c r="H10728" s="12"/>
      <c r="I10728" s="12"/>
      <c r="J10728" s="12"/>
      <c r="K10728" s="12"/>
      <c r="L10728" s="12"/>
      <c r="M10728" s="12"/>
      <c r="N10728" s="12"/>
      <c r="O10728" s="12"/>
    </row>
    <row r="10729" spans="1:15" ht="15">
      <c r="A10729" s="10"/>
      <c r="B10729" s="11"/>
      <c r="C10729" s="12"/>
      <c r="D10729" s="12"/>
      <c r="E10729" s="12"/>
      <c r="F10729" s="12"/>
      <c r="G10729" s="12"/>
      <c r="H10729" s="12"/>
      <c r="I10729" s="12"/>
      <c r="J10729" s="12"/>
      <c r="K10729" s="12"/>
      <c r="L10729" s="12"/>
      <c r="M10729" s="12"/>
      <c r="N10729" s="12"/>
      <c r="O10729" s="12"/>
    </row>
    <row r="10730" spans="1:15" ht="15">
      <c r="A10730" s="10"/>
      <c r="B10730" s="11"/>
      <c r="C10730" s="12"/>
      <c r="D10730" s="12"/>
      <c r="E10730" s="12"/>
      <c r="F10730" s="12"/>
      <c r="G10730" s="12"/>
      <c r="H10730" s="12"/>
      <c r="I10730" s="12"/>
      <c r="J10730" s="12"/>
      <c r="K10730" s="12"/>
      <c r="L10730" s="12"/>
      <c r="M10730" s="12"/>
      <c r="N10730" s="12"/>
      <c r="O10730" s="12"/>
    </row>
    <row r="10731" spans="1:15" ht="15">
      <c r="A10731" s="10"/>
      <c r="B10731" s="11"/>
      <c r="C10731" s="12"/>
      <c r="D10731" s="12"/>
      <c r="E10731" s="12"/>
      <c r="F10731" s="12"/>
      <c r="G10731" s="12"/>
      <c r="H10731" s="12"/>
      <c r="I10731" s="12"/>
      <c r="J10731" s="12"/>
      <c r="K10731" s="12"/>
      <c r="L10731" s="12"/>
      <c r="M10731" s="12"/>
      <c r="N10731" s="12"/>
      <c r="O10731" s="12"/>
    </row>
    <row r="10732" spans="1:15" ht="15">
      <c r="A10732" s="10"/>
      <c r="B10732" s="11"/>
      <c r="C10732" s="12"/>
      <c r="D10732" s="12"/>
      <c r="E10732" s="12"/>
      <c r="F10732" s="12"/>
      <c r="G10732" s="12"/>
      <c r="H10732" s="12"/>
      <c r="I10732" s="12"/>
      <c r="J10732" s="12"/>
      <c r="K10732" s="12"/>
      <c r="L10732" s="12"/>
      <c r="M10732" s="12"/>
      <c r="N10732" s="12"/>
      <c r="O10732" s="12"/>
    </row>
    <row r="10733" spans="1:15" ht="15">
      <c r="A10733" s="10"/>
      <c r="B10733" s="11"/>
      <c r="C10733" s="12"/>
      <c r="D10733" s="12"/>
      <c r="E10733" s="12"/>
      <c r="F10733" s="12"/>
      <c r="G10733" s="12"/>
      <c r="H10733" s="12"/>
      <c r="I10733" s="12"/>
      <c r="J10733" s="12"/>
      <c r="K10733" s="12"/>
      <c r="L10733" s="12"/>
      <c r="M10733" s="12"/>
      <c r="N10733" s="12"/>
      <c r="O10733" s="12"/>
    </row>
    <row r="10734" spans="1:15" ht="15">
      <c r="A10734" s="10"/>
      <c r="B10734" s="11"/>
      <c r="C10734" s="12"/>
      <c r="D10734" s="12"/>
      <c r="E10734" s="12"/>
      <c r="F10734" s="12"/>
      <c r="G10734" s="12"/>
      <c r="H10734" s="12"/>
      <c r="I10734" s="12"/>
      <c r="J10734" s="12"/>
      <c r="K10734" s="12"/>
      <c r="L10734" s="12"/>
      <c r="M10734" s="12"/>
      <c r="N10734" s="12"/>
      <c r="O10734" s="12"/>
    </row>
    <row r="10735" spans="1:15" ht="15">
      <c r="A10735" s="10"/>
      <c r="B10735" s="11"/>
      <c r="C10735" s="12"/>
      <c r="D10735" s="12"/>
      <c r="E10735" s="12"/>
      <c r="F10735" s="12"/>
      <c r="G10735" s="12"/>
      <c r="H10735" s="12"/>
      <c r="I10735" s="12"/>
      <c r="J10735" s="12"/>
      <c r="K10735" s="12"/>
      <c r="L10735" s="12"/>
      <c r="M10735" s="12"/>
      <c r="N10735" s="12"/>
      <c r="O10735" s="12"/>
    </row>
    <row r="10736" spans="1:15" ht="15">
      <c r="A10736" s="10"/>
      <c r="B10736" s="11"/>
      <c r="C10736" s="12"/>
      <c r="D10736" s="12"/>
      <c r="E10736" s="12"/>
      <c r="F10736" s="12"/>
      <c r="G10736" s="12"/>
      <c r="H10736" s="12"/>
      <c r="I10736" s="12"/>
      <c r="J10736" s="12"/>
      <c r="K10736" s="12"/>
      <c r="L10736" s="12"/>
      <c r="M10736" s="12"/>
      <c r="N10736" s="12"/>
      <c r="O10736" s="12"/>
    </row>
    <row r="10737" spans="1:15" ht="15">
      <c r="A10737" s="10"/>
      <c r="B10737" s="11"/>
      <c r="C10737" s="12"/>
      <c r="D10737" s="12"/>
      <c r="E10737" s="12"/>
      <c r="F10737" s="12"/>
      <c r="G10737" s="12"/>
      <c r="H10737" s="12"/>
      <c r="I10737" s="12"/>
      <c r="J10737" s="12"/>
      <c r="K10737" s="12"/>
      <c r="L10737" s="12"/>
      <c r="M10737" s="12"/>
      <c r="N10737" s="12"/>
      <c r="O10737" s="12"/>
    </row>
    <row r="10738" spans="1:15" ht="15">
      <c r="A10738" s="10"/>
      <c r="B10738" s="11"/>
      <c r="C10738" s="12"/>
      <c r="D10738" s="12"/>
      <c r="E10738" s="12"/>
      <c r="F10738" s="12"/>
      <c r="G10738" s="12"/>
      <c r="H10738" s="12"/>
      <c r="I10738" s="12"/>
      <c r="J10738" s="12"/>
      <c r="K10738" s="12"/>
      <c r="L10738" s="12"/>
      <c r="M10738" s="12"/>
      <c r="N10738" s="12"/>
      <c r="O10738" s="12"/>
    </row>
    <row r="10739" spans="1:15" ht="15">
      <c r="A10739" s="10"/>
      <c r="B10739" s="11"/>
      <c r="C10739" s="12"/>
      <c r="D10739" s="12"/>
      <c r="E10739" s="12"/>
      <c r="F10739" s="12"/>
      <c r="G10739" s="12"/>
      <c r="H10739" s="12"/>
      <c r="I10739" s="12"/>
      <c r="J10739" s="12"/>
      <c r="K10739" s="12"/>
      <c r="L10739" s="12"/>
      <c r="M10739" s="12"/>
      <c r="N10739" s="12"/>
      <c r="O10739" s="12"/>
    </row>
    <row r="10740" spans="1:15" ht="15">
      <c r="A10740" s="10"/>
      <c r="B10740" s="11"/>
      <c r="C10740" s="12"/>
      <c r="D10740" s="12"/>
      <c r="E10740" s="12"/>
      <c r="F10740" s="12"/>
      <c r="G10740" s="12"/>
      <c r="H10740" s="12"/>
      <c r="I10740" s="12"/>
      <c r="J10740" s="12"/>
      <c r="K10740" s="12"/>
      <c r="L10740" s="12"/>
      <c r="M10740" s="12"/>
      <c r="N10740" s="12"/>
      <c r="O10740" s="12"/>
    </row>
    <row r="10741" spans="1:15" ht="15">
      <c r="A10741" s="10"/>
      <c r="B10741" s="11"/>
      <c r="C10741" s="12"/>
      <c r="D10741" s="12"/>
      <c r="E10741" s="12"/>
      <c r="F10741" s="12"/>
      <c r="G10741" s="12"/>
      <c r="H10741" s="12"/>
      <c r="I10741" s="12"/>
      <c r="J10741" s="12"/>
      <c r="K10741" s="12"/>
      <c r="L10741" s="12"/>
      <c r="M10741" s="12"/>
      <c r="N10741" s="12"/>
      <c r="O10741" s="12"/>
    </row>
    <row r="10742" spans="1:15" ht="15">
      <c r="A10742" s="10"/>
      <c r="B10742" s="11"/>
      <c r="C10742" s="12"/>
      <c r="D10742" s="12"/>
      <c r="E10742" s="12"/>
      <c r="F10742" s="12"/>
      <c r="G10742" s="12"/>
      <c r="H10742" s="12"/>
      <c r="I10742" s="12"/>
      <c r="J10742" s="12"/>
      <c r="K10742" s="12"/>
      <c r="L10742" s="12"/>
      <c r="M10742" s="12"/>
      <c r="N10742" s="12"/>
      <c r="O10742" s="12"/>
    </row>
    <row r="10743" spans="1:15" ht="15">
      <c r="A10743" s="10"/>
      <c r="B10743" s="11"/>
      <c r="C10743" s="12"/>
      <c r="D10743" s="12"/>
      <c r="E10743" s="12"/>
      <c r="F10743" s="12"/>
      <c r="G10743" s="12"/>
      <c r="H10743" s="12"/>
      <c r="I10743" s="12"/>
      <c r="J10743" s="12"/>
      <c r="K10743" s="12"/>
      <c r="L10743" s="12"/>
      <c r="M10743" s="12"/>
      <c r="N10743" s="12"/>
      <c r="O10743" s="12"/>
    </row>
    <row r="10744" spans="1:15" ht="15">
      <c r="A10744" s="10"/>
      <c r="B10744" s="11"/>
      <c r="C10744" s="12"/>
      <c r="D10744" s="12"/>
      <c r="E10744" s="12"/>
      <c r="F10744" s="12"/>
      <c r="G10744" s="12"/>
      <c r="H10744" s="12"/>
      <c r="I10744" s="12"/>
      <c r="J10744" s="12"/>
      <c r="K10744" s="12"/>
      <c r="L10744" s="12"/>
      <c r="M10744" s="12"/>
      <c r="N10744" s="12"/>
      <c r="O10744" s="12"/>
    </row>
    <row r="10745" spans="1:15" ht="15">
      <c r="A10745" s="10"/>
      <c r="B10745" s="11"/>
      <c r="C10745" s="12"/>
      <c r="D10745" s="12"/>
      <c r="E10745" s="12"/>
      <c r="F10745" s="12"/>
      <c r="G10745" s="12"/>
      <c r="H10745" s="12"/>
      <c r="I10745" s="12"/>
      <c r="J10745" s="12"/>
      <c r="K10745" s="12"/>
      <c r="L10745" s="12"/>
      <c r="M10745" s="12"/>
      <c r="N10745" s="12"/>
      <c r="O10745" s="12"/>
    </row>
    <row r="10746" spans="1:15" ht="15">
      <c r="A10746" s="10"/>
      <c r="B10746" s="11"/>
      <c r="C10746" s="12"/>
      <c r="D10746" s="12"/>
      <c r="E10746" s="12"/>
      <c r="F10746" s="12"/>
      <c r="G10746" s="12"/>
      <c r="H10746" s="12"/>
      <c r="I10746" s="12"/>
      <c r="J10746" s="12"/>
      <c r="K10746" s="12"/>
      <c r="L10746" s="12"/>
      <c r="M10746" s="12"/>
      <c r="N10746" s="12"/>
      <c r="O10746" s="12"/>
    </row>
    <row r="10747" spans="1:15" ht="15">
      <c r="A10747" s="10"/>
      <c r="B10747" s="11"/>
      <c r="C10747" s="12"/>
      <c r="D10747" s="12"/>
      <c r="E10747" s="12"/>
      <c r="F10747" s="12"/>
      <c r="G10747" s="12"/>
      <c r="H10747" s="12"/>
      <c r="I10747" s="12"/>
      <c r="J10747" s="12"/>
      <c r="K10747" s="12"/>
      <c r="L10747" s="12"/>
      <c r="M10747" s="12"/>
      <c r="N10747" s="12"/>
      <c r="O10747" s="12"/>
    </row>
    <row r="10748" spans="1:15" ht="15">
      <c r="A10748" s="10"/>
      <c r="B10748" s="11"/>
      <c r="C10748" s="12"/>
      <c r="D10748" s="12"/>
      <c r="E10748" s="12"/>
      <c r="F10748" s="12"/>
      <c r="G10748" s="12"/>
      <c r="H10748" s="12"/>
      <c r="I10748" s="12"/>
      <c r="J10748" s="12"/>
      <c r="K10748" s="12"/>
      <c r="L10748" s="12"/>
      <c r="M10748" s="12"/>
      <c r="N10748" s="12"/>
      <c r="O10748" s="12"/>
    </row>
    <row r="10749" spans="1:15" ht="15">
      <c r="A10749" s="10"/>
      <c r="B10749" s="11"/>
      <c r="C10749" s="12"/>
      <c r="D10749" s="12"/>
      <c r="E10749" s="12"/>
      <c r="F10749" s="12"/>
      <c r="G10749" s="12"/>
      <c r="H10749" s="12"/>
      <c r="I10749" s="12"/>
      <c r="J10749" s="12"/>
      <c r="K10749" s="12"/>
      <c r="L10749" s="12"/>
      <c r="M10749" s="12"/>
      <c r="N10749" s="12"/>
      <c r="O10749" s="12"/>
    </row>
    <row r="10750" spans="1:15" ht="15">
      <c r="A10750" s="10"/>
      <c r="B10750" s="11"/>
      <c r="C10750" s="12"/>
      <c r="D10750" s="12"/>
      <c r="E10750" s="12"/>
      <c r="F10750" s="12"/>
      <c r="G10750" s="12"/>
      <c r="H10750" s="12"/>
      <c r="I10750" s="12"/>
      <c r="J10750" s="12"/>
      <c r="K10750" s="12"/>
      <c r="L10750" s="12"/>
      <c r="M10750" s="12"/>
      <c r="N10750" s="12"/>
      <c r="O10750" s="12"/>
    </row>
    <row r="10751" spans="1:15" ht="15">
      <c r="A10751" s="10"/>
      <c r="B10751" s="11"/>
      <c r="C10751" s="12"/>
      <c r="D10751" s="12"/>
      <c r="E10751" s="12"/>
      <c r="F10751" s="12"/>
      <c r="G10751" s="12"/>
      <c r="H10751" s="12"/>
      <c r="I10751" s="12"/>
      <c r="J10751" s="12"/>
      <c r="K10751" s="12"/>
      <c r="L10751" s="12"/>
      <c r="M10751" s="12"/>
      <c r="N10751" s="12"/>
      <c r="O10751" s="12"/>
    </row>
    <row r="10752" spans="1:15" ht="15">
      <c r="A10752" s="10"/>
      <c r="B10752" s="11"/>
      <c r="C10752" s="12"/>
      <c r="D10752" s="12"/>
      <c r="E10752" s="12"/>
      <c r="F10752" s="12"/>
      <c r="G10752" s="12"/>
      <c r="H10752" s="12"/>
      <c r="I10752" s="12"/>
      <c r="J10752" s="12"/>
      <c r="K10752" s="12"/>
      <c r="L10752" s="12"/>
      <c r="M10752" s="12"/>
      <c r="N10752" s="12"/>
      <c r="O10752" s="12"/>
    </row>
    <row r="10753" spans="1:15" ht="15">
      <c r="A10753" s="10"/>
      <c r="B10753" s="11"/>
      <c r="C10753" s="12"/>
      <c r="D10753" s="12"/>
      <c r="E10753" s="12"/>
      <c r="F10753" s="12"/>
      <c r="G10753" s="12"/>
      <c r="H10753" s="12"/>
      <c r="I10753" s="12"/>
      <c r="J10753" s="12"/>
      <c r="K10753" s="12"/>
      <c r="L10753" s="12"/>
      <c r="M10753" s="12"/>
      <c r="N10753" s="12"/>
      <c r="O10753" s="12"/>
    </row>
    <row r="10754" spans="1:15" ht="15">
      <c r="A10754" s="10"/>
      <c r="B10754" s="11"/>
      <c r="C10754" s="12"/>
      <c r="D10754" s="12"/>
      <c r="E10754" s="12"/>
      <c r="F10754" s="12"/>
      <c r="G10754" s="12"/>
      <c r="H10754" s="12"/>
      <c r="I10754" s="12"/>
      <c r="J10754" s="12"/>
      <c r="K10754" s="12"/>
      <c r="L10754" s="12"/>
      <c r="M10754" s="12"/>
      <c r="N10754" s="12"/>
      <c r="O10754" s="12"/>
    </row>
    <row r="10755" spans="1:15" ht="15">
      <c r="A10755" s="10"/>
      <c r="B10755" s="11"/>
      <c r="C10755" s="12"/>
      <c r="D10755" s="12"/>
      <c r="E10755" s="12"/>
      <c r="F10755" s="12"/>
      <c r="G10755" s="12"/>
      <c r="H10755" s="12"/>
      <c r="I10755" s="12"/>
      <c r="J10755" s="12"/>
      <c r="K10755" s="12"/>
      <c r="L10755" s="12"/>
      <c r="M10755" s="12"/>
      <c r="N10755" s="12"/>
      <c r="O10755" s="12"/>
    </row>
    <row r="10756" spans="1:15" ht="15">
      <c r="A10756" s="10"/>
      <c r="B10756" s="11"/>
      <c r="C10756" s="12"/>
      <c r="D10756" s="12"/>
      <c r="E10756" s="12"/>
      <c r="F10756" s="12"/>
      <c r="G10756" s="12"/>
      <c r="H10756" s="12"/>
      <c r="I10756" s="12"/>
      <c r="J10756" s="12"/>
      <c r="K10756" s="12"/>
      <c r="L10756" s="12"/>
      <c r="M10756" s="12"/>
      <c r="N10756" s="12"/>
      <c r="O10756" s="12"/>
    </row>
    <row r="10757" spans="1:15" ht="15">
      <c r="A10757" s="10"/>
      <c r="B10757" s="11"/>
      <c r="C10757" s="12"/>
      <c r="D10757" s="12"/>
      <c r="E10757" s="12"/>
      <c r="F10757" s="12"/>
      <c r="G10757" s="12"/>
      <c r="H10757" s="12"/>
      <c r="I10757" s="12"/>
      <c r="J10757" s="12"/>
      <c r="K10757" s="12"/>
      <c r="L10757" s="12"/>
      <c r="M10757" s="12"/>
      <c r="N10757" s="12"/>
      <c r="O10757" s="12"/>
    </row>
    <row r="10758" spans="1:15" ht="15">
      <c r="A10758" s="10"/>
      <c r="B10758" s="11"/>
      <c r="C10758" s="12"/>
      <c r="D10758" s="12"/>
      <c r="E10758" s="12"/>
      <c r="F10758" s="12"/>
      <c r="G10758" s="12"/>
      <c r="H10758" s="12"/>
      <c r="I10758" s="12"/>
      <c r="J10758" s="12"/>
      <c r="K10758" s="12"/>
      <c r="L10758" s="12"/>
      <c r="M10758" s="12"/>
      <c r="N10758" s="12"/>
      <c r="O10758" s="12"/>
    </row>
    <row r="10759" spans="1:15" ht="15">
      <c r="A10759" s="10"/>
      <c r="B10759" s="11"/>
      <c r="C10759" s="12"/>
      <c r="D10759" s="12"/>
      <c r="E10759" s="12"/>
      <c r="F10759" s="12"/>
      <c r="G10759" s="12"/>
      <c r="H10759" s="12"/>
      <c r="I10759" s="12"/>
      <c r="J10759" s="12"/>
      <c r="K10759" s="12"/>
      <c r="L10759" s="12"/>
      <c r="M10759" s="12"/>
      <c r="N10759" s="12"/>
      <c r="O10759" s="12"/>
    </row>
    <row r="10760" spans="1:15" ht="15">
      <c r="A10760" s="10"/>
      <c r="B10760" s="11"/>
      <c r="C10760" s="12"/>
      <c r="D10760" s="12"/>
      <c r="E10760" s="12"/>
      <c r="F10760" s="12"/>
      <c r="G10760" s="12"/>
      <c r="H10760" s="12"/>
      <c r="I10760" s="12"/>
      <c r="J10760" s="12"/>
      <c r="K10760" s="12"/>
      <c r="L10760" s="12"/>
      <c r="M10760" s="12"/>
      <c r="N10760" s="12"/>
      <c r="O10760" s="12"/>
    </row>
    <row r="10761" spans="1:15" ht="15">
      <c r="A10761" s="10"/>
      <c r="B10761" s="11"/>
      <c r="C10761" s="12"/>
      <c r="D10761" s="12"/>
      <c r="E10761" s="12"/>
      <c r="F10761" s="12"/>
      <c r="G10761" s="12"/>
      <c r="H10761" s="12"/>
      <c r="I10761" s="12"/>
      <c r="J10761" s="12"/>
      <c r="K10761" s="12"/>
      <c r="L10761" s="12"/>
      <c r="M10761" s="12"/>
      <c r="N10761" s="12"/>
      <c r="O10761" s="12"/>
    </row>
    <row r="10762" spans="1:15" ht="15">
      <c r="A10762" s="10"/>
      <c r="B10762" s="11"/>
      <c r="C10762" s="12"/>
      <c r="D10762" s="12"/>
      <c r="E10762" s="12"/>
      <c r="F10762" s="12"/>
      <c r="G10762" s="12"/>
      <c r="H10762" s="12"/>
      <c r="I10762" s="12"/>
      <c r="J10762" s="12"/>
      <c r="K10762" s="12"/>
      <c r="L10762" s="12"/>
      <c r="M10762" s="12"/>
      <c r="N10762" s="12"/>
      <c r="O10762" s="12"/>
    </row>
    <row r="10763" spans="1:15" ht="15">
      <c r="A10763" s="10"/>
      <c r="B10763" s="11"/>
      <c r="C10763" s="12"/>
      <c r="D10763" s="12"/>
      <c r="E10763" s="12"/>
      <c r="F10763" s="12"/>
      <c r="G10763" s="12"/>
      <c r="H10763" s="12"/>
      <c r="I10763" s="12"/>
      <c r="J10763" s="12"/>
      <c r="K10763" s="12"/>
      <c r="L10763" s="12"/>
      <c r="M10763" s="12"/>
      <c r="N10763" s="12"/>
      <c r="O10763" s="12"/>
    </row>
    <row r="10764" spans="1:15" ht="15">
      <c r="A10764" s="10"/>
      <c r="B10764" s="11"/>
      <c r="C10764" s="12"/>
      <c r="D10764" s="12"/>
      <c r="E10764" s="12"/>
      <c r="F10764" s="12"/>
      <c r="G10764" s="12"/>
      <c r="H10764" s="12"/>
      <c r="I10764" s="12"/>
      <c r="J10764" s="12"/>
      <c r="K10764" s="12"/>
      <c r="L10764" s="12"/>
      <c r="M10764" s="12"/>
      <c r="N10764" s="12"/>
      <c r="O10764" s="12"/>
    </row>
    <row r="10765" spans="1:15" ht="15">
      <c r="A10765" s="10"/>
      <c r="B10765" s="11"/>
      <c r="C10765" s="12"/>
      <c r="D10765" s="12"/>
      <c r="E10765" s="12"/>
      <c r="F10765" s="12"/>
      <c r="G10765" s="12"/>
      <c r="H10765" s="12"/>
      <c r="I10765" s="12"/>
      <c r="J10765" s="12"/>
      <c r="K10765" s="12"/>
      <c r="L10765" s="12"/>
      <c r="M10765" s="12"/>
      <c r="N10765" s="12"/>
      <c r="O10765" s="12"/>
    </row>
    <row r="10766" spans="1:15" ht="15">
      <c r="A10766" s="10"/>
      <c r="B10766" s="11"/>
      <c r="C10766" s="12"/>
      <c r="D10766" s="12"/>
      <c r="E10766" s="12"/>
      <c r="F10766" s="12"/>
      <c r="G10766" s="12"/>
      <c r="H10766" s="12"/>
      <c r="I10766" s="12"/>
      <c r="J10766" s="12"/>
      <c r="K10766" s="12"/>
      <c r="L10766" s="12"/>
      <c r="M10766" s="12"/>
      <c r="N10766" s="12"/>
      <c r="O10766" s="12"/>
    </row>
    <row r="10767" spans="1:15" ht="15">
      <c r="A10767" s="10"/>
      <c r="B10767" s="11"/>
      <c r="C10767" s="12"/>
      <c r="D10767" s="12"/>
      <c r="E10767" s="12"/>
      <c r="F10767" s="12"/>
      <c r="G10767" s="12"/>
      <c r="H10767" s="12"/>
      <c r="I10767" s="12"/>
      <c r="J10767" s="12"/>
      <c r="K10767" s="12"/>
      <c r="L10767" s="12"/>
      <c r="M10767" s="12"/>
      <c r="N10767" s="12"/>
      <c r="O10767" s="12"/>
    </row>
    <row r="10768" spans="1:15" ht="15">
      <c r="A10768" s="10"/>
      <c r="B10768" s="11"/>
      <c r="C10768" s="12"/>
      <c r="D10768" s="12"/>
      <c r="E10768" s="12"/>
      <c r="F10768" s="12"/>
      <c r="G10768" s="12"/>
      <c r="H10768" s="12"/>
      <c r="I10768" s="12"/>
      <c r="J10768" s="12"/>
      <c r="K10768" s="12"/>
      <c r="L10768" s="12"/>
      <c r="M10768" s="12"/>
      <c r="N10768" s="12"/>
      <c r="O10768" s="12"/>
    </row>
    <row r="10769" spans="1:15" ht="15">
      <c r="A10769" s="10"/>
      <c r="B10769" s="11"/>
      <c r="C10769" s="12"/>
      <c r="D10769" s="12"/>
      <c r="E10769" s="12"/>
      <c r="F10769" s="12"/>
      <c r="G10769" s="12"/>
      <c r="H10769" s="12"/>
      <c r="I10769" s="12"/>
      <c r="J10769" s="12"/>
      <c r="K10769" s="12"/>
      <c r="L10769" s="12"/>
      <c r="M10769" s="12"/>
      <c r="N10769" s="12"/>
      <c r="O10769" s="12"/>
    </row>
    <row r="10770" spans="1:15" ht="15">
      <c r="A10770" s="10"/>
      <c r="B10770" s="11"/>
      <c r="C10770" s="12"/>
      <c r="D10770" s="12"/>
      <c r="E10770" s="12"/>
      <c r="F10770" s="12"/>
      <c r="G10770" s="12"/>
      <c r="H10770" s="12"/>
      <c r="I10770" s="12"/>
      <c r="J10770" s="12"/>
      <c r="K10770" s="12"/>
      <c r="L10770" s="12"/>
      <c r="M10770" s="12"/>
      <c r="N10770" s="12"/>
      <c r="O10770" s="12"/>
    </row>
    <row r="10771" spans="1:15" ht="15">
      <c r="A10771" s="10"/>
      <c r="B10771" s="11"/>
      <c r="C10771" s="12"/>
      <c r="D10771" s="12"/>
      <c r="E10771" s="12"/>
      <c r="F10771" s="12"/>
      <c r="G10771" s="12"/>
      <c r="H10771" s="12"/>
      <c r="I10771" s="12"/>
      <c r="J10771" s="12"/>
      <c r="K10771" s="12"/>
      <c r="L10771" s="12"/>
      <c r="M10771" s="12"/>
      <c r="N10771" s="12"/>
      <c r="O10771" s="12"/>
    </row>
    <row r="10772" spans="1:15" ht="15">
      <c r="A10772" s="10"/>
      <c r="B10772" s="11"/>
      <c r="C10772" s="12"/>
      <c r="D10772" s="12"/>
      <c r="E10772" s="12"/>
      <c r="F10772" s="12"/>
      <c r="G10772" s="12"/>
      <c r="H10772" s="12"/>
      <c r="I10772" s="12"/>
      <c r="J10772" s="12"/>
      <c r="K10772" s="12"/>
      <c r="L10772" s="12"/>
      <c r="M10772" s="12"/>
      <c r="N10772" s="12"/>
      <c r="O10772" s="12"/>
    </row>
    <row r="10773" spans="1:15" ht="15">
      <c r="A10773" s="10"/>
      <c r="B10773" s="11"/>
      <c r="C10773" s="12"/>
      <c r="D10773" s="12"/>
      <c r="E10773" s="12"/>
      <c r="F10773" s="12"/>
      <c r="G10773" s="12"/>
      <c r="H10773" s="12"/>
      <c r="I10773" s="12"/>
      <c r="J10773" s="12"/>
      <c r="K10773" s="12"/>
      <c r="L10773" s="12"/>
      <c r="M10773" s="12"/>
      <c r="N10773" s="12"/>
      <c r="O10773" s="12"/>
    </row>
    <row r="10774" spans="1:15" ht="15">
      <c r="A10774" s="10"/>
      <c r="B10774" s="11"/>
      <c r="C10774" s="12"/>
      <c r="D10774" s="12"/>
      <c r="E10774" s="12"/>
      <c r="F10774" s="12"/>
      <c r="G10774" s="12"/>
      <c r="H10774" s="12"/>
      <c r="I10774" s="12"/>
      <c r="J10774" s="12"/>
      <c r="K10774" s="12"/>
      <c r="L10774" s="12"/>
      <c r="M10774" s="12"/>
      <c r="N10774" s="12"/>
      <c r="O10774" s="12"/>
    </row>
    <row r="10775" spans="1:15" ht="15">
      <c r="A10775" s="10"/>
      <c r="B10775" s="11"/>
      <c r="C10775" s="12"/>
      <c r="D10775" s="12"/>
      <c r="E10775" s="12"/>
      <c r="F10775" s="12"/>
      <c r="G10775" s="12"/>
      <c r="H10775" s="12"/>
      <c r="I10775" s="12"/>
      <c r="J10775" s="12"/>
      <c r="K10775" s="12"/>
      <c r="L10775" s="12"/>
      <c r="M10775" s="12"/>
      <c r="N10775" s="12"/>
      <c r="O10775" s="12"/>
    </row>
    <row r="10776" spans="1:15" ht="15">
      <c r="A10776" s="10"/>
      <c r="B10776" s="11"/>
      <c r="C10776" s="12"/>
      <c r="D10776" s="12"/>
      <c r="E10776" s="12"/>
      <c r="F10776" s="12"/>
      <c r="G10776" s="12"/>
      <c r="H10776" s="12"/>
      <c r="I10776" s="12"/>
      <c r="J10776" s="12"/>
      <c r="K10776" s="12"/>
      <c r="L10776" s="12"/>
      <c r="M10776" s="12"/>
      <c r="N10776" s="12"/>
      <c r="O10776" s="12"/>
    </row>
    <row r="10777" spans="1:15" ht="15">
      <c r="A10777" s="10"/>
      <c r="B10777" s="11"/>
      <c r="C10777" s="12"/>
      <c r="D10777" s="12"/>
      <c r="E10777" s="12"/>
      <c r="F10777" s="12"/>
      <c r="G10777" s="12"/>
      <c r="H10777" s="12"/>
      <c r="I10777" s="12"/>
      <c r="J10777" s="12"/>
      <c r="K10777" s="12"/>
      <c r="L10777" s="12"/>
      <c r="M10777" s="12"/>
      <c r="N10777" s="12"/>
      <c r="O10777" s="12"/>
    </row>
    <row r="10778" spans="1:15" ht="15">
      <c r="A10778" s="10"/>
      <c r="B10778" s="11"/>
      <c r="C10778" s="12"/>
      <c r="D10778" s="12"/>
      <c r="E10778" s="12"/>
      <c r="F10778" s="12"/>
      <c r="G10778" s="12"/>
      <c r="H10778" s="12"/>
      <c r="I10778" s="12"/>
      <c r="J10778" s="12"/>
      <c r="K10778" s="12"/>
      <c r="L10778" s="12"/>
      <c r="M10778" s="12"/>
      <c r="N10778" s="12"/>
      <c r="O10778" s="12"/>
    </row>
    <row r="10779" spans="1:15" ht="15">
      <c r="A10779" s="10"/>
      <c r="B10779" s="11"/>
      <c r="C10779" s="12"/>
      <c r="D10779" s="12"/>
      <c r="E10779" s="12"/>
      <c r="F10779" s="12"/>
      <c r="G10779" s="12"/>
      <c r="H10779" s="12"/>
      <c r="I10779" s="12"/>
      <c r="J10779" s="12"/>
      <c r="K10779" s="12"/>
      <c r="L10779" s="12"/>
      <c r="M10779" s="12"/>
      <c r="N10779" s="12"/>
      <c r="O10779" s="12"/>
    </row>
    <row r="10780" spans="1:15" ht="15">
      <c r="A10780" s="10"/>
      <c r="B10780" s="11"/>
      <c r="C10780" s="12"/>
      <c r="D10780" s="12"/>
      <c r="E10780" s="12"/>
      <c r="F10780" s="12"/>
      <c r="G10780" s="12"/>
      <c r="H10780" s="12"/>
      <c r="I10780" s="12"/>
      <c r="J10780" s="12"/>
      <c r="K10780" s="12"/>
      <c r="L10780" s="12"/>
      <c r="M10780" s="12"/>
      <c r="N10780" s="12"/>
      <c r="O10780" s="12"/>
    </row>
    <row r="10781" spans="1:15" ht="15">
      <c r="A10781" s="10"/>
      <c r="B10781" s="11"/>
      <c r="C10781" s="12"/>
      <c r="D10781" s="12"/>
      <c r="E10781" s="12"/>
      <c r="F10781" s="12"/>
      <c r="G10781" s="12"/>
      <c r="H10781" s="12"/>
      <c r="I10781" s="12"/>
      <c r="J10781" s="12"/>
      <c r="K10781" s="12"/>
      <c r="L10781" s="12"/>
      <c r="M10781" s="12"/>
      <c r="N10781" s="12"/>
      <c r="O10781" s="12"/>
    </row>
    <row r="10782" spans="1:15" ht="15">
      <c r="A10782" s="10"/>
      <c r="B10782" s="11"/>
      <c r="C10782" s="12"/>
      <c r="D10782" s="12"/>
      <c r="E10782" s="12"/>
      <c r="F10782" s="12"/>
      <c r="G10782" s="12"/>
      <c r="H10782" s="12"/>
      <c r="I10782" s="12"/>
      <c r="J10782" s="12"/>
      <c r="K10782" s="12"/>
      <c r="L10782" s="12"/>
      <c r="M10782" s="12"/>
      <c r="N10782" s="12"/>
      <c r="O10782" s="12"/>
    </row>
    <row r="10783" spans="1:15" ht="15">
      <c r="A10783" s="10"/>
      <c r="B10783" s="11"/>
      <c r="C10783" s="12"/>
      <c r="D10783" s="12"/>
      <c r="E10783" s="12"/>
      <c r="F10783" s="12"/>
      <c r="G10783" s="12"/>
      <c r="H10783" s="12"/>
      <c r="I10783" s="12"/>
      <c r="J10783" s="12"/>
      <c r="K10783" s="12"/>
      <c r="L10783" s="12"/>
      <c r="M10783" s="12"/>
      <c r="N10783" s="12"/>
      <c r="O10783" s="12"/>
    </row>
    <row r="10784" spans="1:15" ht="15">
      <c r="A10784" s="10"/>
      <c r="B10784" s="11"/>
      <c r="C10784" s="12"/>
      <c r="D10784" s="12"/>
      <c r="E10784" s="12"/>
      <c r="F10784" s="12"/>
      <c r="G10784" s="12"/>
      <c r="H10784" s="12"/>
      <c r="I10784" s="12"/>
      <c r="J10784" s="12"/>
      <c r="K10784" s="12"/>
      <c r="L10784" s="12"/>
      <c r="M10784" s="12"/>
      <c r="N10784" s="12"/>
      <c r="O10784" s="12"/>
    </row>
    <row r="10785" spans="1:15" ht="15">
      <c r="A10785" s="10"/>
      <c r="B10785" s="11"/>
      <c r="C10785" s="12"/>
      <c r="D10785" s="12"/>
      <c r="E10785" s="12"/>
      <c r="F10785" s="12"/>
      <c r="G10785" s="12"/>
      <c r="H10785" s="12"/>
      <c r="I10785" s="12"/>
      <c r="J10785" s="12"/>
      <c r="K10785" s="12"/>
      <c r="L10785" s="12"/>
      <c r="M10785" s="12"/>
      <c r="N10785" s="12"/>
      <c r="O10785" s="12"/>
    </row>
    <row r="10786" spans="1:15" ht="15">
      <c r="A10786" s="10"/>
      <c r="B10786" s="11"/>
      <c r="C10786" s="12"/>
      <c r="D10786" s="12"/>
      <c r="E10786" s="12"/>
      <c r="F10786" s="12"/>
      <c r="G10786" s="12"/>
      <c r="H10786" s="12"/>
      <c r="I10786" s="12"/>
      <c r="J10786" s="12"/>
      <c r="K10786" s="12"/>
      <c r="L10786" s="12"/>
      <c r="M10786" s="12"/>
      <c r="N10786" s="12"/>
      <c r="O10786" s="12"/>
    </row>
    <row r="10787" spans="1:15" ht="15">
      <c r="A10787" s="10"/>
      <c r="B10787" s="11"/>
      <c r="C10787" s="12"/>
      <c r="D10787" s="12"/>
      <c r="E10787" s="12"/>
      <c r="F10787" s="12"/>
      <c r="G10787" s="12"/>
      <c r="H10787" s="12"/>
      <c r="I10787" s="12"/>
      <c r="J10787" s="12"/>
      <c r="K10787" s="12"/>
      <c r="L10787" s="12"/>
      <c r="M10787" s="12"/>
      <c r="N10787" s="12"/>
      <c r="O10787" s="12"/>
    </row>
    <row r="10788" spans="1:15" ht="15">
      <c r="A10788" s="10"/>
      <c r="B10788" s="11"/>
      <c r="C10788" s="12"/>
      <c r="D10788" s="12"/>
      <c r="E10788" s="12"/>
      <c r="F10788" s="12"/>
      <c r="G10788" s="12"/>
      <c r="H10788" s="12"/>
      <c r="I10788" s="12"/>
      <c r="J10788" s="12"/>
      <c r="K10788" s="12"/>
      <c r="L10788" s="12"/>
      <c r="M10788" s="12"/>
      <c r="N10788" s="12"/>
      <c r="O10788" s="12"/>
    </row>
    <row r="10789" spans="1:15" ht="15">
      <c r="A10789" s="10"/>
      <c r="B10789" s="11"/>
      <c r="C10789" s="12"/>
      <c r="D10789" s="12"/>
      <c r="E10789" s="12"/>
      <c r="F10789" s="12"/>
      <c r="G10789" s="12"/>
      <c r="H10789" s="12"/>
      <c r="I10789" s="12"/>
      <c r="J10789" s="12"/>
      <c r="K10789" s="12"/>
      <c r="L10789" s="12"/>
      <c r="M10789" s="12"/>
      <c r="N10789" s="12"/>
      <c r="O10789" s="12"/>
    </row>
    <row r="10790" spans="1:15" ht="15">
      <c r="A10790" s="10"/>
      <c r="B10790" s="11"/>
      <c r="C10790" s="12"/>
      <c r="D10790" s="12"/>
      <c r="E10790" s="12"/>
      <c r="F10790" s="12"/>
      <c r="G10790" s="12"/>
      <c r="H10790" s="12"/>
      <c r="I10790" s="12"/>
      <c r="J10790" s="12"/>
      <c r="K10790" s="12"/>
      <c r="L10790" s="12"/>
      <c r="M10790" s="12"/>
      <c r="N10790" s="12"/>
      <c r="O10790" s="12"/>
    </row>
    <row r="10791" spans="1:15" ht="15">
      <c r="A10791" s="10"/>
      <c r="B10791" s="11"/>
      <c r="C10791" s="12"/>
      <c r="D10791" s="12"/>
      <c r="E10791" s="12"/>
      <c r="F10791" s="12"/>
      <c r="G10791" s="12"/>
      <c r="H10791" s="12"/>
      <c r="I10791" s="12"/>
      <c r="J10791" s="12"/>
      <c r="K10791" s="12"/>
      <c r="L10791" s="12"/>
      <c r="M10791" s="12"/>
      <c r="N10791" s="12"/>
      <c r="O10791" s="12"/>
    </row>
    <row r="10792" spans="1:15" ht="15">
      <c r="A10792" s="10"/>
      <c r="B10792" s="11"/>
      <c r="C10792" s="12"/>
      <c r="D10792" s="12"/>
      <c r="E10792" s="12"/>
      <c r="F10792" s="12"/>
      <c r="G10792" s="12"/>
      <c r="H10792" s="12"/>
      <c r="I10792" s="12"/>
      <c r="J10792" s="12"/>
      <c r="K10792" s="12"/>
      <c r="L10792" s="12"/>
      <c r="M10792" s="12"/>
      <c r="N10792" s="12"/>
      <c r="O10792" s="12"/>
    </row>
    <row r="10793" spans="1:15" ht="15">
      <c r="A10793" s="10"/>
      <c r="B10793" s="11"/>
      <c r="C10793" s="12"/>
      <c r="D10793" s="12"/>
      <c r="E10793" s="12"/>
      <c r="F10793" s="12"/>
      <c r="G10793" s="12"/>
      <c r="H10793" s="12"/>
      <c r="I10793" s="12"/>
      <c r="J10793" s="12"/>
      <c r="K10793" s="12"/>
      <c r="L10793" s="12"/>
      <c r="M10793" s="12"/>
      <c r="N10793" s="12"/>
      <c r="O10793" s="12"/>
    </row>
    <row r="10794" spans="1:15" ht="15">
      <c r="A10794" s="10"/>
      <c r="B10794" s="11"/>
      <c r="C10794" s="12"/>
      <c r="D10794" s="12"/>
      <c r="E10794" s="12"/>
      <c r="F10794" s="12"/>
      <c r="G10794" s="12"/>
      <c r="H10794" s="12"/>
      <c r="I10794" s="12"/>
      <c r="J10794" s="12"/>
      <c r="K10794" s="12"/>
      <c r="L10794" s="12"/>
      <c r="M10794" s="12"/>
      <c r="N10794" s="12"/>
      <c r="O10794" s="12"/>
    </row>
    <row r="10795" spans="1:15" ht="15">
      <c r="A10795" s="10"/>
      <c r="B10795" s="11"/>
      <c r="C10795" s="12"/>
      <c r="D10795" s="12"/>
      <c r="E10795" s="12"/>
      <c r="F10795" s="12"/>
      <c r="G10795" s="12"/>
      <c r="H10795" s="12"/>
      <c r="I10795" s="12"/>
      <c r="J10795" s="12"/>
      <c r="K10795" s="12"/>
      <c r="L10795" s="12"/>
      <c r="M10795" s="12"/>
      <c r="N10795" s="12"/>
      <c r="O10795" s="12"/>
    </row>
    <row r="10796" spans="1:15" ht="15">
      <c r="A10796" s="10"/>
      <c r="B10796" s="11"/>
      <c r="C10796" s="12"/>
      <c r="D10796" s="12"/>
      <c r="E10796" s="12"/>
      <c r="F10796" s="12"/>
      <c r="G10796" s="12"/>
      <c r="H10796" s="12"/>
      <c r="I10796" s="12"/>
      <c r="J10796" s="12"/>
      <c r="K10796" s="12"/>
      <c r="L10796" s="12"/>
      <c r="M10796" s="12"/>
      <c r="N10796" s="12"/>
      <c r="O10796" s="12"/>
    </row>
    <row r="10797" spans="1:15" ht="15">
      <c r="A10797" s="10"/>
      <c r="B10797" s="11"/>
      <c r="C10797" s="12"/>
      <c r="D10797" s="12"/>
      <c r="E10797" s="12"/>
      <c r="F10797" s="12"/>
      <c r="G10797" s="12"/>
      <c r="H10797" s="12"/>
      <c r="I10797" s="12"/>
      <c r="J10797" s="12"/>
      <c r="K10797" s="12"/>
      <c r="L10797" s="12"/>
      <c r="M10797" s="12"/>
      <c r="N10797" s="12"/>
      <c r="O10797" s="12"/>
    </row>
    <row r="10798" spans="1:15" ht="15">
      <c r="A10798" s="10"/>
      <c r="B10798" s="11"/>
      <c r="C10798" s="12"/>
      <c r="D10798" s="12"/>
      <c r="E10798" s="12"/>
      <c r="F10798" s="12"/>
      <c r="G10798" s="12"/>
      <c r="H10798" s="12"/>
      <c r="I10798" s="12"/>
      <c r="J10798" s="12"/>
      <c r="K10798" s="12"/>
      <c r="L10798" s="12"/>
      <c r="M10798" s="12"/>
      <c r="N10798" s="12"/>
      <c r="O10798" s="12"/>
    </row>
    <row r="10799" spans="1:15" ht="15">
      <c r="A10799" s="10"/>
      <c r="B10799" s="11"/>
      <c r="C10799" s="12"/>
      <c r="D10799" s="12"/>
      <c r="E10799" s="12"/>
      <c r="F10799" s="12"/>
      <c r="G10799" s="12"/>
      <c r="H10799" s="12"/>
      <c r="I10799" s="12"/>
      <c r="J10799" s="12"/>
      <c r="K10799" s="12"/>
      <c r="L10799" s="12"/>
      <c r="M10799" s="12"/>
      <c r="N10799" s="12"/>
      <c r="O10799" s="12"/>
    </row>
    <row r="10800" spans="1:15" ht="15">
      <c r="A10800" s="10"/>
      <c r="B10800" s="11"/>
      <c r="C10800" s="12"/>
      <c r="D10800" s="12"/>
      <c r="E10800" s="12"/>
      <c r="F10800" s="12"/>
      <c r="G10800" s="12"/>
      <c r="H10800" s="12"/>
      <c r="I10800" s="12"/>
      <c r="J10800" s="12"/>
      <c r="K10800" s="12"/>
      <c r="L10800" s="12"/>
      <c r="M10800" s="12"/>
      <c r="N10800" s="12"/>
      <c r="O10800" s="12"/>
    </row>
    <row r="10801" spans="1:15" ht="15">
      <c r="A10801" s="10"/>
      <c r="B10801" s="11"/>
      <c r="C10801" s="12"/>
      <c r="D10801" s="12"/>
      <c r="E10801" s="12"/>
      <c r="F10801" s="12"/>
      <c r="G10801" s="12"/>
      <c r="H10801" s="12"/>
      <c r="I10801" s="12"/>
      <c r="J10801" s="12"/>
      <c r="K10801" s="12"/>
      <c r="L10801" s="12"/>
      <c r="M10801" s="12"/>
      <c r="N10801" s="12"/>
      <c r="O10801" s="12"/>
    </row>
    <row r="10802" spans="1:15" ht="15">
      <c r="A10802" s="10"/>
      <c r="B10802" s="11"/>
      <c r="C10802" s="12"/>
      <c r="D10802" s="12"/>
      <c r="E10802" s="12"/>
      <c r="F10802" s="12"/>
      <c r="G10802" s="12"/>
      <c r="H10802" s="12"/>
      <c r="I10802" s="12"/>
      <c r="J10802" s="12"/>
      <c r="K10802" s="12"/>
      <c r="L10802" s="12"/>
      <c r="M10802" s="12"/>
      <c r="N10802" s="12"/>
      <c r="O10802" s="12"/>
    </row>
    <row r="10803" spans="1:15" ht="15">
      <c r="A10803" s="10"/>
      <c r="B10803" s="11"/>
      <c r="C10803" s="12"/>
      <c r="D10803" s="12"/>
      <c r="E10803" s="12"/>
      <c r="F10803" s="12"/>
      <c r="G10803" s="12"/>
      <c r="H10803" s="12"/>
      <c r="I10803" s="12"/>
      <c r="J10803" s="12"/>
      <c r="K10803" s="12"/>
      <c r="L10803" s="12"/>
      <c r="M10803" s="12"/>
      <c r="N10803" s="12"/>
      <c r="O10803" s="12"/>
    </row>
    <row r="10804" spans="1:15" ht="15">
      <c r="A10804" s="10"/>
      <c r="B10804" s="11"/>
      <c r="C10804" s="12"/>
      <c r="D10804" s="12"/>
      <c r="E10804" s="12"/>
      <c r="F10804" s="12"/>
      <c r="G10804" s="12"/>
      <c r="H10804" s="12"/>
      <c r="I10804" s="12"/>
      <c r="J10804" s="12"/>
      <c r="K10804" s="12"/>
      <c r="L10804" s="12"/>
      <c r="M10804" s="12"/>
      <c r="N10804" s="12"/>
      <c r="O10804" s="12"/>
    </row>
    <row r="10805" spans="1:15" ht="15">
      <c r="A10805" s="10"/>
      <c r="B10805" s="11"/>
      <c r="C10805" s="12"/>
      <c r="D10805" s="12"/>
      <c r="E10805" s="12"/>
      <c r="F10805" s="12"/>
      <c r="G10805" s="12"/>
      <c r="H10805" s="12"/>
      <c r="I10805" s="12"/>
      <c r="J10805" s="12"/>
      <c r="K10805" s="12"/>
      <c r="L10805" s="12"/>
      <c r="M10805" s="12"/>
      <c r="N10805" s="12"/>
      <c r="O10805" s="12"/>
    </row>
    <row r="10806" spans="1:15" ht="15">
      <c r="A10806" s="10"/>
      <c r="B10806" s="11"/>
      <c r="C10806" s="12"/>
      <c r="D10806" s="12"/>
      <c r="E10806" s="12"/>
      <c r="F10806" s="12"/>
      <c r="G10806" s="12"/>
      <c r="H10806" s="12"/>
      <c r="I10806" s="12"/>
      <c r="J10806" s="12"/>
      <c r="K10806" s="12"/>
      <c r="L10806" s="12"/>
      <c r="M10806" s="12"/>
      <c r="N10806" s="12"/>
      <c r="O10806" s="12"/>
    </row>
    <row r="10807" spans="1:15" ht="15">
      <c r="A10807" s="10"/>
      <c r="B10807" s="11"/>
      <c r="C10807" s="12"/>
      <c r="D10807" s="12"/>
      <c r="E10807" s="12"/>
      <c r="F10807" s="12"/>
      <c r="G10807" s="12"/>
      <c r="H10807" s="12"/>
      <c r="I10807" s="12"/>
      <c r="J10807" s="12"/>
      <c r="K10807" s="12"/>
      <c r="L10807" s="12"/>
      <c r="M10807" s="12"/>
      <c r="N10807" s="12"/>
      <c r="O10807" s="12"/>
    </row>
    <row r="10808" spans="1:15" ht="15">
      <c r="A10808" s="10"/>
      <c r="B10808" s="11"/>
      <c r="C10808" s="12"/>
      <c r="D10808" s="12"/>
      <c r="E10808" s="12"/>
      <c r="F10808" s="12"/>
      <c r="G10808" s="12"/>
      <c r="H10808" s="12"/>
      <c r="I10808" s="12"/>
      <c r="J10808" s="12"/>
      <c r="K10808" s="12"/>
      <c r="L10808" s="12"/>
      <c r="M10808" s="12"/>
      <c r="N10808" s="12"/>
      <c r="O10808" s="12"/>
    </row>
    <row r="10809" spans="1:15" ht="15">
      <c r="A10809" s="10"/>
      <c r="B10809" s="11"/>
      <c r="C10809" s="12"/>
      <c r="D10809" s="12"/>
      <c r="E10809" s="12"/>
      <c r="F10809" s="12"/>
      <c r="G10809" s="12"/>
      <c r="H10809" s="12"/>
      <c r="I10809" s="12"/>
      <c r="J10809" s="12"/>
      <c r="K10809" s="12"/>
      <c r="L10809" s="12"/>
      <c r="M10809" s="12"/>
      <c r="N10809" s="12"/>
      <c r="O10809" s="12"/>
    </row>
    <row r="10810" spans="1:15" ht="15">
      <c r="A10810" s="10"/>
      <c r="B10810" s="11"/>
      <c r="C10810" s="12"/>
      <c r="D10810" s="12"/>
      <c r="E10810" s="12"/>
      <c r="F10810" s="12"/>
      <c r="G10810" s="12"/>
      <c r="H10810" s="12"/>
      <c r="I10810" s="12"/>
      <c r="J10810" s="12"/>
      <c r="K10810" s="12"/>
      <c r="L10810" s="12"/>
      <c r="M10810" s="12"/>
      <c r="N10810" s="12"/>
      <c r="O10810" s="12"/>
    </row>
    <row r="10811" spans="1:15" ht="15">
      <c r="A10811" s="10"/>
      <c r="B10811" s="11"/>
      <c r="C10811" s="12"/>
      <c r="D10811" s="12"/>
      <c r="E10811" s="12"/>
      <c r="F10811" s="12"/>
      <c r="G10811" s="12"/>
      <c r="H10811" s="12"/>
      <c r="I10811" s="12"/>
      <c r="J10811" s="12"/>
      <c r="K10811" s="12"/>
      <c r="L10811" s="12"/>
      <c r="M10811" s="12"/>
      <c r="N10811" s="12"/>
      <c r="O10811" s="12"/>
    </row>
    <row r="10812" spans="1:15" ht="15">
      <c r="A10812" s="10"/>
      <c r="B10812" s="11"/>
      <c r="C10812" s="12"/>
      <c r="D10812" s="12"/>
      <c r="E10812" s="12"/>
      <c r="F10812" s="12"/>
      <c r="G10812" s="12"/>
      <c r="H10812" s="12"/>
      <c r="I10812" s="12"/>
      <c r="J10812" s="12"/>
      <c r="K10812" s="12"/>
      <c r="L10812" s="12"/>
      <c r="M10812" s="12"/>
      <c r="N10812" s="12"/>
      <c r="O10812" s="12"/>
    </row>
    <row r="10813" spans="1:15" ht="15">
      <c r="A10813" s="10"/>
      <c r="B10813" s="11"/>
      <c r="C10813" s="12"/>
      <c r="D10813" s="12"/>
      <c r="E10813" s="12"/>
      <c r="F10813" s="12"/>
      <c r="G10813" s="12"/>
      <c r="H10813" s="12"/>
      <c r="I10813" s="12"/>
      <c r="J10813" s="12"/>
      <c r="K10813" s="12"/>
      <c r="L10813" s="12"/>
      <c r="M10813" s="12"/>
      <c r="N10813" s="12"/>
      <c r="O10813" s="12"/>
    </row>
    <row r="10814" spans="1:15" ht="15">
      <c r="A10814" s="10"/>
      <c r="B10814" s="11"/>
      <c r="C10814" s="12"/>
      <c r="D10814" s="12"/>
      <c r="E10814" s="12"/>
      <c r="F10814" s="12"/>
      <c r="G10814" s="12"/>
      <c r="H10814" s="12"/>
      <c r="I10814" s="12"/>
      <c r="J10814" s="12"/>
      <c r="K10814" s="12"/>
      <c r="L10814" s="12"/>
      <c r="M10814" s="12"/>
      <c r="N10814" s="12"/>
      <c r="O10814" s="12"/>
    </row>
    <row r="10815" spans="1:15" ht="15">
      <c r="A10815" s="10"/>
      <c r="B10815" s="11"/>
      <c r="C10815" s="12"/>
      <c r="D10815" s="12"/>
      <c r="E10815" s="12"/>
      <c r="F10815" s="12"/>
      <c r="G10815" s="12"/>
      <c r="H10815" s="12"/>
      <c r="I10815" s="12"/>
      <c r="J10815" s="12"/>
      <c r="K10815" s="12"/>
      <c r="L10815" s="12"/>
      <c r="M10815" s="12"/>
      <c r="N10815" s="12"/>
      <c r="O10815" s="12"/>
    </row>
    <row r="10816" spans="1:15" ht="15">
      <c r="A10816" s="10"/>
      <c r="B10816" s="11"/>
      <c r="C10816" s="12"/>
      <c r="D10816" s="12"/>
      <c r="E10816" s="12"/>
      <c r="F10816" s="12"/>
      <c r="G10816" s="12"/>
      <c r="H10816" s="12"/>
      <c r="I10816" s="12"/>
      <c r="J10816" s="12"/>
      <c r="K10816" s="12"/>
      <c r="L10816" s="12"/>
      <c r="M10816" s="12"/>
      <c r="N10816" s="12"/>
      <c r="O10816" s="12"/>
    </row>
    <row r="10817" spans="1:15" ht="15">
      <c r="A10817" s="10"/>
      <c r="B10817" s="11"/>
      <c r="C10817" s="12"/>
      <c r="D10817" s="12"/>
      <c r="E10817" s="12"/>
      <c r="F10817" s="12"/>
      <c r="G10817" s="12"/>
      <c r="H10817" s="12"/>
      <c r="I10817" s="12"/>
      <c r="J10817" s="12"/>
      <c r="K10817" s="12"/>
      <c r="L10817" s="12"/>
      <c r="M10817" s="12"/>
      <c r="N10817" s="12"/>
      <c r="O10817" s="12"/>
    </row>
    <row r="10818" spans="1:15" ht="15">
      <c r="A10818" s="10"/>
      <c r="B10818" s="11"/>
      <c r="C10818" s="12"/>
      <c r="D10818" s="12"/>
      <c r="E10818" s="12"/>
      <c r="F10818" s="12"/>
      <c r="G10818" s="12"/>
      <c r="H10818" s="12"/>
      <c r="I10818" s="12"/>
      <c r="J10818" s="12"/>
      <c r="K10818" s="12"/>
      <c r="L10818" s="12"/>
      <c r="M10818" s="12"/>
      <c r="N10818" s="12"/>
      <c r="O10818" s="12"/>
    </row>
    <row r="10819" spans="1:15" ht="15">
      <c r="A10819" s="10"/>
      <c r="B10819" s="11"/>
      <c r="C10819" s="12"/>
      <c r="D10819" s="12"/>
      <c r="E10819" s="12"/>
      <c r="F10819" s="12"/>
      <c r="G10819" s="12"/>
      <c r="H10819" s="12"/>
      <c r="I10819" s="12"/>
      <c r="J10819" s="12"/>
      <c r="K10819" s="12"/>
      <c r="L10819" s="12"/>
      <c r="M10819" s="12"/>
      <c r="N10819" s="12"/>
      <c r="O10819" s="12"/>
    </row>
    <row r="10820" spans="1:15" ht="15">
      <c r="A10820" s="10"/>
      <c r="B10820" s="11"/>
      <c r="C10820" s="12"/>
      <c r="D10820" s="12"/>
      <c r="E10820" s="12"/>
      <c r="F10820" s="12"/>
      <c r="G10820" s="12"/>
      <c r="H10820" s="12"/>
      <c r="I10820" s="12"/>
      <c r="J10820" s="12"/>
      <c r="K10820" s="12"/>
      <c r="L10820" s="12"/>
      <c r="M10820" s="12"/>
      <c r="N10820" s="12"/>
      <c r="O10820" s="12"/>
    </row>
    <row r="10821" spans="1:15" ht="15">
      <c r="A10821" s="10"/>
      <c r="B10821" s="11"/>
      <c r="C10821" s="12"/>
      <c r="D10821" s="12"/>
      <c r="E10821" s="12"/>
      <c r="F10821" s="12"/>
      <c r="G10821" s="12"/>
      <c r="H10821" s="12"/>
      <c r="I10821" s="12"/>
      <c r="J10821" s="12"/>
      <c r="K10821" s="12"/>
      <c r="L10821" s="12"/>
      <c r="M10821" s="12"/>
      <c r="N10821" s="12"/>
      <c r="O10821" s="12"/>
    </row>
    <row r="10822" spans="1:15" ht="15">
      <c r="A10822" s="10"/>
      <c r="B10822" s="11"/>
      <c r="C10822" s="12"/>
      <c r="D10822" s="12"/>
      <c r="E10822" s="12"/>
      <c r="F10822" s="12"/>
      <c r="G10822" s="12"/>
      <c r="H10822" s="12"/>
      <c r="I10822" s="12"/>
      <c r="J10822" s="12"/>
      <c r="K10822" s="12"/>
      <c r="L10822" s="12"/>
      <c r="M10822" s="12"/>
      <c r="N10822" s="12"/>
      <c r="O10822" s="12"/>
    </row>
    <row r="10823" spans="1:15" ht="15">
      <c r="A10823" s="10"/>
      <c r="B10823" s="11"/>
      <c r="C10823" s="12"/>
      <c r="D10823" s="12"/>
      <c r="E10823" s="12"/>
      <c r="F10823" s="12"/>
      <c r="G10823" s="12"/>
      <c r="H10823" s="12"/>
      <c r="I10823" s="12"/>
      <c r="J10823" s="12"/>
      <c r="K10823" s="12"/>
      <c r="L10823" s="12"/>
      <c r="M10823" s="12"/>
      <c r="N10823" s="12"/>
      <c r="O10823" s="12"/>
    </row>
    <row r="10824" spans="1:15" ht="15">
      <c r="A10824" s="10"/>
      <c r="B10824" s="11"/>
      <c r="C10824" s="12"/>
      <c r="D10824" s="12"/>
      <c r="E10824" s="12"/>
      <c r="F10824" s="12"/>
      <c r="G10824" s="12"/>
      <c r="H10824" s="12"/>
      <c r="I10824" s="12"/>
      <c r="J10824" s="12"/>
      <c r="K10824" s="12"/>
      <c r="L10824" s="12"/>
      <c r="M10824" s="12"/>
      <c r="N10824" s="12"/>
      <c r="O10824" s="12"/>
    </row>
    <row r="10825" spans="1:15" ht="15">
      <c r="A10825" s="10"/>
      <c r="B10825" s="11"/>
      <c r="C10825" s="12"/>
      <c r="D10825" s="12"/>
      <c r="E10825" s="12"/>
      <c r="F10825" s="12"/>
      <c r="G10825" s="12"/>
      <c r="H10825" s="12"/>
      <c r="I10825" s="12"/>
      <c r="J10825" s="12"/>
      <c r="K10825" s="12"/>
      <c r="L10825" s="12"/>
      <c r="M10825" s="12"/>
      <c r="N10825" s="12"/>
      <c r="O10825" s="12"/>
    </row>
    <row r="10826" spans="1:15" ht="15">
      <c r="A10826" s="10"/>
      <c r="B10826" s="11"/>
      <c r="C10826" s="12"/>
      <c r="D10826" s="12"/>
      <c r="E10826" s="12"/>
      <c r="F10826" s="12"/>
      <c r="G10826" s="12"/>
      <c r="H10826" s="12"/>
      <c r="I10826" s="12"/>
      <c r="J10826" s="12"/>
      <c r="K10826" s="12"/>
      <c r="L10826" s="12"/>
      <c r="M10826" s="12"/>
      <c r="N10826" s="12"/>
      <c r="O10826" s="12"/>
    </row>
    <row r="10827" spans="1:15" ht="15">
      <c r="A10827" s="10"/>
      <c r="B10827" s="11"/>
      <c r="C10827" s="12"/>
      <c r="D10827" s="12"/>
      <c r="E10827" s="12"/>
      <c r="F10827" s="12"/>
      <c r="G10827" s="12"/>
      <c r="H10827" s="12"/>
      <c r="I10827" s="12"/>
      <c r="J10827" s="12"/>
      <c r="K10827" s="12"/>
      <c r="L10827" s="12"/>
      <c r="M10827" s="12"/>
      <c r="N10827" s="12"/>
      <c r="O10827" s="12"/>
    </row>
    <row r="10828" spans="1:15" ht="15">
      <c r="A10828" s="10"/>
      <c r="B10828" s="11"/>
      <c r="C10828" s="12"/>
      <c r="D10828" s="12"/>
      <c r="E10828" s="12"/>
      <c r="F10828" s="12"/>
      <c r="G10828" s="12"/>
      <c r="H10828" s="12"/>
      <c r="I10828" s="12"/>
      <c r="J10828" s="12"/>
      <c r="K10828" s="12"/>
      <c r="L10828" s="12"/>
      <c r="M10828" s="12"/>
      <c r="N10828" s="12"/>
      <c r="O10828" s="12"/>
    </row>
    <row r="10829" spans="1:15" ht="15">
      <c r="A10829" s="10"/>
      <c r="B10829" s="11"/>
      <c r="C10829" s="12"/>
      <c r="D10829" s="12"/>
      <c r="E10829" s="12"/>
      <c r="F10829" s="12"/>
      <c r="G10829" s="12"/>
      <c r="H10829" s="12"/>
      <c r="I10829" s="12"/>
      <c r="J10829" s="12"/>
      <c r="K10829" s="12"/>
      <c r="L10829" s="12"/>
      <c r="M10829" s="12"/>
      <c r="N10829" s="12"/>
      <c r="O10829" s="12"/>
    </row>
    <row r="10830" spans="1:15" ht="15">
      <c r="A10830" s="10"/>
      <c r="B10830" s="11"/>
      <c r="C10830" s="12"/>
      <c r="D10830" s="12"/>
      <c r="E10830" s="12"/>
      <c r="F10830" s="12"/>
      <c r="G10830" s="12"/>
      <c r="H10830" s="12"/>
      <c r="I10830" s="12"/>
      <c r="J10830" s="12"/>
      <c r="K10830" s="12"/>
      <c r="L10830" s="12"/>
      <c r="M10830" s="12"/>
      <c r="N10830" s="12"/>
      <c r="O10830" s="12"/>
    </row>
    <row r="10831" spans="1:15" ht="15">
      <c r="A10831" s="10"/>
      <c r="B10831" s="11"/>
      <c r="C10831" s="12"/>
      <c r="D10831" s="12"/>
      <c r="E10831" s="12"/>
      <c r="F10831" s="12"/>
      <c r="G10831" s="12"/>
      <c r="H10831" s="12"/>
      <c r="I10831" s="12"/>
      <c r="J10831" s="12"/>
      <c r="K10831" s="12"/>
      <c r="L10831" s="12"/>
      <c r="M10831" s="12"/>
      <c r="N10831" s="12"/>
      <c r="O10831" s="12"/>
    </row>
    <row r="10832" spans="1:15" ht="15">
      <c r="A10832" s="10"/>
      <c r="B10832" s="11"/>
      <c r="C10832" s="12"/>
      <c r="D10832" s="12"/>
      <c r="E10832" s="12"/>
      <c r="F10832" s="12"/>
      <c r="G10832" s="12"/>
      <c r="H10832" s="12"/>
      <c r="I10832" s="12"/>
      <c r="J10832" s="12"/>
      <c r="K10832" s="12"/>
      <c r="L10832" s="12"/>
      <c r="M10832" s="12"/>
      <c r="N10832" s="12"/>
      <c r="O10832" s="12"/>
    </row>
    <row r="10833" spans="1:15" ht="15">
      <c r="A10833" s="10"/>
      <c r="B10833" s="11"/>
      <c r="C10833" s="12"/>
      <c r="D10833" s="12"/>
      <c r="E10833" s="12"/>
      <c r="F10833" s="12"/>
      <c r="G10833" s="12"/>
      <c r="H10833" s="12"/>
      <c r="I10833" s="12"/>
      <c r="J10833" s="12"/>
      <c r="K10833" s="12"/>
      <c r="L10833" s="12"/>
      <c r="M10833" s="12"/>
      <c r="N10833" s="12"/>
      <c r="O10833" s="12"/>
    </row>
    <row r="10834" spans="1:15" ht="15">
      <c r="A10834" s="10"/>
      <c r="B10834" s="11"/>
      <c r="C10834" s="12"/>
      <c r="D10834" s="12"/>
      <c r="E10834" s="12"/>
      <c r="F10834" s="12"/>
      <c r="G10834" s="12"/>
      <c r="H10834" s="12"/>
      <c r="I10834" s="12"/>
      <c r="J10834" s="12"/>
      <c r="K10834" s="12"/>
      <c r="L10834" s="12"/>
      <c r="M10834" s="12"/>
      <c r="N10834" s="12"/>
      <c r="O10834" s="12"/>
    </row>
    <row r="10835" spans="1:15" ht="15">
      <c r="A10835" s="10"/>
      <c r="B10835" s="11"/>
      <c r="C10835" s="12"/>
      <c r="D10835" s="12"/>
      <c r="E10835" s="12"/>
      <c r="F10835" s="12"/>
      <c r="G10835" s="12"/>
      <c r="H10835" s="12"/>
      <c r="I10835" s="12"/>
      <c r="J10835" s="12"/>
      <c r="K10835" s="12"/>
      <c r="L10835" s="12"/>
      <c r="M10835" s="12"/>
      <c r="N10835" s="12"/>
      <c r="O10835" s="12"/>
    </row>
    <row r="10836" spans="1:15" ht="15">
      <c r="A10836" s="10"/>
      <c r="B10836" s="11"/>
      <c r="C10836" s="12"/>
      <c r="D10836" s="12"/>
      <c r="E10836" s="12"/>
      <c r="F10836" s="12"/>
      <c r="G10836" s="12"/>
      <c r="H10836" s="12"/>
      <c r="I10836" s="12"/>
      <c r="J10836" s="12"/>
      <c r="K10836" s="12"/>
      <c r="L10836" s="12"/>
      <c r="M10836" s="12"/>
      <c r="N10836" s="12"/>
      <c r="O10836" s="12"/>
    </row>
    <row r="10837" spans="1:15" ht="15">
      <c r="A10837" s="10"/>
      <c r="B10837" s="11"/>
      <c r="C10837" s="12"/>
      <c r="D10837" s="12"/>
      <c r="E10837" s="12"/>
      <c r="F10837" s="12"/>
      <c r="G10837" s="12"/>
      <c r="H10837" s="12"/>
      <c r="I10837" s="12"/>
      <c r="J10837" s="12"/>
      <c r="K10837" s="12"/>
      <c r="L10837" s="12"/>
      <c r="M10837" s="12"/>
      <c r="N10837" s="12"/>
      <c r="O10837" s="12"/>
    </row>
    <row r="10838" spans="1:15" ht="15">
      <c r="A10838" s="10"/>
      <c r="B10838" s="11"/>
      <c r="C10838" s="12"/>
      <c r="D10838" s="12"/>
      <c r="E10838" s="12"/>
      <c r="F10838" s="12"/>
      <c r="G10838" s="12"/>
      <c r="H10838" s="12"/>
      <c r="I10838" s="12"/>
      <c r="J10838" s="12"/>
      <c r="K10838" s="12"/>
      <c r="L10838" s="12"/>
      <c r="M10838" s="12"/>
      <c r="N10838" s="12"/>
      <c r="O10838" s="12"/>
    </row>
    <row r="10839" spans="1:15" ht="15">
      <c r="A10839" s="10"/>
      <c r="B10839" s="11"/>
      <c r="C10839" s="12"/>
      <c r="D10839" s="12"/>
      <c r="E10839" s="12"/>
      <c r="F10839" s="12"/>
      <c r="G10839" s="12"/>
      <c r="H10839" s="12"/>
      <c r="I10839" s="12"/>
      <c r="J10839" s="12"/>
      <c r="K10839" s="12"/>
      <c r="L10839" s="12"/>
      <c r="M10839" s="12"/>
      <c r="N10839" s="12"/>
      <c r="O10839" s="12"/>
    </row>
    <row r="10840" spans="1:15" ht="15">
      <c r="A10840" s="10"/>
      <c r="B10840" s="11"/>
      <c r="C10840" s="12"/>
      <c r="D10840" s="12"/>
      <c r="E10840" s="12"/>
      <c r="F10840" s="12"/>
      <c r="G10840" s="12"/>
      <c r="H10840" s="12"/>
      <c r="I10840" s="12"/>
      <c r="J10840" s="12"/>
      <c r="K10840" s="12"/>
      <c r="L10840" s="12"/>
      <c r="M10840" s="12"/>
      <c r="N10840" s="12"/>
      <c r="O10840" s="12"/>
    </row>
    <row r="10841" spans="1:15" ht="15">
      <c r="A10841" s="10"/>
      <c r="B10841" s="11"/>
      <c r="C10841" s="12"/>
      <c r="D10841" s="12"/>
      <c r="E10841" s="12"/>
      <c r="F10841" s="12"/>
      <c r="G10841" s="12"/>
      <c r="H10841" s="12"/>
      <c r="I10841" s="12"/>
      <c r="J10841" s="12"/>
      <c r="K10841" s="12"/>
      <c r="L10841" s="12"/>
      <c r="M10841" s="12"/>
      <c r="N10841" s="12"/>
      <c r="O10841" s="12"/>
    </row>
    <row r="10842" spans="1:15" ht="15">
      <c r="A10842" s="10"/>
      <c r="B10842" s="11"/>
      <c r="C10842" s="12"/>
      <c r="D10842" s="12"/>
      <c r="E10842" s="12"/>
      <c r="F10842" s="12"/>
      <c r="G10842" s="12"/>
      <c r="H10842" s="12"/>
      <c r="I10842" s="12"/>
      <c r="J10842" s="12"/>
      <c r="K10842" s="12"/>
      <c r="L10842" s="12"/>
      <c r="M10842" s="12"/>
      <c r="N10842" s="12"/>
      <c r="O10842" s="12"/>
    </row>
    <row r="10843" spans="1:15" ht="15">
      <c r="A10843" s="10"/>
      <c r="B10843" s="11"/>
      <c r="C10843" s="12"/>
      <c r="D10843" s="12"/>
      <c r="E10843" s="12"/>
      <c r="F10843" s="12"/>
      <c r="G10843" s="12"/>
      <c r="H10843" s="12"/>
      <c r="I10843" s="12"/>
      <c r="J10843" s="12"/>
      <c r="K10843" s="12"/>
      <c r="L10843" s="12"/>
      <c r="M10843" s="12"/>
      <c r="N10843" s="12"/>
      <c r="O10843" s="12"/>
    </row>
    <row r="10844" spans="1:15" ht="15">
      <c r="A10844" s="10"/>
      <c r="B10844" s="11"/>
      <c r="C10844" s="12"/>
      <c r="D10844" s="12"/>
      <c r="E10844" s="12"/>
      <c r="F10844" s="12"/>
      <c r="G10844" s="12"/>
      <c r="H10844" s="12"/>
      <c r="I10844" s="12"/>
      <c r="J10844" s="12"/>
      <c r="K10844" s="12"/>
      <c r="L10844" s="12"/>
      <c r="M10844" s="12"/>
      <c r="N10844" s="12"/>
      <c r="O10844" s="12"/>
    </row>
    <row r="10845" spans="1:15" ht="15">
      <c r="A10845" s="10"/>
      <c r="B10845" s="11"/>
      <c r="C10845" s="12"/>
      <c r="D10845" s="12"/>
      <c r="E10845" s="12"/>
      <c r="F10845" s="12"/>
      <c r="G10845" s="12"/>
      <c r="H10845" s="12"/>
      <c r="I10845" s="12"/>
      <c r="J10845" s="12"/>
      <c r="K10845" s="12"/>
      <c r="L10845" s="12"/>
      <c r="M10845" s="12"/>
      <c r="N10845" s="12"/>
      <c r="O10845" s="12"/>
    </row>
    <row r="10846" spans="1:15" ht="15">
      <c r="A10846" s="10"/>
      <c r="B10846" s="11"/>
      <c r="C10846" s="12"/>
      <c r="D10846" s="12"/>
      <c r="E10846" s="12"/>
      <c r="F10846" s="12"/>
      <c r="G10846" s="12"/>
      <c r="H10846" s="12"/>
      <c r="I10846" s="12"/>
      <c r="J10846" s="12"/>
      <c r="K10846" s="12"/>
      <c r="L10846" s="12"/>
      <c r="M10846" s="12"/>
      <c r="N10846" s="12"/>
      <c r="O10846" s="12"/>
    </row>
    <row r="10847" spans="1:15" ht="15">
      <c r="A10847" s="10"/>
      <c r="B10847" s="11"/>
      <c r="C10847" s="12"/>
      <c r="D10847" s="12"/>
      <c r="E10847" s="12"/>
      <c r="F10847" s="12"/>
      <c r="G10847" s="12"/>
      <c r="H10847" s="12"/>
      <c r="I10847" s="12"/>
      <c r="J10847" s="12"/>
      <c r="K10847" s="12"/>
      <c r="L10847" s="12"/>
      <c r="M10847" s="12"/>
      <c r="N10847" s="12"/>
      <c r="O10847" s="12"/>
    </row>
    <row r="10848" spans="1:15" ht="15">
      <c r="A10848" s="10"/>
      <c r="B10848" s="11"/>
      <c r="C10848" s="12"/>
      <c r="D10848" s="12"/>
      <c r="E10848" s="12"/>
      <c r="F10848" s="12"/>
      <c r="G10848" s="12"/>
      <c r="H10848" s="12"/>
      <c r="I10848" s="12"/>
      <c r="J10848" s="12"/>
      <c r="K10848" s="12"/>
      <c r="L10848" s="12"/>
      <c r="M10848" s="12"/>
      <c r="N10848" s="12"/>
      <c r="O10848" s="12"/>
    </row>
    <row r="10849" spans="1:15" ht="15">
      <c r="A10849" s="10"/>
      <c r="B10849" s="11"/>
      <c r="C10849" s="12"/>
      <c r="D10849" s="12"/>
      <c r="E10849" s="12"/>
      <c r="F10849" s="12"/>
      <c r="G10849" s="12"/>
      <c r="H10849" s="12"/>
      <c r="I10849" s="12"/>
      <c r="J10849" s="12"/>
      <c r="K10849" s="12"/>
      <c r="L10849" s="12"/>
      <c r="M10849" s="12"/>
      <c r="N10849" s="12"/>
      <c r="O10849" s="12"/>
    </row>
    <row r="10850" spans="1:15" ht="15">
      <c r="A10850" s="10"/>
      <c r="B10850" s="11"/>
      <c r="C10850" s="12"/>
      <c r="D10850" s="12"/>
      <c r="E10850" s="12"/>
      <c r="F10850" s="12"/>
      <c r="G10850" s="12"/>
      <c r="H10850" s="12"/>
      <c r="I10850" s="12"/>
      <c r="J10850" s="12"/>
      <c r="K10850" s="12"/>
      <c r="L10850" s="12"/>
      <c r="M10850" s="12"/>
      <c r="N10850" s="12"/>
      <c r="O10850" s="12"/>
    </row>
    <row r="10851" spans="1:15" ht="15">
      <c r="A10851" s="10"/>
      <c r="B10851" s="11"/>
      <c r="C10851" s="12"/>
      <c r="D10851" s="12"/>
      <c r="E10851" s="12"/>
      <c r="F10851" s="12"/>
      <c r="G10851" s="12"/>
      <c r="H10851" s="12"/>
      <c r="I10851" s="12"/>
      <c r="J10851" s="12"/>
      <c r="K10851" s="12"/>
      <c r="L10851" s="12"/>
      <c r="M10851" s="12"/>
      <c r="N10851" s="12"/>
      <c r="O10851" s="12"/>
    </row>
  </sheetData>
  <sortState ref="A2:B3686">
    <sortCondition descending="1" ref="A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CAC40</vt:lpstr>
      <vt:lpstr>CSI300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kuan</dc:creator>
  <cp:lastModifiedBy>Sunny</cp:lastModifiedBy>
  <dcterms:created xsi:type="dcterms:W3CDTF">2013-11-11T21:09:52Z</dcterms:created>
  <dcterms:modified xsi:type="dcterms:W3CDTF">2017-04-03T17:46:00Z</dcterms:modified>
</cp:coreProperties>
</file>